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F:\1-CSC\FSGT\Résultats\2018\"/>
    </mc:Choice>
  </mc:AlternateContent>
  <bookViews>
    <workbookView xWindow="32760" yWindow="32760" windowWidth="16380" windowHeight="8190" tabRatio="659" firstSheet="2" activeTab="3"/>
  </bookViews>
  <sheets>
    <sheet name="MENU" sheetId="1" r:id="rId1"/>
    <sheet name="Catégories" sheetId="2" r:id="rId2"/>
    <sheet name="liste engagés" sheetId="3" r:id="rId3"/>
    <sheet name="scratch" sheetId="4" r:id="rId4"/>
    <sheet name="cat1" sheetId="5" r:id="rId5"/>
    <sheet name="cat3" sheetId="7" r:id="rId6"/>
    <sheet name="cat2" sheetId="6" r:id="rId7"/>
    <sheet name="cat4" sheetId="8" r:id="rId8"/>
    <sheet name="cat5" sheetId="9" r:id="rId9"/>
    <sheet name="cat6" sheetId="10" r:id="rId10"/>
    <sheet name="cat7" sheetId="11" r:id="rId11"/>
    <sheet name="cat8" sheetId="12" r:id="rId12"/>
    <sheet name="cat9" sheetId="13" r:id="rId13"/>
    <sheet name="cat10" sheetId="14" r:id="rId14"/>
    <sheet name="cat11" sheetId="15" r:id="rId15"/>
    <sheet name="cat12" sheetId="16" r:id="rId16"/>
    <sheet name="records" sheetId="17" r:id="rId17"/>
  </sheets>
  <definedNames>
    <definedName name="Excel_BuiltIn__FilterDatabase" localSheetId="4">'cat1'!$A$6:$H$166</definedName>
    <definedName name="Excel_BuiltIn__FilterDatabase" localSheetId="13">'cat10'!$A$6:$H$166</definedName>
    <definedName name="Excel_BuiltIn__FilterDatabase" localSheetId="14">'cat11'!$A$6:$H$166</definedName>
    <definedName name="Excel_BuiltIn__FilterDatabase" localSheetId="15">'cat12'!$A$6:$H$166</definedName>
    <definedName name="Excel_BuiltIn__FilterDatabase" localSheetId="6">'cat2'!$A$6:$H$166</definedName>
    <definedName name="Excel_BuiltIn__FilterDatabase" localSheetId="5">'cat3'!$A$6:$H$166</definedName>
    <definedName name="Excel_BuiltIn__FilterDatabase" localSheetId="7">'cat4'!$A$6:$H$166</definedName>
    <definedName name="Excel_BuiltIn__FilterDatabase" localSheetId="8">'cat5'!$A$6:$H$166</definedName>
    <definedName name="Excel_BuiltIn__FilterDatabase" localSheetId="9">'cat6'!$A$6:$H$166</definedName>
    <definedName name="Excel_BuiltIn__FilterDatabase" localSheetId="10">'cat7'!$A$6:$H$166</definedName>
    <definedName name="Excel_BuiltIn__FilterDatabase" localSheetId="11">'cat8'!$A$6:$H$166</definedName>
    <definedName name="Excel_BuiltIn__FilterDatabase" localSheetId="12">'cat9'!$A$6:$H$166</definedName>
    <definedName name="Excel_BuiltIn__FilterDatabase" localSheetId="2">'liste engagés'!$A$5:$L$150</definedName>
    <definedName name="Excel_BuiltIn__FilterDatabase" localSheetId="3">scratch!$A$6:$H$166</definedName>
    <definedName name="Excel_BuiltIn_Print_Area" localSheetId="14">'cat11'!$A$1:$H$216</definedName>
    <definedName name="Excel_BuiltIn_Print_Area" localSheetId="15">'cat12'!$A$1:$H$216</definedName>
    <definedName name="Excel_BuiltIn_Print_Area" localSheetId="2">'liste engagés'!$A$5:$I$205</definedName>
    <definedName name="Excel_BuiltIn_Print_Titles" localSheetId="14">'cat11'!$6:$6</definedName>
    <definedName name="Excel_BuiltIn_Print_Titles" localSheetId="15">'cat12'!$6:$6</definedName>
    <definedName name="_xlnm.Print_Titles" localSheetId="4">'cat1'!$6:$6</definedName>
    <definedName name="_xlnm.Print_Titles" localSheetId="13">'cat10'!$6:$6</definedName>
    <definedName name="_xlnm.Print_Titles" localSheetId="6">'cat2'!$6:$6</definedName>
    <definedName name="_xlnm.Print_Titles" localSheetId="5">'cat3'!$6:$6</definedName>
    <definedName name="_xlnm.Print_Titles" localSheetId="7">'cat4'!$6:$6</definedName>
    <definedName name="_xlnm.Print_Titles" localSheetId="8">'cat5'!$6:$6</definedName>
    <definedName name="_xlnm.Print_Titles" localSheetId="9">'cat6'!$6:$6</definedName>
    <definedName name="_xlnm.Print_Titles" localSheetId="10">'cat7'!$6:$6</definedName>
    <definedName name="_xlnm.Print_Titles" localSheetId="11">'cat8'!$6:$6</definedName>
    <definedName name="_xlnm.Print_Titles" localSheetId="12">'cat9'!$6:$6</definedName>
    <definedName name="_xlnm.Print_Titles" localSheetId="2">'liste engagés'!$5:$5</definedName>
    <definedName name="_xlnm.Print_Titles" localSheetId="3">scratch!$6:$6</definedName>
    <definedName name="_xlnm.Print_Area" localSheetId="4">'cat1'!$A$1:$H$216</definedName>
    <definedName name="_xlnm.Print_Area" localSheetId="13">'cat10'!$A$1:$H$216</definedName>
    <definedName name="_xlnm.Print_Area" localSheetId="6">'cat2'!$A$1:$H$216</definedName>
    <definedName name="_xlnm.Print_Area" localSheetId="5">'cat3'!$A$1:$H$216</definedName>
    <definedName name="_xlnm.Print_Area" localSheetId="7">'cat4'!$A$1:$H$216</definedName>
    <definedName name="_xlnm.Print_Area" localSheetId="8">'cat5'!$A$1:$H$216</definedName>
    <definedName name="_xlnm.Print_Area" localSheetId="9">'cat6'!$A$1:$H$216</definedName>
    <definedName name="_xlnm.Print_Area" localSheetId="10">'cat7'!$A$1:$H$216</definedName>
    <definedName name="_xlnm.Print_Area" localSheetId="11">'cat8'!$A$1:$H$216</definedName>
    <definedName name="_xlnm.Print_Area" localSheetId="12">'cat9'!$A$1:$H$216</definedName>
    <definedName name="_xlnm.Print_Area" localSheetId="2">'liste engagés'!$A$5:$I$215</definedName>
    <definedName name="_xlnm.Print_Area" localSheetId="16">records!$A$1:$C$4</definedName>
    <definedName name="_xlnm.Print_Area" localSheetId="3">scratch!$A$1:$H$216</definedName>
  </definedNames>
  <calcPr calcId="152511"/>
</workbook>
</file>

<file path=xl/calcChain.xml><?xml version="1.0" encoding="utf-8"?>
<calcChain xmlns="http://schemas.openxmlformats.org/spreadsheetml/2006/main">
  <c r="B214" i="6" l="1"/>
  <c r="C214" i="6"/>
  <c r="I214" i="6" s="1"/>
  <c r="D214" i="6"/>
  <c r="E214" i="6"/>
  <c r="F214" i="6"/>
  <c r="G214" i="6"/>
  <c r="H214" i="6"/>
  <c r="A1" i="5"/>
  <c r="G1" i="5"/>
  <c r="H1" i="5"/>
  <c r="B12" i="5"/>
  <c r="C12" i="5"/>
  <c r="I7" i="5"/>
  <c r="D12" i="5"/>
  <c r="E12" i="5"/>
  <c r="F12" i="5"/>
  <c r="G12" i="5"/>
  <c r="H12" i="5"/>
  <c r="A8" i="5"/>
  <c r="B13" i="5"/>
  <c r="C13" i="5"/>
  <c r="D13" i="5"/>
  <c r="E13" i="5"/>
  <c r="F13" i="5"/>
  <c r="G13" i="5"/>
  <c r="H13" i="5"/>
  <c r="A9" i="5"/>
  <c r="B14" i="5"/>
  <c r="C14" i="5"/>
  <c r="I14" i="5" s="1"/>
  <c r="D14" i="5"/>
  <c r="E14" i="5"/>
  <c r="F14" i="5"/>
  <c r="G14" i="5"/>
  <c r="H14" i="5"/>
  <c r="A10" i="5"/>
  <c r="B15" i="5"/>
  <c r="C15" i="5"/>
  <c r="I15" i="5" s="1"/>
  <c r="D15" i="5"/>
  <c r="E15" i="5"/>
  <c r="F15" i="5"/>
  <c r="G15" i="5"/>
  <c r="H15" i="5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B16" i="5"/>
  <c r="C16" i="5"/>
  <c r="D16" i="5"/>
  <c r="E16" i="5"/>
  <c r="F16" i="5"/>
  <c r="G16" i="5"/>
  <c r="H16" i="5"/>
  <c r="B17" i="5"/>
  <c r="C17" i="5"/>
  <c r="I12" i="5"/>
  <c r="D17" i="5"/>
  <c r="E17" i="5"/>
  <c r="F17" i="5"/>
  <c r="G17" i="5"/>
  <c r="H17" i="5"/>
  <c r="B18" i="5"/>
  <c r="C18" i="5"/>
  <c r="D18" i="5"/>
  <c r="E18" i="5"/>
  <c r="F18" i="5"/>
  <c r="G18" i="5"/>
  <c r="H18" i="5"/>
  <c r="B19" i="5"/>
  <c r="C19" i="5"/>
  <c r="D19" i="5"/>
  <c r="E19" i="5"/>
  <c r="F19" i="5"/>
  <c r="G19" i="5"/>
  <c r="H19" i="5"/>
  <c r="B20" i="5"/>
  <c r="C20" i="5"/>
  <c r="D20" i="5"/>
  <c r="E20" i="5"/>
  <c r="F20" i="5"/>
  <c r="G20" i="5"/>
  <c r="H20" i="5"/>
  <c r="B21" i="5"/>
  <c r="C21" i="5"/>
  <c r="I16" i="5"/>
  <c r="D21" i="5"/>
  <c r="E21" i="5"/>
  <c r="F21" i="5"/>
  <c r="G21" i="5"/>
  <c r="H21" i="5"/>
  <c r="B22" i="5"/>
  <c r="C22" i="5"/>
  <c r="I17" i="5"/>
  <c r="D22" i="5"/>
  <c r="E22" i="5"/>
  <c r="F22" i="5"/>
  <c r="G22" i="5"/>
  <c r="H22" i="5"/>
  <c r="B23" i="5"/>
  <c r="C23" i="5"/>
  <c r="D23" i="5"/>
  <c r="E23" i="5"/>
  <c r="F23" i="5"/>
  <c r="G23" i="5"/>
  <c r="H23" i="5"/>
  <c r="A28" i="5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B24" i="5"/>
  <c r="C24" i="5"/>
  <c r="D24" i="5"/>
  <c r="E24" i="5"/>
  <c r="F24" i="5"/>
  <c r="G24" i="5"/>
  <c r="H24" i="5"/>
  <c r="I19" i="5"/>
  <c r="B25" i="5"/>
  <c r="C25" i="5"/>
  <c r="D25" i="5"/>
  <c r="E25" i="5"/>
  <c r="F25" i="5"/>
  <c r="G25" i="5"/>
  <c r="H25" i="5"/>
  <c r="B26" i="5"/>
  <c r="C26" i="5"/>
  <c r="I21" i="5"/>
  <c r="D26" i="5"/>
  <c r="E26" i="5"/>
  <c r="F26" i="5"/>
  <c r="G26" i="5"/>
  <c r="H26" i="5"/>
  <c r="B27" i="5"/>
  <c r="C27" i="5"/>
  <c r="D27" i="5"/>
  <c r="E27" i="5"/>
  <c r="F27" i="5"/>
  <c r="G27" i="5"/>
  <c r="H27" i="5"/>
  <c r="I22" i="5"/>
  <c r="B11" i="5"/>
  <c r="C11" i="5"/>
  <c r="I11" i="5" s="1"/>
  <c r="D11" i="5"/>
  <c r="E11" i="5"/>
  <c r="F11" i="5"/>
  <c r="I23" i="5"/>
  <c r="B28" i="5"/>
  <c r="C28" i="5"/>
  <c r="I28" i="5" s="1"/>
  <c r="I24" i="5"/>
  <c r="D28" i="5"/>
  <c r="E28" i="5"/>
  <c r="F28" i="5"/>
  <c r="G28" i="5"/>
  <c r="H28" i="5"/>
  <c r="B29" i="5"/>
  <c r="C29" i="5"/>
  <c r="I29" i="5" s="1"/>
  <c r="D29" i="5"/>
  <c r="E29" i="5"/>
  <c r="F29" i="5"/>
  <c r="G29" i="5"/>
  <c r="H29" i="5"/>
  <c r="B30" i="5"/>
  <c r="C30" i="5"/>
  <c r="I26" i="5"/>
  <c r="D30" i="5"/>
  <c r="E30" i="5"/>
  <c r="F30" i="5"/>
  <c r="G30" i="5"/>
  <c r="H30" i="5"/>
  <c r="B31" i="5"/>
  <c r="C31" i="5"/>
  <c r="D31" i="5"/>
  <c r="E31" i="5"/>
  <c r="F31" i="5"/>
  <c r="G31" i="5"/>
  <c r="H31" i="5"/>
  <c r="B32" i="5"/>
  <c r="C32" i="5"/>
  <c r="D32" i="5"/>
  <c r="E32" i="5"/>
  <c r="F32" i="5"/>
  <c r="G32" i="5"/>
  <c r="H32" i="5"/>
  <c r="B33" i="5"/>
  <c r="C33" i="5"/>
  <c r="D33" i="5"/>
  <c r="E33" i="5"/>
  <c r="F33" i="5"/>
  <c r="G33" i="5"/>
  <c r="H33" i="5"/>
  <c r="B34" i="5"/>
  <c r="C34" i="5"/>
  <c r="I30" i="5"/>
  <c r="D34" i="5"/>
  <c r="E34" i="5"/>
  <c r="F34" i="5"/>
  <c r="G34" i="5"/>
  <c r="H34" i="5"/>
  <c r="B35" i="5"/>
  <c r="C35" i="5"/>
  <c r="I31" i="5"/>
  <c r="D35" i="5"/>
  <c r="E35" i="5"/>
  <c r="F35" i="5"/>
  <c r="G35" i="5"/>
  <c r="H35" i="5"/>
  <c r="B36" i="5"/>
  <c r="C36" i="5"/>
  <c r="I32" i="5"/>
  <c r="D36" i="5"/>
  <c r="E36" i="5"/>
  <c r="F36" i="5"/>
  <c r="G36" i="5"/>
  <c r="H36" i="5"/>
  <c r="B37" i="5"/>
  <c r="C37" i="5"/>
  <c r="I33" i="5"/>
  <c r="D37" i="5"/>
  <c r="E37" i="5"/>
  <c r="F37" i="5"/>
  <c r="G37" i="5"/>
  <c r="H37" i="5"/>
  <c r="B38" i="5"/>
  <c r="C38" i="5"/>
  <c r="D38" i="5"/>
  <c r="E38" i="5"/>
  <c r="F38" i="5"/>
  <c r="G38" i="5"/>
  <c r="H38" i="5"/>
  <c r="B39" i="5"/>
  <c r="C39" i="5"/>
  <c r="I35" i="5"/>
  <c r="D39" i="5"/>
  <c r="E39" i="5"/>
  <c r="F39" i="5"/>
  <c r="G39" i="5"/>
  <c r="H39" i="5"/>
  <c r="B40" i="5"/>
  <c r="C40" i="5"/>
  <c r="D40" i="5"/>
  <c r="E40" i="5"/>
  <c r="F40" i="5"/>
  <c r="G40" i="5"/>
  <c r="H40" i="5"/>
  <c r="B41" i="5"/>
  <c r="C41" i="5"/>
  <c r="I41" i="5" s="1"/>
  <c r="I37" i="5"/>
  <c r="D41" i="5"/>
  <c r="E41" i="5"/>
  <c r="F41" i="5"/>
  <c r="G41" i="5"/>
  <c r="H41" i="5"/>
  <c r="B42" i="5"/>
  <c r="C42" i="5"/>
  <c r="I42" i="5" s="1"/>
  <c r="I38" i="5"/>
  <c r="D42" i="5"/>
  <c r="E42" i="5"/>
  <c r="F42" i="5"/>
  <c r="G42" i="5"/>
  <c r="H42" i="5"/>
  <c r="B43" i="5"/>
  <c r="C43" i="5"/>
  <c r="I39" i="5"/>
  <c r="D43" i="5"/>
  <c r="E43" i="5"/>
  <c r="F43" i="5"/>
  <c r="G43" i="5"/>
  <c r="H43" i="5"/>
  <c r="B44" i="5"/>
  <c r="C44" i="5"/>
  <c r="I44" i="5" s="1"/>
  <c r="I40" i="5"/>
  <c r="D44" i="5"/>
  <c r="E44" i="5"/>
  <c r="F44" i="5"/>
  <c r="G44" i="5"/>
  <c r="H44" i="5"/>
  <c r="B45" i="5"/>
  <c r="C45" i="5"/>
  <c r="I45" i="5" s="1"/>
  <c r="D45" i="5"/>
  <c r="E45" i="5"/>
  <c r="F45" i="5"/>
  <c r="G45" i="5"/>
  <c r="H45" i="5"/>
  <c r="B46" i="5"/>
  <c r="C46" i="5"/>
  <c r="I46" i="5" s="1"/>
  <c r="D46" i="5"/>
  <c r="E46" i="5"/>
  <c r="F46" i="5"/>
  <c r="G46" i="5"/>
  <c r="H46" i="5"/>
  <c r="B47" i="5"/>
  <c r="C47" i="5"/>
  <c r="D47" i="5"/>
  <c r="E47" i="5"/>
  <c r="F47" i="5"/>
  <c r="G47" i="5"/>
  <c r="H47" i="5"/>
  <c r="B48" i="5"/>
  <c r="C48" i="5"/>
  <c r="D48" i="5"/>
  <c r="E48" i="5"/>
  <c r="F48" i="5"/>
  <c r="G48" i="5"/>
  <c r="H48" i="5"/>
  <c r="B49" i="5"/>
  <c r="C49" i="5"/>
  <c r="D49" i="5"/>
  <c r="E49" i="5"/>
  <c r="F49" i="5"/>
  <c r="G49" i="5"/>
  <c r="H49" i="5"/>
  <c r="B50" i="5"/>
  <c r="C50" i="5"/>
  <c r="D50" i="5"/>
  <c r="E50" i="5"/>
  <c r="F50" i="5"/>
  <c r="G50" i="5"/>
  <c r="H50" i="5"/>
  <c r="B51" i="5"/>
  <c r="C51" i="5"/>
  <c r="I47" i="5"/>
  <c r="D51" i="5"/>
  <c r="E51" i="5"/>
  <c r="F51" i="5"/>
  <c r="G51" i="5"/>
  <c r="H51" i="5"/>
  <c r="B52" i="5"/>
  <c r="C52" i="5"/>
  <c r="I48" i="5"/>
  <c r="D52" i="5"/>
  <c r="E52" i="5"/>
  <c r="F52" i="5"/>
  <c r="G52" i="5"/>
  <c r="H52" i="5"/>
  <c r="B53" i="5"/>
  <c r="C53" i="5"/>
  <c r="I49" i="5"/>
  <c r="D53" i="5"/>
  <c r="E53" i="5"/>
  <c r="F53" i="5"/>
  <c r="G53" i="5"/>
  <c r="H53" i="5"/>
  <c r="B54" i="5"/>
  <c r="C54" i="5"/>
  <c r="I50" i="5"/>
  <c r="D54" i="5"/>
  <c r="E54" i="5"/>
  <c r="F54" i="5"/>
  <c r="G54" i="5"/>
  <c r="H54" i="5"/>
  <c r="B55" i="5"/>
  <c r="C55" i="5"/>
  <c r="D55" i="5"/>
  <c r="E55" i="5"/>
  <c r="F55" i="5"/>
  <c r="G55" i="5"/>
  <c r="H55" i="5"/>
  <c r="B56" i="5"/>
  <c r="C56" i="5"/>
  <c r="I52" i="5"/>
  <c r="D56" i="5"/>
  <c r="E56" i="5"/>
  <c r="F56" i="5"/>
  <c r="G56" i="5"/>
  <c r="H56" i="5"/>
  <c r="B57" i="5"/>
  <c r="C57" i="5"/>
  <c r="I53" i="5"/>
  <c r="D57" i="5"/>
  <c r="E57" i="5"/>
  <c r="F57" i="5"/>
  <c r="G57" i="5"/>
  <c r="H57" i="5"/>
  <c r="B58" i="5"/>
  <c r="C58" i="5"/>
  <c r="D58" i="5"/>
  <c r="E58" i="5"/>
  <c r="F58" i="5"/>
  <c r="G58" i="5"/>
  <c r="H58" i="5"/>
  <c r="I54" i="5"/>
  <c r="B59" i="5"/>
  <c r="C59" i="5"/>
  <c r="D59" i="5"/>
  <c r="E59" i="5"/>
  <c r="F59" i="5"/>
  <c r="G59" i="5"/>
  <c r="H59" i="5"/>
  <c r="B60" i="5"/>
  <c r="C60" i="5"/>
  <c r="I56" i="5"/>
  <c r="D60" i="5"/>
  <c r="E60" i="5"/>
  <c r="F60" i="5"/>
  <c r="G60" i="5"/>
  <c r="H60" i="5"/>
  <c r="B61" i="5"/>
  <c r="C61" i="5"/>
  <c r="D61" i="5"/>
  <c r="E61" i="5"/>
  <c r="F61" i="5"/>
  <c r="G61" i="5"/>
  <c r="H61" i="5"/>
  <c r="B62" i="5"/>
  <c r="C62" i="5"/>
  <c r="I58" i="5"/>
  <c r="D62" i="5"/>
  <c r="E62" i="5"/>
  <c r="F62" i="5"/>
  <c r="G62" i="5"/>
  <c r="H62" i="5"/>
  <c r="B63" i="5"/>
  <c r="C63" i="5"/>
  <c r="I63" i="5" s="1"/>
  <c r="I59" i="5"/>
  <c r="D63" i="5"/>
  <c r="E63" i="5"/>
  <c r="F63" i="5"/>
  <c r="G63" i="5"/>
  <c r="H63" i="5"/>
  <c r="B64" i="5"/>
  <c r="C64" i="5"/>
  <c r="I64" i="5" s="1"/>
  <c r="I60" i="5"/>
  <c r="D64" i="5"/>
  <c r="E64" i="5"/>
  <c r="F64" i="5"/>
  <c r="G64" i="5"/>
  <c r="H64" i="5"/>
  <c r="B65" i="5"/>
  <c r="C65" i="5"/>
  <c r="I61" i="5"/>
  <c r="D65" i="5"/>
  <c r="E65" i="5"/>
  <c r="F65" i="5"/>
  <c r="G65" i="5"/>
  <c r="H65" i="5"/>
  <c r="B66" i="5"/>
  <c r="C66" i="5"/>
  <c r="D66" i="5"/>
  <c r="E66" i="5"/>
  <c r="F66" i="5"/>
  <c r="G66" i="5"/>
  <c r="H66" i="5"/>
  <c r="B67" i="5"/>
  <c r="C67" i="5"/>
  <c r="I67" i="5" s="1"/>
  <c r="D67" i="5"/>
  <c r="E67" i="5"/>
  <c r="F67" i="5"/>
  <c r="G67" i="5"/>
  <c r="H67" i="5"/>
  <c r="B68" i="5"/>
  <c r="C68" i="5"/>
  <c r="D68" i="5"/>
  <c r="E68" i="5"/>
  <c r="F68" i="5"/>
  <c r="G68" i="5"/>
  <c r="H68" i="5"/>
  <c r="B69" i="5"/>
  <c r="C69" i="5"/>
  <c r="D69" i="5"/>
  <c r="E69" i="5"/>
  <c r="F69" i="5"/>
  <c r="G69" i="5"/>
  <c r="H69" i="5"/>
  <c r="B70" i="5"/>
  <c r="C70" i="5"/>
  <c r="D70" i="5"/>
  <c r="E70" i="5"/>
  <c r="F70" i="5"/>
  <c r="G70" i="5"/>
  <c r="H70" i="5"/>
  <c r="I66" i="5"/>
  <c r="B71" i="5"/>
  <c r="C71" i="5"/>
  <c r="D71" i="5"/>
  <c r="E71" i="5"/>
  <c r="F71" i="5"/>
  <c r="G71" i="5"/>
  <c r="H71" i="5"/>
  <c r="B72" i="5"/>
  <c r="C72" i="5"/>
  <c r="D72" i="5"/>
  <c r="E72" i="5"/>
  <c r="F72" i="5"/>
  <c r="G72" i="5"/>
  <c r="H72" i="5"/>
  <c r="B73" i="5"/>
  <c r="C73" i="5"/>
  <c r="I69" i="5"/>
  <c r="D73" i="5"/>
  <c r="E73" i="5"/>
  <c r="F73" i="5"/>
  <c r="G73" i="5"/>
  <c r="H73" i="5"/>
  <c r="B74" i="5"/>
  <c r="C74" i="5"/>
  <c r="D74" i="5"/>
  <c r="E74" i="5"/>
  <c r="F74" i="5"/>
  <c r="G74" i="5"/>
  <c r="H74" i="5"/>
  <c r="B75" i="5"/>
  <c r="C75" i="5"/>
  <c r="I75" i="5" s="1"/>
  <c r="I71" i="5"/>
  <c r="D75" i="5"/>
  <c r="E75" i="5"/>
  <c r="F75" i="5"/>
  <c r="G75" i="5"/>
  <c r="H75" i="5"/>
  <c r="B76" i="5"/>
  <c r="C76" i="5"/>
  <c r="I76" i="5" s="1"/>
  <c r="I72" i="5"/>
  <c r="D76" i="5"/>
  <c r="E76" i="5"/>
  <c r="F76" i="5"/>
  <c r="G76" i="5"/>
  <c r="H76" i="5"/>
  <c r="B77" i="5"/>
  <c r="C77" i="5"/>
  <c r="I77" i="5" s="1"/>
  <c r="I73" i="5"/>
  <c r="D77" i="5"/>
  <c r="E77" i="5"/>
  <c r="F77" i="5"/>
  <c r="G77" i="5"/>
  <c r="H77" i="5"/>
  <c r="B78" i="5"/>
  <c r="C78" i="5"/>
  <c r="I78" i="5" s="1"/>
  <c r="I74" i="5"/>
  <c r="D78" i="5"/>
  <c r="E78" i="5"/>
  <c r="F78" i="5"/>
  <c r="G78" i="5"/>
  <c r="H78" i="5"/>
  <c r="B79" i="5"/>
  <c r="C79" i="5"/>
  <c r="I79" i="5" s="1"/>
  <c r="D79" i="5"/>
  <c r="E79" i="5"/>
  <c r="F79" i="5"/>
  <c r="G79" i="5"/>
  <c r="H79" i="5"/>
  <c r="B80" i="5"/>
  <c r="C80" i="5"/>
  <c r="I80" i="5" s="1"/>
  <c r="D80" i="5"/>
  <c r="E80" i="5"/>
  <c r="F80" i="5"/>
  <c r="G80" i="5"/>
  <c r="H80" i="5"/>
  <c r="B81" i="5"/>
  <c r="C81" i="5"/>
  <c r="D81" i="5"/>
  <c r="E81" i="5"/>
  <c r="F81" i="5"/>
  <c r="G81" i="5"/>
  <c r="H81" i="5"/>
  <c r="B82" i="5"/>
  <c r="C82" i="5"/>
  <c r="I82" i="5" s="1"/>
  <c r="D82" i="5"/>
  <c r="E82" i="5"/>
  <c r="F82" i="5"/>
  <c r="G82" i="5"/>
  <c r="H82" i="5"/>
  <c r="B83" i="5"/>
  <c r="C83" i="5"/>
  <c r="D83" i="5"/>
  <c r="E83" i="5"/>
  <c r="F83" i="5"/>
  <c r="G83" i="5"/>
  <c r="H83" i="5"/>
  <c r="B84" i="5"/>
  <c r="C84" i="5"/>
  <c r="I84" i="5" s="1"/>
  <c r="D84" i="5"/>
  <c r="E84" i="5"/>
  <c r="F84" i="5"/>
  <c r="G84" i="5"/>
  <c r="H84" i="5"/>
  <c r="B85" i="5"/>
  <c r="C85" i="5"/>
  <c r="I85" i="5" s="1"/>
  <c r="D85" i="5"/>
  <c r="E85" i="5"/>
  <c r="F85" i="5"/>
  <c r="G85" i="5"/>
  <c r="H85" i="5"/>
  <c r="B86" i="5"/>
  <c r="C86" i="5"/>
  <c r="D86" i="5"/>
  <c r="E86" i="5"/>
  <c r="F86" i="5"/>
  <c r="G86" i="5"/>
  <c r="H86" i="5"/>
  <c r="B87" i="5"/>
  <c r="C87" i="5"/>
  <c r="D87" i="5"/>
  <c r="E87" i="5"/>
  <c r="F87" i="5"/>
  <c r="G87" i="5"/>
  <c r="H87" i="5"/>
  <c r="B88" i="5"/>
  <c r="C88" i="5"/>
  <c r="D88" i="5"/>
  <c r="E88" i="5"/>
  <c r="F88" i="5"/>
  <c r="G88" i="5"/>
  <c r="H88" i="5"/>
  <c r="B89" i="5"/>
  <c r="C89" i="5"/>
  <c r="D89" i="5"/>
  <c r="E89" i="5"/>
  <c r="F89" i="5"/>
  <c r="G89" i="5"/>
  <c r="H89" i="5"/>
  <c r="B90" i="5"/>
  <c r="C90" i="5"/>
  <c r="D90" i="5"/>
  <c r="E90" i="5"/>
  <c r="F90" i="5"/>
  <c r="G90" i="5"/>
  <c r="H90" i="5"/>
  <c r="B91" i="5"/>
  <c r="C91" i="5"/>
  <c r="I87" i="5"/>
  <c r="D91" i="5"/>
  <c r="E91" i="5"/>
  <c r="F91" i="5"/>
  <c r="G91" i="5"/>
  <c r="H91" i="5"/>
  <c r="B92" i="5"/>
  <c r="C92" i="5"/>
  <c r="I88" i="5"/>
  <c r="D92" i="5"/>
  <c r="E92" i="5"/>
  <c r="F92" i="5"/>
  <c r="G92" i="5"/>
  <c r="H92" i="5"/>
  <c r="B93" i="5"/>
  <c r="C93" i="5"/>
  <c r="I89" i="5"/>
  <c r="D93" i="5"/>
  <c r="E93" i="5"/>
  <c r="F93" i="5"/>
  <c r="G93" i="5"/>
  <c r="H93" i="5"/>
  <c r="B94" i="5"/>
  <c r="C94" i="5"/>
  <c r="I90" i="5"/>
  <c r="D94" i="5"/>
  <c r="E94" i="5"/>
  <c r="F94" i="5"/>
  <c r="G94" i="5"/>
  <c r="H94" i="5"/>
  <c r="B95" i="5"/>
  <c r="C95" i="5"/>
  <c r="I91" i="5"/>
  <c r="D95" i="5"/>
  <c r="E95" i="5"/>
  <c r="F95" i="5"/>
  <c r="G95" i="5"/>
  <c r="H95" i="5"/>
  <c r="B96" i="5"/>
  <c r="C96" i="5"/>
  <c r="I92" i="5"/>
  <c r="D96" i="5"/>
  <c r="E96" i="5"/>
  <c r="F96" i="5"/>
  <c r="G96" i="5"/>
  <c r="H96" i="5"/>
  <c r="B97" i="5"/>
  <c r="C97" i="5"/>
  <c r="I93" i="5"/>
  <c r="D97" i="5"/>
  <c r="E97" i="5"/>
  <c r="F97" i="5"/>
  <c r="G97" i="5"/>
  <c r="H97" i="5"/>
  <c r="B98" i="5"/>
  <c r="C98" i="5"/>
  <c r="D98" i="5"/>
  <c r="E98" i="5"/>
  <c r="F98" i="5"/>
  <c r="G98" i="5"/>
  <c r="H98" i="5"/>
  <c r="I94" i="5"/>
  <c r="B99" i="5"/>
  <c r="C99" i="5"/>
  <c r="I99" i="5"/>
  <c r="D99" i="5"/>
  <c r="E99" i="5"/>
  <c r="F99" i="5"/>
  <c r="G99" i="5"/>
  <c r="H99" i="5"/>
  <c r="I95" i="5"/>
  <c r="B100" i="5"/>
  <c r="C100" i="5"/>
  <c r="D100" i="5"/>
  <c r="E100" i="5"/>
  <c r="F100" i="5"/>
  <c r="G100" i="5"/>
  <c r="H100" i="5"/>
  <c r="B101" i="5"/>
  <c r="C101" i="5"/>
  <c r="I97" i="5"/>
  <c r="D101" i="5"/>
  <c r="E101" i="5"/>
  <c r="F101" i="5"/>
  <c r="G101" i="5"/>
  <c r="H101" i="5"/>
  <c r="B102" i="5"/>
  <c r="C102" i="5"/>
  <c r="I98" i="5"/>
  <c r="D102" i="5"/>
  <c r="E102" i="5"/>
  <c r="F102" i="5"/>
  <c r="G102" i="5"/>
  <c r="H102" i="5"/>
  <c r="B103" i="5"/>
  <c r="C103" i="5"/>
  <c r="D103" i="5"/>
  <c r="E103" i="5"/>
  <c r="F103" i="5"/>
  <c r="G103" i="5"/>
  <c r="H103" i="5"/>
  <c r="B104" i="5"/>
  <c r="C104" i="5"/>
  <c r="I100" i="5"/>
  <c r="D104" i="5"/>
  <c r="E104" i="5"/>
  <c r="F104" i="5"/>
  <c r="G104" i="5"/>
  <c r="H104" i="5"/>
  <c r="B105" i="5"/>
  <c r="C105" i="5"/>
  <c r="I101" i="5"/>
  <c r="D105" i="5"/>
  <c r="E105" i="5"/>
  <c r="F105" i="5"/>
  <c r="G105" i="5"/>
  <c r="H105" i="5"/>
  <c r="B106" i="5"/>
  <c r="C106" i="5"/>
  <c r="I106" i="5" s="1"/>
  <c r="D106" i="5"/>
  <c r="E106" i="5"/>
  <c r="F106" i="5"/>
  <c r="G106" i="5"/>
  <c r="H106" i="5"/>
  <c r="B107" i="5"/>
  <c r="C107" i="5"/>
  <c r="D107" i="5"/>
  <c r="E107" i="5"/>
  <c r="F107" i="5"/>
  <c r="G107" i="5"/>
  <c r="H107" i="5"/>
  <c r="I103" i="5"/>
  <c r="B108" i="5"/>
  <c r="C108" i="5"/>
  <c r="I104" i="5"/>
  <c r="D108" i="5"/>
  <c r="E108" i="5"/>
  <c r="F108" i="5"/>
  <c r="G108" i="5"/>
  <c r="H108" i="5"/>
  <c r="B109" i="5"/>
  <c r="C109" i="5"/>
  <c r="I105" i="5"/>
  <c r="D109" i="5"/>
  <c r="E109" i="5"/>
  <c r="F109" i="5"/>
  <c r="G109" i="5"/>
  <c r="H109" i="5"/>
  <c r="B110" i="5"/>
  <c r="C110" i="5"/>
  <c r="D110" i="5"/>
  <c r="E110" i="5"/>
  <c r="F110" i="5"/>
  <c r="G110" i="5"/>
  <c r="H110" i="5"/>
  <c r="B111" i="5"/>
  <c r="C111" i="5"/>
  <c r="I107" i="5"/>
  <c r="D111" i="5"/>
  <c r="E111" i="5"/>
  <c r="F111" i="5"/>
  <c r="G111" i="5"/>
  <c r="H111" i="5"/>
  <c r="B112" i="5"/>
  <c r="C112" i="5"/>
  <c r="I108" i="5"/>
  <c r="D112" i="5"/>
  <c r="E112" i="5"/>
  <c r="F112" i="5"/>
  <c r="G112" i="5"/>
  <c r="H112" i="5"/>
  <c r="B113" i="5"/>
  <c r="C113" i="5"/>
  <c r="I109" i="5"/>
  <c r="D113" i="5"/>
  <c r="E113" i="5"/>
  <c r="F113" i="5"/>
  <c r="G113" i="5"/>
  <c r="H113" i="5"/>
  <c r="B114" i="5"/>
  <c r="C114" i="5"/>
  <c r="I110" i="5"/>
  <c r="D114" i="5"/>
  <c r="E114" i="5"/>
  <c r="F114" i="5"/>
  <c r="G114" i="5"/>
  <c r="H114" i="5"/>
  <c r="B115" i="5"/>
  <c r="C115" i="5"/>
  <c r="I111" i="5"/>
  <c r="D115" i="5"/>
  <c r="E115" i="5"/>
  <c r="F115" i="5"/>
  <c r="G115" i="5"/>
  <c r="H115" i="5"/>
  <c r="B116" i="5"/>
  <c r="C116" i="5"/>
  <c r="D116" i="5"/>
  <c r="E116" i="5"/>
  <c r="F116" i="5"/>
  <c r="G116" i="5"/>
  <c r="H116" i="5"/>
  <c r="B117" i="5"/>
  <c r="C117" i="5"/>
  <c r="I113" i="5"/>
  <c r="D117" i="5"/>
  <c r="E117" i="5"/>
  <c r="F117" i="5"/>
  <c r="G117" i="5"/>
  <c r="H117" i="5"/>
  <c r="B118" i="5"/>
  <c r="C118" i="5"/>
  <c r="D118" i="5"/>
  <c r="E118" i="5"/>
  <c r="F118" i="5"/>
  <c r="G118" i="5"/>
  <c r="H118" i="5"/>
  <c r="B119" i="5"/>
  <c r="C119" i="5"/>
  <c r="I115" i="5"/>
  <c r="D119" i="5"/>
  <c r="E119" i="5"/>
  <c r="F119" i="5"/>
  <c r="G119" i="5"/>
  <c r="H119" i="5"/>
  <c r="B120" i="5"/>
  <c r="C120" i="5"/>
  <c r="D120" i="5"/>
  <c r="E120" i="5"/>
  <c r="F120" i="5"/>
  <c r="G120" i="5"/>
  <c r="H120" i="5"/>
  <c r="B10" i="5"/>
  <c r="C10" i="5"/>
  <c r="I117" i="5"/>
  <c r="D10" i="5"/>
  <c r="E10" i="5"/>
  <c r="F10" i="5"/>
  <c r="B121" i="5"/>
  <c r="C121" i="5"/>
  <c r="D121" i="5"/>
  <c r="E121" i="5"/>
  <c r="F121" i="5"/>
  <c r="G121" i="5"/>
  <c r="H121" i="5"/>
  <c r="B122" i="5"/>
  <c r="C122" i="5"/>
  <c r="I119" i="5"/>
  <c r="D122" i="5"/>
  <c r="E122" i="5"/>
  <c r="F122" i="5"/>
  <c r="G122" i="5"/>
  <c r="H122" i="5"/>
  <c r="B123" i="5"/>
  <c r="C123" i="5"/>
  <c r="I120" i="5"/>
  <c r="D123" i="5"/>
  <c r="E123" i="5"/>
  <c r="F123" i="5"/>
  <c r="G123" i="5"/>
  <c r="H123" i="5"/>
  <c r="B124" i="5"/>
  <c r="C124" i="5"/>
  <c r="I121" i="5"/>
  <c r="D124" i="5"/>
  <c r="E124" i="5"/>
  <c r="F124" i="5"/>
  <c r="G124" i="5"/>
  <c r="H124" i="5"/>
  <c r="B7" i="5"/>
  <c r="C7" i="5"/>
  <c r="D7" i="5"/>
  <c r="E7" i="5"/>
  <c r="F7" i="5"/>
  <c r="B125" i="5"/>
  <c r="C125" i="5"/>
  <c r="I123" i="5"/>
  <c r="D125" i="5"/>
  <c r="E125" i="5"/>
  <c r="F125" i="5"/>
  <c r="G125" i="5"/>
  <c r="H125" i="5"/>
  <c r="B126" i="5"/>
  <c r="C126" i="5"/>
  <c r="I124" i="5"/>
  <c r="D126" i="5"/>
  <c r="E126" i="5"/>
  <c r="F126" i="5"/>
  <c r="G126" i="5"/>
  <c r="H126" i="5"/>
  <c r="B127" i="5"/>
  <c r="C127" i="5"/>
  <c r="D127" i="5"/>
  <c r="E127" i="5"/>
  <c r="F127" i="5"/>
  <c r="G127" i="5"/>
  <c r="H127" i="5"/>
  <c r="B128" i="5"/>
  <c r="C128" i="5"/>
  <c r="I126" i="5"/>
  <c r="D128" i="5"/>
  <c r="E128" i="5"/>
  <c r="F128" i="5"/>
  <c r="G128" i="5"/>
  <c r="H128" i="5"/>
  <c r="B129" i="5"/>
  <c r="C129" i="5"/>
  <c r="I127" i="5"/>
  <c r="D129" i="5"/>
  <c r="E129" i="5"/>
  <c r="F129" i="5"/>
  <c r="G129" i="5"/>
  <c r="H129" i="5"/>
  <c r="B130" i="5"/>
  <c r="C130" i="5"/>
  <c r="I128" i="5"/>
  <c r="D130" i="5"/>
  <c r="E130" i="5"/>
  <c r="F130" i="5"/>
  <c r="G130" i="5"/>
  <c r="H130" i="5"/>
  <c r="B9" i="5"/>
  <c r="C9" i="5"/>
  <c r="D9" i="5"/>
  <c r="E9" i="5"/>
  <c r="F9" i="5"/>
  <c r="B131" i="5"/>
  <c r="C131" i="5"/>
  <c r="D131" i="5"/>
  <c r="E131" i="5"/>
  <c r="F131" i="5"/>
  <c r="G131" i="5"/>
  <c r="H131" i="5"/>
  <c r="I130" i="5"/>
  <c r="B132" i="5"/>
  <c r="C132" i="5"/>
  <c r="I131" i="5"/>
  <c r="D132" i="5"/>
  <c r="E132" i="5"/>
  <c r="F132" i="5"/>
  <c r="G132" i="5"/>
  <c r="H132" i="5"/>
  <c r="B133" i="5"/>
  <c r="C133" i="5"/>
  <c r="D133" i="5"/>
  <c r="E133" i="5"/>
  <c r="F133" i="5"/>
  <c r="G133" i="5"/>
  <c r="H133" i="5"/>
  <c r="B134" i="5"/>
  <c r="C134" i="5"/>
  <c r="I133" i="5"/>
  <c r="D134" i="5"/>
  <c r="E134" i="5"/>
  <c r="F134" i="5"/>
  <c r="G134" i="5"/>
  <c r="H134" i="5"/>
  <c r="B135" i="5"/>
  <c r="C135" i="5"/>
  <c r="D135" i="5"/>
  <c r="E135" i="5"/>
  <c r="F135" i="5"/>
  <c r="G135" i="5"/>
  <c r="H135" i="5"/>
  <c r="B136" i="5"/>
  <c r="C136" i="5"/>
  <c r="I135" i="5"/>
  <c r="D136" i="5"/>
  <c r="E136" i="5"/>
  <c r="F136" i="5"/>
  <c r="G136" i="5"/>
  <c r="H136" i="5"/>
  <c r="B137" i="5"/>
  <c r="C137" i="5"/>
  <c r="D137" i="5"/>
  <c r="E137" i="5"/>
  <c r="F137" i="5"/>
  <c r="G137" i="5"/>
  <c r="H137" i="5"/>
  <c r="B138" i="5"/>
  <c r="C138" i="5"/>
  <c r="I137" i="5"/>
  <c r="D138" i="5"/>
  <c r="E138" i="5"/>
  <c r="F138" i="5"/>
  <c r="G138" i="5"/>
  <c r="H138" i="5"/>
  <c r="B8" i="5"/>
  <c r="C8" i="5"/>
  <c r="D8" i="5"/>
  <c r="E8" i="5"/>
  <c r="F8" i="5"/>
  <c r="B139" i="5"/>
  <c r="C139" i="5"/>
  <c r="I139" i="5" s="1"/>
  <c r="D139" i="5"/>
  <c r="E139" i="5"/>
  <c r="F139" i="5"/>
  <c r="G139" i="5"/>
  <c r="H139" i="5"/>
  <c r="B140" i="5"/>
  <c r="C140" i="5"/>
  <c r="I140" i="5" s="1"/>
  <c r="D140" i="5"/>
  <c r="E140" i="5"/>
  <c r="F140" i="5"/>
  <c r="G140" i="5"/>
  <c r="H140" i="5"/>
  <c r="B141" i="5"/>
  <c r="C141" i="5"/>
  <c r="I141" i="5" s="1"/>
  <c r="D141" i="5"/>
  <c r="E141" i="5"/>
  <c r="F141" i="5"/>
  <c r="G141" i="5"/>
  <c r="H141" i="5"/>
  <c r="B142" i="5"/>
  <c r="C142" i="5"/>
  <c r="I142" i="5" s="1"/>
  <c r="D142" i="5"/>
  <c r="E142" i="5"/>
  <c r="F142" i="5"/>
  <c r="G142" i="5"/>
  <c r="H142" i="5"/>
  <c r="B143" i="5"/>
  <c r="C143" i="5"/>
  <c r="I143" i="5" s="1"/>
  <c r="D143" i="5"/>
  <c r="E143" i="5"/>
  <c r="F143" i="5"/>
  <c r="G143" i="5"/>
  <c r="H143" i="5"/>
  <c r="B144" i="5"/>
  <c r="C144" i="5"/>
  <c r="I144" i="5" s="1"/>
  <c r="D144" i="5"/>
  <c r="E144" i="5"/>
  <c r="F144" i="5"/>
  <c r="G144" i="5"/>
  <c r="H144" i="5"/>
  <c r="B145" i="5"/>
  <c r="C145" i="5"/>
  <c r="I145" i="5" s="1"/>
  <c r="D145" i="5"/>
  <c r="E145" i="5"/>
  <c r="F145" i="5"/>
  <c r="G145" i="5"/>
  <c r="H145" i="5"/>
  <c r="B146" i="5"/>
  <c r="C146" i="5"/>
  <c r="I146" i="5" s="1"/>
  <c r="D146" i="5"/>
  <c r="E146" i="5"/>
  <c r="F146" i="5"/>
  <c r="G146" i="5"/>
  <c r="H146" i="5"/>
  <c r="B147" i="5"/>
  <c r="C147" i="5"/>
  <c r="I147" i="5" s="1"/>
  <c r="D147" i="5"/>
  <c r="E147" i="5"/>
  <c r="F147" i="5"/>
  <c r="G147" i="5"/>
  <c r="H147" i="5"/>
  <c r="B148" i="5"/>
  <c r="C148" i="5"/>
  <c r="I148" i="5" s="1"/>
  <c r="D148" i="5"/>
  <c r="E148" i="5"/>
  <c r="F148" i="5"/>
  <c r="G148" i="5"/>
  <c r="H148" i="5"/>
  <c r="B149" i="5"/>
  <c r="C149" i="5"/>
  <c r="I149" i="5" s="1"/>
  <c r="D149" i="5"/>
  <c r="E149" i="5"/>
  <c r="F149" i="5"/>
  <c r="G149" i="5"/>
  <c r="H149" i="5"/>
  <c r="B150" i="5"/>
  <c r="C150" i="5"/>
  <c r="I150" i="5" s="1"/>
  <c r="D150" i="5"/>
  <c r="E150" i="5"/>
  <c r="F150" i="5"/>
  <c r="G150" i="5"/>
  <c r="H150" i="5"/>
  <c r="B151" i="5"/>
  <c r="C151" i="5"/>
  <c r="I151" i="5" s="1"/>
  <c r="D151" i="5"/>
  <c r="E151" i="5"/>
  <c r="F151" i="5"/>
  <c r="G151" i="5"/>
  <c r="H151" i="5"/>
  <c r="B152" i="5"/>
  <c r="C152" i="5"/>
  <c r="I152" i="5" s="1"/>
  <c r="D152" i="5"/>
  <c r="E152" i="5"/>
  <c r="F152" i="5"/>
  <c r="G152" i="5"/>
  <c r="H152" i="5"/>
  <c r="B153" i="5"/>
  <c r="C153" i="5"/>
  <c r="I153" i="5" s="1"/>
  <c r="D153" i="5"/>
  <c r="E153" i="5"/>
  <c r="F153" i="5"/>
  <c r="G153" i="5"/>
  <c r="H153" i="5"/>
  <c r="B154" i="5"/>
  <c r="C154" i="5"/>
  <c r="I154" i="5" s="1"/>
  <c r="D154" i="5"/>
  <c r="E154" i="5"/>
  <c r="F154" i="5"/>
  <c r="G154" i="5"/>
  <c r="H154" i="5"/>
  <c r="B155" i="5"/>
  <c r="C155" i="5"/>
  <c r="I155" i="5" s="1"/>
  <c r="D155" i="5"/>
  <c r="E155" i="5"/>
  <c r="F155" i="5"/>
  <c r="G155" i="5"/>
  <c r="H155" i="5"/>
  <c r="B156" i="5"/>
  <c r="C156" i="5"/>
  <c r="I156" i="5" s="1"/>
  <c r="D156" i="5"/>
  <c r="E156" i="5"/>
  <c r="F156" i="5"/>
  <c r="G156" i="5"/>
  <c r="H156" i="5"/>
  <c r="B157" i="5"/>
  <c r="C157" i="5"/>
  <c r="I157" i="5" s="1"/>
  <c r="D157" i="5"/>
  <c r="E157" i="5"/>
  <c r="F157" i="5"/>
  <c r="G157" i="5"/>
  <c r="H157" i="5"/>
  <c r="B158" i="5"/>
  <c r="C158" i="5"/>
  <c r="I158" i="5" s="1"/>
  <c r="D158" i="5"/>
  <c r="E158" i="5"/>
  <c r="F158" i="5"/>
  <c r="G158" i="5"/>
  <c r="H158" i="5"/>
  <c r="B159" i="5"/>
  <c r="C159" i="5"/>
  <c r="I159" i="5" s="1"/>
  <c r="D159" i="5"/>
  <c r="E159" i="5"/>
  <c r="F159" i="5"/>
  <c r="G159" i="5"/>
  <c r="H159" i="5"/>
  <c r="B160" i="5"/>
  <c r="C160" i="5"/>
  <c r="I160" i="5" s="1"/>
  <c r="D160" i="5"/>
  <c r="E160" i="5"/>
  <c r="F160" i="5"/>
  <c r="G160" i="5"/>
  <c r="H160" i="5"/>
  <c r="B161" i="5"/>
  <c r="C161" i="5"/>
  <c r="I161" i="5" s="1"/>
  <c r="D161" i="5"/>
  <c r="E161" i="5"/>
  <c r="F161" i="5"/>
  <c r="G161" i="5"/>
  <c r="H161" i="5"/>
  <c r="B162" i="5"/>
  <c r="C162" i="5"/>
  <c r="I162" i="5" s="1"/>
  <c r="D162" i="5"/>
  <c r="E162" i="5"/>
  <c r="F162" i="5"/>
  <c r="G162" i="5"/>
  <c r="H162" i="5"/>
  <c r="B163" i="5"/>
  <c r="C163" i="5"/>
  <c r="I163" i="5" s="1"/>
  <c r="D163" i="5"/>
  <c r="E163" i="5"/>
  <c r="F163" i="5"/>
  <c r="G163" i="5"/>
  <c r="H163" i="5"/>
  <c r="B164" i="5"/>
  <c r="C164" i="5"/>
  <c r="I164" i="5" s="1"/>
  <c r="D164" i="5"/>
  <c r="E164" i="5"/>
  <c r="F164" i="5"/>
  <c r="G164" i="5"/>
  <c r="H164" i="5"/>
  <c r="B165" i="5"/>
  <c r="C165" i="5"/>
  <c r="I165" i="5" s="1"/>
  <c r="D165" i="5"/>
  <c r="E165" i="5"/>
  <c r="F165" i="5"/>
  <c r="G165" i="5"/>
  <c r="H165" i="5"/>
  <c r="B166" i="5"/>
  <c r="C166" i="5"/>
  <c r="I166" i="5" s="1"/>
  <c r="D166" i="5"/>
  <c r="E166" i="5"/>
  <c r="F166" i="5"/>
  <c r="G166" i="5"/>
  <c r="H166" i="5"/>
  <c r="B167" i="5"/>
  <c r="C167" i="5"/>
  <c r="I167" i="5" s="1"/>
  <c r="D167" i="5"/>
  <c r="E167" i="5"/>
  <c r="F167" i="5"/>
  <c r="G167" i="5"/>
  <c r="H167" i="5"/>
  <c r="B168" i="5"/>
  <c r="C168" i="5"/>
  <c r="I168" i="5" s="1"/>
  <c r="D168" i="5"/>
  <c r="E168" i="5"/>
  <c r="F168" i="5"/>
  <c r="G168" i="5"/>
  <c r="H168" i="5"/>
  <c r="B169" i="5"/>
  <c r="C169" i="5"/>
  <c r="I169" i="5" s="1"/>
  <c r="D169" i="5"/>
  <c r="E169" i="5"/>
  <c r="F169" i="5"/>
  <c r="G169" i="5"/>
  <c r="H169" i="5"/>
  <c r="B170" i="5"/>
  <c r="C170" i="5"/>
  <c r="I170" i="5" s="1"/>
  <c r="D170" i="5"/>
  <c r="E170" i="5"/>
  <c r="F170" i="5"/>
  <c r="G170" i="5"/>
  <c r="H170" i="5"/>
  <c r="B171" i="5"/>
  <c r="C171" i="5"/>
  <c r="I171" i="5" s="1"/>
  <c r="D171" i="5"/>
  <c r="E171" i="5"/>
  <c r="F171" i="5"/>
  <c r="G171" i="5"/>
  <c r="H171" i="5"/>
  <c r="B172" i="5"/>
  <c r="C172" i="5"/>
  <c r="I172" i="5" s="1"/>
  <c r="D172" i="5"/>
  <c r="E172" i="5"/>
  <c r="F172" i="5"/>
  <c r="G172" i="5"/>
  <c r="H172" i="5"/>
  <c r="B173" i="5"/>
  <c r="C173" i="5"/>
  <c r="I173" i="5" s="1"/>
  <c r="D173" i="5"/>
  <c r="E173" i="5"/>
  <c r="F173" i="5"/>
  <c r="G173" i="5"/>
  <c r="H173" i="5"/>
  <c r="B174" i="5"/>
  <c r="C174" i="5"/>
  <c r="I174" i="5" s="1"/>
  <c r="D174" i="5"/>
  <c r="E174" i="5"/>
  <c r="F174" i="5"/>
  <c r="G174" i="5"/>
  <c r="H174" i="5"/>
  <c r="B175" i="5"/>
  <c r="C175" i="5"/>
  <c r="I175" i="5" s="1"/>
  <c r="D175" i="5"/>
  <c r="E175" i="5"/>
  <c r="F175" i="5"/>
  <c r="G175" i="5"/>
  <c r="H175" i="5"/>
  <c r="B176" i="5"/>
  <c r="C176" i="5"/>
  <c r="I176" i="5" s="1"/>
  <c r="D176" i="5"/>
  <c r="E176" i="5"/>
  <c r="F176" i="5"/>
  <c r="G176" i="5"/>
  <c r="H176" i="5"/>
  <c r="B177" i="5"/>
  <c r="C177" i="5"/>
  <c r="I177" i="5" s="1"/>
  <c r="D177" i="5"/>
  <c r="E177" i="5"/>
  <c r="F177" i="5"/>
  <c r="G177" i="5"/>
  <c r="H177" i="5"/>
  <c r="B178" i="5"/>
  <c r="C178" i="5"/>
  <c r="I178" i="5" s="1"/>
  <c r="D178" i="5"/>
  <c r="E178" i="5"/>
  <c r="F178" i="5"/>
  <c r="G178" i="5"/>
  <c r="H178" i="5"/>
  <c r="B179" i="5"/>
  <c r="C179" i="5"/>
  <c r="I179" i="5" s="1"/>
  <c r="D179" i="5"/>
  <c r="E179" i="5"/>
  <c r="F179" i="5"/>
  <c r="G179" i="5"/>
  <c r="H179" i="5"/>
  <c r="B180" i="5"/>
  <c r="C180" i="5"/>
  <c r="I180" i="5" s="1"/>
  <c r="D180" i="5"/>
  <c r="E180" i="5"/>
  <c r="F180" i="5"/>
  <c r="G180" i="5"/>
  <c r="H180" i="5"/>
  <c r="B181" i="5"/>
  <c r="C181" i="5"/>
  <c r="I181" i="5" s="1"/>
  <c r="D181" i="5"/>
  <c r="E181" i="5"/>
  <c r="F181" i="5"/>
  <c r="G181" i="5"/>
  <c r="H181" i="5"/>
  <c r="B182" i="5"/>
  <c r="C182" i="5"/>
  <c r="I182" i="5" s="1"/>
  <c r="D182" i="5"/>
  <c r="E182" i="5"/>
  <c r="F182" i="5"/>
  <c r="G182" i="5"/>
  <c r="H182" i="5"/>
  <c r="B183" i="5"/>
  <c r="C183" i="5"/>
  <c r="I183" i="5" s="1"/>
  <c r="D183" i="5"/>
  <c r="E183" i="5"/>
  <c r="F183" i="5"/>
  <c r="G183" i="5"/>
  <c r="H183" i="5"/>
  <c r="B184" i="5"/>
  <c r="C184" i="5"/>
  <c r="I184" i="5" s="1"/>
  <c r="D184" i="5"/>
  <c r="E184" i="5"/>
  <c r="F184" i="5"/>
  <c r="G184" i="5"/>
  <c r="H184" i="5"/>
  <c r="B185" i="5"/>
  <c r="C185" i="5"/>
  <c r="I185" i="5" s="1"/>
  <c r="D185" i="5"/>
  <c r="E185" i="5"/>
  <c r="F185" i="5"/>
  <c r="G185" i="5"/>
  <c r="H185" i="5"/>
  <c r="B186" i="5"/>
  <c r="C186" i="5"/>
  <c r="I186" i="5" s="1"/>
  <c r="D186" i="5"/>
  <c r="E186" i="5"/>
  <c r="F186" i="5"/>
  <c r="G186" i="5"/>
  <c r="H186" i="5"/>
  <c r="B187" i="5"/>
  <c r="C187" i="5"/>
  <c r="I187" i="5" s="1"/>
  <c r="D187" i="5"/>
  <c r="E187" i="5"/>
  <c r="F187" i="5"/>
  <c r="G187" i="5"/>
  <c r="H187" i="5"/>
  <c r="B188" i="5"/>
  <c r="C188" i="5"/>
  <c r="I188" i="5" s="1"/>
  <c r="D188" i="5"/>
  <c r="E188" i="5"/>
  <c r="F188" i="5"/>
  <c r="G188" i="5"/>
  <c r="H188" i="5"/>
  <c r="B189" i="5"/>
  <c r="C189" i="5"/>
  <c r="I189" i="5" s="1"/>
  <c r="D189" i="5"/>
  <c r="E189" i="5"/>
  <c r="F189" i="5"/>
  <c r="G189" i="5"/>
  <c r="H189" i="5"/>
  <c r="B190" i="5"/>
  <c r="C190" i="5"/>
  <c r="I190" i="5" s="1"/>
  <c r="D190" i="5"/>
  <c r="E190" i="5"/>
  <c r="F190" i="5"/>
  <c r="G190" i="5"/>
  <c r="H190" i="5"/>
  <c r="B191" i="5"/>
  <c r="C191" i="5"/>
  <c r="I191" i="5" s="1"/>
  <c r="D191" i="5"/>
  <c r="E191" i="5"/>
  <c r="F191" i="5"/>
  <c r="G191" i="5"/>
  <c r="H191" i="5"/>
  <c r="B192" i="5"/>
  <c r="C192" i="5"/>
  <c r="I192" i="5" s="1"/>
  <c r="D192" i="5"/>
  <c r="E192" i="5"/>
  <c r="F192" i="5"/>
  <c r="G192" i="5"/>
  <c r="H192" i="5"/>
  <c r="B193" i="5"/>
  <c r="C193" i="5"/>
  <c r="I193" i="5" s="1"/>
  <c r="D193" i="5"/>
  <c r="E193" i="5"/>
  <c r="F193" i="5"/>
  <c r="G193" i="5"/>
  <c r="H193" i="5"/>
  <c r="B194" i="5"/>
  <c r="C194" i="5"/>
  <c r="I194" i="5" s="1"/>
  <c r="D194" i="5"/>
  <c r="E194" i="5"/>
  <c r="F194" i="5"/>
  <c r="G194" i="5"/>
  <c r="H194" i="5"/>
  <c r="B195" i="5"/>
  <c r="C195" i="5"/>
  <c r="I195" i="5" s="1"/>
  <c r="D195" i="5"/>
  <c r="E195" i="5"/>
  <c r="F195" i="5"/>
  <c r="G195" i="5"/>
  <c r="H195" i="5"/>
  <c r="B196" i="5"/>
  <c r="C196" i="5"/>
  <c r="I196" i="5" s="1"/>
  <c r="D196" i="5"/>
  <c r="E196" i="5"/>
  <c r="F196" i="5"/>
  <c r="G196" i="5"/>
  <c r="H196" i="5"/>
  <c r="B197" i="5"/>
  <c r="C197" i="5"/>
  <c r="I197" i="5" s="1"/>
  <c r="D197" i="5"/>
  <c r="E197" i="5"/>
  <c r="F197" i="5"/>
  <c r="G197" i="5"/>
  <c r="H197" i="5"/>
  <c r="B198" i="5"/>
  <c r="C198" i="5"/>
  <c r="I198" i="5" s="1"/>
  <c r="D198" i="5"/>
  <c r="E198" i="5"/>
  <c r="F198" i="5"/>
  <c r="G198" i="5"/>
  <c r="H198" i="5"/>
  <c r="B199" i="5"/>
  <c r="C199" i="5"/>
  <c r="I199" i="5" s="1"/>
  <c r="D199" i="5"/>
  <c r="E199" i="5"/>
  <c r="F199" i="5"/>
  <c r="G199" i="5"/>
  <c r="H199" i="5"/>
  <c r="B200" i="5"/>
  <c r="C200" i="5"/>
  <c r="I200" i="5" s="1"/>
  <c r="D200" i="5"/>
  <c r="E200" i="5"/>
  <c r="F200" i="5"/>
  <c r="G200" i="5"/>
  <c r="H200" i="5"/>
  <c r="B201" i="5"/>
  <c r="C201" i="5"/>
  <c r="I201" i="5" s="1"/>
  <c r="D201" i="5"/>
  <c r="E201" i="5"/>
  <c r="F201" i="5"/>
  <c r="G201" i="5"/>
  <c r="H201" i="5"/>
  <c r="B202" i="5"/>
  <c r="C202" i="5"/>
  <c r="I202" i="5" s="1"/>
  <c r="D202" i="5"/>
  <c r="E202" i="5"/>
  <c r="F202" i="5"/>
  <c r="G202" i="5"/>
  <c r="H202" i="5"/>
  <c r="B203" i="5"/>
  <c r="C203" i="5"/>
  <c r="I203" i="5" s="1"/>
  <c r="D203" i="5"/>
  <c r="E203" i="5"/>
  <c r="F203" i="5"/>
  <c r="G203" i="5"/>
  <c r="H203" i="5"/>
  <c r="B204" i="5"/>
  <c r="C204" i="5"/>
  <c r="I204" i="5" s="1"/>
  <c r="D204" i="5"/>
  <c r="E204" i="5"/>
  <c r="F204" i="5"/>
  <c r="G204" i="5"/>
  <c r="H204" i="5"/>
  <c r="B205" i="5"/>
  <c r="C205" i="5"/>
  <c r="I205" i="5" s="1"/>
  <c r="D205" i="5"/>
  <c r="E205" i="5"/>
  <c r="F205" i="5"/>
  <c r="G205" i="5"/>
  <c r="H205" i="5"/>
  <c r="B206" i="5"/>
  <c r="C206" i="5"/>
  <c r="I206" i="5" s="1"/>
  <c r="D206" i="5"/>
  <c r="E206" i="5"/>
  <c r="F206" i="5"/>
  <c r="G206" i="5"/>
  <c r="H206" i="5"/>
  <c r="B207" i="5"/>
  <c r="C207" i="5"/>
  <c r="I207" i="5" s="1"/>
  <c r="D207" i="5"/>
  <c r="E207" i="5"/>
  <c r="F207" i="5"/>
  <c r="G207" i="5"/>
  <c r="H207" i="5"/>
  <c r="B208" i="5"/>
  <c r="C208" i="5"/>
  <c r="I208" i="5" s="1"/>
  <c r="D208" i="5"/>
  <c r="E208" i="5"/>
  <c r="F208" i="5"/>
  <c r="G208" i="5"/>
  <c r="H208" i="5"/>
  <c r="B209" i="5"/>
  <c r="C209" i="5"/>
  <c r="I209" i="5" s="1"/>
  <c r="D209" i="5"/>
  <c r="E209" i="5"/>
  <c r="F209" i="5"/>
  <c r="G209" i="5"/>
  <c r="H209" i="5"/>
  <c r="B210" i="5"/>
  <c r="C210" i="5"/>
  <c r="I210" i="5" s="1"/>
  <c r="D210" i="5"/>
  <c r="E210" i="5"/>
  <c r="F210" i="5"/>
  <c r="G210" i="5"/>
  <c r="H210" i="5"/>
  <c r="B211" i="5"/>
  <c r="C211" i="5"/>
  <c r="I211" i="5" s="1"/>
  <c r="D211" i="5"/>
  <c r="E211" i="5"/>
  <c r="F211" i="5"/>
  <c r="G211" i="5"/>
  <c r="H211" i="5"/>
  <c r="B212" i="5"/>
  <c r="C212" i="5"/>
  <c r="I212" i="5" s="1"/>
  <c r="D212" i="5"/>
  <c r="E212" i="5"/>
  <c r="F212" i="5"/>
  <c r="G212" i="5"/>
  <c r="H212" i="5"/>
  <c r="B213" i="5"/>
  <c r="C213" i="5"/>
  <c r="I213" i="5" s="1"/>
  <c r="D213" i="5"/>
  <c r="E213" i="5"/>
  <c r="F213" i="5"/>
  <c r="G213" i="5"/>
  <c r="H213" i="5"/>
  <c r="B214" i="5"/>
  <c r="C214" i="5"/>
  <c r="I214" i="5" s="1"/>
  <c r="D214" i="5"/>
  <c r="E214" i="5"/>
  <c r="F214" i="5"/>
  <c r="G214" i="5"/>
  <c r="H214" i="5"/>
  <c r="B215" i="5"/>
  <c r="C215" i="5"/>
  <c r="I215" i="5" s="1"/>
  <c r="D215" i="5"/>
  <c r="E215" i="5"/>
  <c r="F215" i="5"/>
  <c r="G215" i="5"/>
  <c r="H215" i="5"/>
  <c r="B216" i="5"/>
  <c r="C216" i="5"/>
  <c r="I216" i="5" s="1"/>
  <c r="D216" i="5"/>
  <c r="E216" i="5"/>
  <c r="F216" i="5"/>
  <c r="G216" i="5"/>
  <c r="H216" i="5"/>
  <c r="A1" i="14"/>
  <c r="G1" i="14"/>
  <c r="H1" i="14"/>
  <c r="B11" i="14"/>
  <c r="C11" i="14"/>
  <c r="I11" i="14"/>
  <c r="D11" i="14"/>
  <c r="E11" i="14"/>
  <c r="F11" i="14"/>
  <c r="G11" i="14"/>
  <c r="H11" i="14"/>
  <c r="A8" i="14"/>
  <c r="A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B12" i="14"/>
  <c r="C12" i="14"/>
  <c r="D12" i="14"/>
  <c r="E12" i="14"/>
  <c r="F12" i="14"/>
  <c r="G12" i="14"/>
  <c r="H12" i="14"/>
  <c r="B13" i="14"/>
  <c r="C13" i="14"/>
  <c r="D13" i="14"/>
  <c r="E13" i="14"/>
  <c r="F13" i="14"/>
  <c r="G13" i="14"/>
  <c r="H13" i="14"/>
  <c r="B14" i="14"/>
  <c r="C14" i="14"/>
  <c r="I14" i="14" s="1"/>
  <c r="D14" i="14"/>
  <c r="E14" i="14"/>
  <c r="F14" i="14"/>
  <c r="G14" i="14"/>
  <c r="H14" i="14"/>
  <c r="B15" i="14"/>
  <c r="C15" i="14"/>
  <c r="I15" i="14"/>
  <c r="D15" i="14"/>
  <c r="E15" i="14"/>
  <c r="F15" i="14"/>
  <c r="G15" i="14"/>
  <c r="H15" i="14"/>
  <c r="B16" i="14"/>
  <c r="C16" i="14"/>
  <c r="I16" i="14"/>
  <c r="D16" i="14"/>
  <c r="E16" i="14"/>
  <c r="F16" i="14"/>
  <c r="G16" i="14"/>
  <c r="H16" i="14"/>
  <c r="I12" i="14"/>
  <c r="B17" i="14"/>
  <c r="C17" i="14"/>
  <c r="I17" i="14" s="1"/>
  <c r="I13" i="14"/>
  <c r="D17" i="14"/>
  <c r="E17" i="14"/>
  <c r="F17" i="14"/>
  <c r="G17" i="14"/>
  <c r="H17" i="14"/>
  <c r="B18" i="14"/>
  <c r="C18" i="14"/>
  <c r="I18" i="14" s="1"/>
  <c r="D18" i="14"/>
  <c r="E18" i="14"/>
  <c r="F18" i="14"/>
  <c r="G18" i="14"/>
  <c r="H18" i="14"/>
  <c r="B19" i="14"/>
  <c r="C19" i="14"/>
  <c r="I19" i="14" s="1"/>
  <c r="D19" i="14"/>
  <c r="E19" i="14"/>
  <c r="F19" i="14"/>
  <c r="G19" i="14"/>
  <c r="H19" i="14"/>
  <c r="B20" i="14"/>
  <c r="C20" i="14"/>
  <c r="D20" i="14"/>
  <c r="E20" i="14"/>
  <c r="F20" i="14"/>
  <c r="G20" i="14"/>
  <c r="H20" i="14"/>
  <c r="B21" i="14"/>
  <c r="C21" i="14"/>
  <c r="D21" i="14"/>
  <c r="E21" i="14"/>
  <c r="F21" i="14"/>
  <c r="G21" i="14"/>
  <c r="H21" i="14"/>
  <c r="B22" i="14"/>
  <c r="C22" i="14"/>
  <c r="D22" i="14"/>
  <c r="E22" i="14"/>
  <c r="F22" i="14"/>
  <c r="G22" i="14"/>
  <c r="H22" i="14"/>
  <c r="B23" i="14"/>
  <c r="C23" i="14"/>
  <c r="D23" i="14"/>
  <c r="E23" i="14"/>
  <c r="F23" i="14"/>
  <c r="G23" i="14"/>
  <c r="H23" i="14"/>
  <c r="B24" i="14"/>
  <c r="C24" i="14"/>
  <c r="D24" i="14"/>
  <c r="E24" i="14"/>
  <c r="F24" i="14"/>
  <c r="G24" i="14"/>
  <c r="H24" i="14"/>
  <c r="I20" i="14"/>
  <c r="B25" i="14"/>
  <c r="C25" i="14"/>
  <c r="I21" i="14"/>
  <c r="D25" i="14"/>
  <c r="E25" i="14"/>
  <c r="F25" i="14"/>
  <c r="G25" i="14"/>
  <c r="H25" i="14"/>
  <c r="B26" i="14"/>
  <c r="C26" i="14"/>
  <c r="I22" i="14"/>
  <c r="D26" i="14"/>
  <c r="E26" i="14"/>
  <c r="F26" i="14"/>
  <c r="G26" i="14"/>
  <c r="H26" i="14"/>
  <c r="B27" i="14"/>
  <c r="C27" i="14"/>
  <c r="D27" i="14"/>
  <c r="E27" i="14"/>
  <c r="F27" i="14"/>
  <c r="G27" i="14"/>
  <c r="H27" i="14"/>
  <c r="I23" i="14"/>
  <c r="B28" i="14"/>
  <c r="C28" i="14"/>
  <c r="I24" i="14"/>
  <c r="D28" i="14"/>
  <c r="E28" i="14"/>
  <c r="F28" i="14"/>
  <c r="G28" i="14"/>
  <c r="H28" i="14"/>
  <c r="B29" i="14"/>
  <c r="C29" i="14"/>
  <c r="I25" i="14"/>
  <c r="D29" i="14"/>
  <c r="E29" i="14"/>
  <c r="F29" i="14"/>
  <c r="G29" i="14"/>
  <c r="H29" i="14"/>
  <c r="B30" i="14"/>
  <c r="C30" i="14"/>
  <c r="I26" i="14"/>
  <c r="D30" i="14"/>
  <c r="E30" i="14"/>
  <c r="F30" i="14"/>
  <c r="G30" i="14"/>
  <c r="H30" i="14"/>
  <c r="B31" i="14"/>
  <c r="C31" i="14"/>
  <c r="I27" i="14"/>
  <c r="D31" i="14"/>
  <c r="E31" i="14"/>
  <c r="F31" i="14"/>
  <c r="G31" i="14"/>
  <c r="H31" i="14"/>
  <c r="B32" i="14"/>
  <c r="C32" i="14"/>
  <c r="I28" i="14"/>
  <c r="D32" i="14"/>
  <c r="E32" i="14"/>
  <c r="F32" i="14"/>
  <c r="G32" i="14"/>
  <c r="H32" i="14"/>
  <c r="B33" i="14"/>
  <c r="C33" i="14"/>
  <c r="I29" i="14"/>
  <c r="D33" i="14"/>
  <c r="E33" i="14"/>
  <c r="F33" i="14"/>
  <c r="G33" i="14"/>
  <c r="H33" i="14"/>
  <c r="B34" i="14"/>
  <c r="C34" i="14"/>
  <c r="I30" i="14"/>
  <c r="D34" i="14"/>
  <c r="E34" i="14"/>
  <c r="F34" i="14"/>
  <c r="G34" i="14"/>
  <c r="H34" i="14"/>
  <c r="B35" i="14"/>
  <c r="C35" i="14"/>
  <c r="I31" i="14"/>
  <c r="D35" i="14"/>
  <c r="E35" i="14"/>
  <c r="F35" i="14"/>
  <c r="G35" i="14"/>
  <c r="H35" i="14"/>
  <c r="B36" i="14"/>
  <c r="C36" i="14"/>
  <c r="I32" i="14"/>
  <c r="D36" i="14"/>
  <c r="E36" i="14"/>
  <c r="F36" i="14"/>
  <c r="G36" i="14"/>
  <c r="H36" i="14"/>
  <c r="B37" i="14"/>
  <c r="C37" i="14"/>
  <c r="I37" i="14"/>
  <c r="D37" i="14"/>
  <c r="E37" i="14"/>
  <c r="F37" i="14"/>
  <c r="G37" i="14"/>
  <c r="H37" i="14"/>
  <c r="B38" i="14"/>
  <c r="C38" i="14"/>
  <c r="I38" i="14"/>
  <c r="I34" i="14"/>
  <c r="D38" i="14"/>
  <c r="E38" i="14"/>
  <c r="F38" i="14"/>
  <c r="G38" i="14"/>
  <c r="H38" i="14"/>
  <c r="B39" i="14"/>
  <c r="C39" i="14"/>
  <c r="D39" i="14"/>
  <c r="E39" i="14"/>
  <c r="F39" i="14"/>
  <c r="G39" i="14"/>
  <c r="H39" i="14"/>
  <c r="B40" i="14"/>
  <c r="C40" i="14"/>
  <c r="I36" i="14"/>
  <c r="D40" i="14"/>
  <c r="E40" i="14"/>
  <c r="F40" i="14"/>
  <c r="G40" i="14"/>
  <c r="H40" i="14"/>
  <c r="B41" i="14"/>
  <c r="C41" i="14"/>
  <c r="I41" i="14"/>
  <c r="D41" i="14"/>
  <c r="E41" i="14"/>
  <c r="F41" i="14"/>
  <c r="G41" i="14"/>
  <c r="H41" i="14"/>
  <c r="B42" i="14"/>
  <c r="C42" i="14"/>
  <c r="I42" i="14"/>
  <c r="D42" i="14"/>
  <c r="E42" i="14"/>
  <c r="F42" i="14"/>
  <c r="G42" i="14"/>
  <c r="H42" i="14"/>
  <c r="B43" i="14"/>
  <c r="C43" i="14"/>
  <c r="I39" i="14"/>
  <c r="D43" i="14"/>
  <c r="E43" i="14"/>
  <c r="F43" i="14"/>
  <c r="G43" i="14"/>
  <c r="H43" i="14"/>
  <c r="B44" i="14"/>
  <c r="C44" i="14"/>
  <c r="I40" i="14"/>
  <c r="D44" i="14"/>
  <c r="E44" i="14"/>
  <c r="F44" i="14"/>
  <c r="G44" i="14"/>
  <c r="H44" i="14"/>
  <c r="B45" i="14"/>
  <c r="C45" i="14"/>
  <c r="I45" i="14"/>
  <c r="D45" i="14"/>
  <c r="E45" i="14"/>
  <c r="F45" i="14"/>
  <c r="G45" i="14"/>
  <c r="H45" i="14"/>
  <c r="B46" i="14"/>
  <c r="C46" i="14"/>
  <c r="I46" i="14"/>
  <c r="D46" i="14"/>
  <c r="E46" i="14"/>
  <c r="F46" i="14"/>
  <c r="G46" i="14"/>
  <c r="H46" i="14"/>
  <c r="B47" i="14"/>
  <c r="C47" i="14"/>
  <c r="D47" i="14"/>
  <c r="E47" i="14"/>
  <c r="F47" i="14"/>
  <c r="G47" i="14"/>
  <c r="H47" i="14"/>
  <c r="B48" i="14"/>
  <c r="C48" i="14"/>
  <c r="I44" i="14"/>
  <c r="D48" i="14"/>
  <c r="E48" i="14"/>
  <c r="F48" i="14"/>
  <c r="G48" i="14"/>
  <c r="H48" i="14"/>
  <c r="B49" i="14"/>
  <c r="C49" i="14"/>
  <c r="I49" i="14"/>
  <c r="D49" i="14"/>
  <c r="E49" i="14"/>
  <c r="F49" i="14"/>
  <c r="G49" i="14"/>
  <c r="H49" i="14"/>
  <c r="B50" i="14"/>
  <c r="C50" i="14"/>
  <c r="I50" i="14"/>
  <c r="D50" i="14"/>
  <c r="E50" i="14"/>
  <c r="F50" i="14"/>
  <c r="G50" i="14"/>
  <c r="H50" i="14"/>
  <c r="B51" i="14"/>
  <c r="C51" i="14"/>
  <c r="I47" i="14"/>
  <c r="D51" i="14"/>
  <c r="E51" i="14"/>
  <c r="F51" i="14"/>
  <c r="G51" i="14"/>
  <c r="H51" i="14"/>
  <c r="B52" i="14"/>
  <c r="C52" i="14"/>
  <c r="I48" i="14"/>
  <c r="D52" i="14"/>
  <c r="E52" i="14"/>
  <c r="F52" i="14"/>
  <c r="G52" i="14"/>
  <c r="H52" i="14"/>
  <c r="B53" i="14"/>
  <c r="C53" i="14"/>
  <c r="D53" i="14"/>
  <c r="E53" i="14"/>
  <c r="F53" i="14"/>
  <c r="G53" i="14"/>
  <c r="H53" i="14"/>
  <c r="B54" i="14"/>
  <c r="C54" i="14"/>
  <c r="D54" i="14"/>
  <c r="E54" i="14"/>
  <c r="F54" i="14"/>
  <c r="G54" i="14"/>
  <c r="H54" i="14"/>
  <c r="B55" i="14"/>
  <c r="C55" i="14"/>
  <c r="D55" i="14"/>
  <c r="E55" i="14"/>
  <c r="F55" i="14"/>
  <c r="G55" i="14"/>
  <c r="H55" i="14"/>
  <c r="B56" i="14"/>
  <c r="C56" i="14"/>
  <c r="I56" i="14" s="1"/>
  <c r="I52" i="14"/>
  <c r="D56" i="14"/>
  <c r="E56" i="14"/>
  <c r="F56" i="14"/>
  <c r="G56" i="14"/>
  <c r="H56" i="14"/>
  <c r="B57" i="14"/>
  <c r="C57" i="14"/>
  <c r="I53" i="14"/>
  <c r="D57" i="14"/>
  <c r="E57" i="14"/>
  <c r="F57" i="14"/>
  <c r="G57" i="14"/>
  <c r="H57" i="14"/>
  <c r="B58" i="14"/>
  <c r="C58" i="14"/>
  <c r="D58" i="14"/>
  <c r="E58" i="14"/>
  <c r="F58" i="14"/>
  <c r="G58" i="14"/>
  <c r="H58" i="14"/>
  <c r="B59" i="14"/>
  <c r="C59" i="14"/>
  <c r="I59" i="14"/>
  <c r="D59" i="14"/>
  <c r="E59" i="14"/>
  <c r="F59" i="14"/>
  <c r="G59" i="14"/>
  <c r="H59" i="14"/>
  <c r="I55" i="14"/>
  <c r="B60" i="14"/>
  <c r="C60" i="14"/>
  <c r="I60" i="14"/>
  <c r="D60" i="14"/>
  <c r="E60" i="14"/>
  <c r="F60" i="14"/>
  <c r="G60" i="14"/>
  <c r="H60" i="14"/>
  <c r="B61" i="14"/>
  <c r="C61" i="14"/>
  <c r="D61" i="14"/>
  <c r="E61" i="14"/>
  <c r="F61" i="14"/>
  <c r="G61" i="14"/>
  <c r="H61" i="14"/>
  <c r="B62" i="14"/>
  <c r="C62" i="14"/>
  <c r="I58" i="14"/>
  <c r="D62" i="14"/>
  <c r="E62" i="14"/>
  <c r="F62" i="14"/>
  <c r="G62" i="14"/>
  <c r="H62" i="14"/>
  <c r="B63" i="14"/>
  <c r="C63" i="14"/>
  <c r="D63" i="14"/>
  <c r="E63" i="14"/>
  <c r="F63" i="14"/>
  <c r="G63" i="14"/>
  <c r="H63" i="14"/>
  <c r="B64" i="14"/>
  <c r="C64" i="14"/>
  <c r="D64" i="14"/>
  <c r="E64" i="14"/>
  <c r="F64" i="14"/>
  <c r="G64" i="14"/>
  <c r="H64" i="14"/>
  <c r="B65" i="14"/>
  <c r="C65" i="14"/>
  <c r="D65" i="14"/>
  <c r="E65" i="14"/>
  <c r="F65" i="14"/>
  <c r="G65" i="14"/>
  <c r="H65" i="14"/>
  <c r="B66" i="14"/>
  <c r="C66" i="14"/>
  <c r="I62" i="14"/>
  <c r="D66" i="14"/>
  <c r="E66" i="14"/>
  <c r="F66" i="14"/>
  <c r="G66" i="14"/>
  <c r="H66" i="14"/>
  <c r="B67" i="14"/>
  <c r="C67" i="14"/>
  <c r="I63" i="14"/>
  <c r="D67" i="14"/>
  <c r="E67" i="14"/>
  <c r="F67" i="14"/>
  <c r="G67" i="14"/>
  <c r="H67" i="14"/>
  <c r="B68" i="14"/>
  <c r="C68" i="14"/>
  <c r="I64" i="14"/>
  <c r="D68" i="14"/>
  <c r="E68" i="14"/>
  <c r="F68" i="14"/>
  <c r="G68" i="14"/>
  <c r="H68" i="14"/>
  <c r="B69" i="14"/>
  <c r="C69" i="14"/>
  <c r="I65" i="14"/>
  <c r="D69" i="14"/>
  <c r="E69" i="14"/>
  <c r="F69" i="14"/>
  <c r="G69" i="14"/>
  <c r="H69" i="14"/>
  <c r="B70" i="14"/>
  <c r="C70" i="14"/>
  <c r="D70" i="14"/>
  <c r="E70" i="14"/>
  <c r="F70" i="14"/>
  <c r="G70" i="14"/>
  <c r="H70" i="14"/>
  <c r="B71" i="14"/>
  <c r="C71" i="14"/>
  <c r="I67" i="14"/>
  <c r="D71" i="14"/>
  <c r="E71" i="14"/>
  <c r="F71" i="14"/>
  <c r="G71" i="14"/>
  <c r="H71" i="14"/>
  <c r="B72" i="14"/>
  <c r="C72" i="14"/>
  <c r="I68" i="14"/>
  <c r="D72" i="14"/>
  <c r="E72" i="14"/>
  <c r="F72" i="14"/>
  <c r="G72" i="14"/>
  <c r="H72" i="14"/>
  <c r="B73" i="14"/>
  <c r="C73" i="14"/>
  <c r="I69" i="14"/>
  <c r="D73" i="14"/>
  <c r="E73" i="14"/>
  <c r="F73" i="14"/>
  <c r="G73" i="14"/>
  <c r="H73" i="14"/>
  <c r="B74" i="14"/>
  <c r="C74" i="14"/>
  <c r="I70" i="14"/>
  <c r="D74" i="14"/>
  <c r="E74" i="14"/>
  <c r="F74" i="14"/>
  <c r="G74" i="14"/>
  <c r="H74" i="14"/>
  <c r="B75" i="14"/>
  <c r="C75" i="14"/>
  <c r="D75" i="14"/>
  <c r="E75" i="14"/>
  <c r="F75" i="14"/>
  <c r="G75" i="14"/>
  <c r="H75" i="14"/>
  <c r="I71" i="14"/>
  <c r="B76" i="14"/>
  <c r="C76" i="14"/>
  <c r="D76" i="14"/>
  <c r="E76" i="14"/>
  <c r="F76" i="14"/>
  <c r="G76" i="14"/>
  <c r="H76" i="14"/>
  <c r="B77" i="14"/>
  <c r="C77" i="14"/>
  <c r="I73" i="14"/>
  <c r="D77" i="14"/>
  <c r="E77" i="14"/>
  <c r="F77" i="14"/>
  <c r="G77" i="14"/>
  <c r="H77" i="14"/>
  <c r="B78" i="14"/>
  <c r="C78" i="14"/>
  <c r="I78" i="14"/>
  <c r="D78" i="14"/>
  <c r="E78" i="14"/>
  <c r="F78" i="14"/>
  <c r="G78" i="14"/>
  <c r="H78" i="14"/>
  <c r="I74" i="14"/>
  <c r="B79" i="14"/>
  <c r="C79" i="14"/>
  <c r="D79" i="14"/>
  <c r="E79" i="14"/>
  <c r="F79" i="14"/>
  <c r="G79" i="14"/>
  <c r="H79" i="14"/>
  <c r="I75" i="14"/>
  <c r="B80" i="14"/>
  <c r="C80" i="14"/>
  <c r="I76" i="14"/>
  <c r="D80" i="14"/>
  <c r="E80" i="14"/>
  <c r="F80" i="14"/>
  <c r="G80" i="14"/>
  <c r="H80" i="14"/>
  <c r="B81" i="14"/>
  <c r="C81" i="14"/>
  <c r="I77" i="14"/>
  <c r="D81" i="14"/>
  <c r="E81" i="14"/>
  <c r="F81" i="14"/>
  <c r="G81" i="14"/>
  <c r="H81" i="14"/>
  <c r="B82" i="14"/>
  <c r="C82" i="14"/>
  <c r="D82" i="14"/>
  <c r="E82" i="14"/>
  <c r="F82" i="14"/>
  <c r="G82" i="14"/>
  <c r="H82" i="14"/>
  <c r="B83" i="14"/>
  <c r="C83" i="14"/>
  <c r="D83" i="14"/>
  <c r="E83" i="14"/>
  <c r="F83" i="14"/>
  <c r="G83" i="14"/>
  <c r="H83" i="14"/>
  <c r="I79" i="14"/>
  <c r="B84" i="14"/>
  <c r="C84" i="14"/>
  <c r="D84" i="14"/>
  <c r="E84" i="14"/>
  <c r="F84" i="14"/>
  <c r="G84" i="14"/>
  <c r="H84" i="14"/>
  <c r="I80" i="14"/>
  <c r="B85" i="14"/>
  <c r="C85" i="14"/>
  <c r="I81" i="14"/>
  <c r="D85" i="14"/>
  <c r="E85" i="14"/>
  <c r="F85" i="14"/>
  <c r="G85" i="14"/>
  <c r="H85" i="14"/>
  <c r="B86" i="14"/>
  <c r="C86" i="14"/>
  <c r="D86" i="14"/>
  <c r="E86" i="14"/>
  <c r="F86" i="14"/>
  <c r="G86" i="14"/>
  <c r="H86" i="14"/>
  <c r="B87" i="14"/>
  <c r="C87" i="14"/>
  <c r="I83" i="14"/>
  <c r="D87" i="14"/>
  <c r="E87" i="14"/>
  <c r="F87" i="14"/>
  <c r="G87" i="14"/>
  <c r="H87" i="14"/>
  <c r="B88" i="14"/>
  <c r="C88" i="14"/>
  <c r="I88" i="14" s="1"/>
  <c r="D88" i="14"/>
  <c r="E88" i="14"/>
  <c r="F88" i="14"/>
  <c r="G88" i="14"/>
  <c r="H88" i="14"/>
  <c r="B89" i="14"/>
  <c r="C89" i="14"/>
  <c r="D89" i="14"/>
  <c r="E89" i="14"/>
  <c r="F89" i="14"/>
  <c r="G89" i="14"/>
  <c r="H89" i="14"/>
  <c r="B90" i="14"/>
  <c r="C90" i="14"/>
  <c r="I90" i="14" s="1"/>
  <c r="I86" i="14"/>
  <c r="D90" i="14"/>
  <c r="E90" i="14"/>
  <c r="F90" i="14"/>
  <c r="G90" i="14"/>
  <c r="H90" i="14"/>
  <c r="B91" i="14"/>
  <c r="C91" i="14"/>
  <c r="I91" i="14" s="1"/>
  <c r="D91" i="14"/>
  <c r="E91" i="14"/>
  <c r="F91" i="14"/>
  <c r="G91" i="14"/>
  <c r="H91" i="14"/>
  <c r="B92" i="14"/>
  <c r="C92" i="14"/>
  <c r="D92" i="14"/>
  <c r="E92" i="14"/>
  <c r="F92" i="14"/>
  <c r="G92" i="14"/>
  <c r="H92" i="14"/>
  <c r="B93" i="14"/>
  <c r="C93" i="14"/>
  <c r="D93" i="14"/>
  <c r="E93" i="14"/>
  <c r="F93" i="14"/>
  <c r="G93" i="14"/>
  <c r="H93" i="14"/>
  <c r="B94" i="14"/>
  <c r="C94" i="14"/>
  <c r="I94" i="14" s="1"/>
  <c r="D94" i="14"/>
  <c r="E94" i="14"/>
  <c r="F94" i="14"/>
  <c r="G94" i="14"/>
  <c r="H94" i="14"/>
  <c r="B95" i="14"/>
  <c r="C95" i="14"/>
  <c r="I95" i="14" s="1"/>
  <c r="D95" i="14"/>
  <c r="E95" i="14"/>
  <c r="F95" i="14"/>
  <c r="G95" i="14"/>
  <c r="H95" i="14"/>
  <c r="B96" i="14"/>
  <c r="C96" i="14"/>
  <c r="I92" i="14"/>
  <c r="D96" i="14"/>
  <c r="E96" i="14"/>
  <c r="F96" i="14"/>
  <c r="G96" i="14"/>
  <c r="H96" i="14"/>
  <c r="B9" i="14"/>
  <c r="C9" i="14"/>
  <c r="I93" i="14"/>
  <c r="D9" i="14"/>
  <c r="E9" i="14"/>
  <c r="F9" i="14"/>
  <c r="B97" i="14"/>
  <c r="C97" i="14"/>
  <c r="D97" i="14"/>
  <c r="E97" i="14"/>
  <c r="F97" i="14"/>
  <c r="G97" i="14"/>
  <c r="H97" i="14"/>
  <c r="B98" i="14"/>
  <c r="C98" i="14"/>
  <c r="D98" i="14"/>
  <c r="E98" i="14"/>
  <c r="F98" i="14"/>
  <c r="G98" i="14"/>
  <c r="H98" i="14"/>
  <c r="B99" i="14"/>
  <c r="C99" i="14"/>
  <c r="I99" i="14" s="1"/>
  <c r="D99" i="14"/>
  <c r="E99" i="14"/>
  <c r="F99" i="14"/>
  <c r="G99" i="14"/>
  <c r="H99" i="14"/>
  <c r="B10" i="14"/>
  <c r="C10" i="14"/>
  <c r="D10" i="14"/>
  <c r="E10" i="14"/>
  <c r="F10" i="14"/>
  <c r="B100" i="14"/>
  <c r="C100" i="14"/>
  <c r="I98" i="14"/>
  <c r="D100" i="14"/>
  <c r="E100" i="14"/>
  <c r="F100" i="14"/>
  <c r="G100" i="14"/>
  <c r="H100" i="14"/>
  <c r="B101" i="14"/>
  <c r="C101" i="14"/>
  <c r="D101" i="14"/>
  <c r="E101" i="14"/>
  <c r="F101" i="14"/>
  <c r="G101" i="14"/>
  <c r="H101" i="14"/>
  <c r="B102" i="14"/>
  <c r="C102" i="14"/>
  <c r="D102" i="14"/>
  <c r="E102" i="14"/>
  <c r="F102" i="14"/>
  <c r="G102" i="14"/>
  <c r="H102" i="14"/>
  <c r="B103" i="14"/>
  <c r="C103" i="14"/>
  <c r="I101" i="14"/>
  <c r="D103" i="14"/>
  <c r="E103" i="14"/>
  <c r="F103" i="14"/>
  <c r="G103" i="14"/>
  <c r="H103" i="14"/>
  <c r="B104" i="14"/>
  <c r="C104" i="14"/>
  <c r="I102" i="14"/>
  <c r="D104" i="14"/>
  <c r="E104" i="14"/>
  <c r="F104" i="14"/>
  <c r="G104" i="14"/>
  <c r="H104" i="14"/>
  <c r="B105" i="14"/>
  <c r="C105" i="14"/>
  <c r="I103" i="14"/>
  <c r="D105" i="14"/>
  <c r="E105" i="14"/>
  <c r="F105" i="14"/>
  <c r="G105" i="14"/>
  <c r="H105" i="14"/>
  <c r="B106" i="14"/>
  <c r="C106" i="14"/>
  <c r="D106" i="14"/>
  <c r="E106" i="14"/>
  <c r="F106" i="14"/>
  <c r="G106" i="14"/>
  <c r="H106" i="14"/>
  <c r="I104" i="14"/>
  <c r="B107" i="14"/>
  <c r="C107" i="14"/>
  <c r="I105" i="14"/>
  <c r="D107" i="14"/>
  <c r="E107" i="14"/>
  <c r="F107" i="14"/>
  <c r="G107" i="14"/>
  <c r="H107" i="14"/>
  <c r="B108" i="14"/>
  <c r="C108" i="14"/>
  <c r="D108" i="14"/>
  <c r="E108" i="14"/>
  <c r="F108" i="14"/>
  <c r="G108" i="14"/>
  <c r="H108" i="14"/>
  <c r="B109" i="14"/>
  <c r="C109" i="14"/>
  <c r="I107" i="14"/>
  <c r="D109" i="14"/>
  <c r="E109" i="14"/>
  <c r="F109" i="14"/>
  <c r="G109" i="14"/>
  <c r="H109" i="14"/>
  <c r="B110" i="14"/>
  <c r="C110" i="14"/>
  <c r="I108" i="14"/>
  <c r="D110" i="14"/>
  <c r="E110" i="14"/>
  <c r="F110" i="14"/>
  <c r="G110" i="14"/>
  <c r="H110" i="14"/>
  <c r="B111" i="14"/>
  <c r="C111" i="14"/>
  <c r="D111" i="14"/>
  <c r="E111" i="14"/>
  <c r="F111" i="14"/>
  <c r="G111" i="14"/>
  <c r="H111" i="14"/>
  <c r="B112" i="14"/>
  <c r="C112" i="14"/>
  <c r="I110" i="14"/>
  <c r="D112" i="14"/>
  <c r="E112" i="14"/>
  <c r="F112" i="14"/>
  <c r="G112" i="14"/>
  <c r="H112" i="14"/>
  <c r="B113" i="14"/>
  <c r="C113" i="14"/>
  <c r="I111" i="14"/>
  <c r="D113" i="14"/>
  <c r="E113" i="14"/>
  <c r="F113" i="14"/>
  <c r="G113" i="14"/>
  <c r="H113" i="14"/>
  <c r="B114" i="14"/>
  <c r="C114" i="14"/>
  <c r="I112" i="14"/>
  <c r="D114" i="14"/>
  <c r="E114" i="14"/>
  <c r="F114" i="14"/>
  <c r="G114" i="14"/>
  <c r="H114" i="14"/>
  <c r="B7" i="14"/>
  <c r="C7" i="14"/>
  <c r="I7" i="14"/>
  <c r="D7" i="14"/>
  <c r="E7" i="14"/>
  <c r="F7" i="14"/>
  <c r="B115" i="14"/>
  <c r="C115" i="14"/>
  <c r="I114" i="14"/>
  <c r="D115" i="14"/>
  <c r="E115" i="14"/>
  <c r="F115" i="14"/>
  <c r="G115" i="14"/>
  <c r="H115" i="14"/>
  <c r="B116" i="14"/>
  <c r="C116" i="14"/>
  <c r="I115" i="14"/>
  <c r="D116" i="14"/>
  <c r="E116" i="14"/>
  <c r="F116" i="14"/>
  <c r="G116" i="14"/>
  <c r="H116" i="14"/>
  <c r="B117" i="14"/>
  <c r="C117" i="14"/>
  <c r="D117" i="14"/>
  <c r="E117" i="14"/>
  <c r="F117" i="14"/>
  <c r="G117" i="14"/>
  <c r="H117" i="14"/>
  <c r="B118" i="14"/>
  <c r="C118" i="14"/>
  <c r="I117" i="14"/>
  <c r="D118" i="14"/>
  <c r="E118" i="14"/>
  <c r="F118" i="14"/>
  <c r="G118" i="14"/>
  <c r="H118" i="14"/>
  <c r="B119" i="14"/>
  <c r="C119" i="14"/>
  <c r="D119" i="14"/>
  <c r="E119" i="14"/>
  <c r="F119" i="14"/>
  <c r="G119" i="14"/>
  <c r="H119" i="14"/>
  <c r="B120" i="14"/>
  <c r="C120" i="14"/>
  <c r="I119" i="14"/>
  <c r="D120" i="14"/>
  <c r="E120" i="14"/>
  <c r="F120" i="14"/>
  <c r="G120" i="14"/>
  <c r="H120" i="14"/>
  <c r="B121" i="14"/>
  <c r="C121" i="14"/>
  <c r="D121" i="14"/>
  <c r="E121" i="14"/>
  <c r="F121" i="14"/>
  <c r="G121" i="14"/>
  <c r="H121" i="14"/>
  <c r="B122" i="14"/>
  <c r="C122" i="14"/>
  <c r="I121" i="14"/>
  <c r="D122" i="14"/>
  <c r="E122" i="14"/>
  <c r="F122" i="14"/>
  <c r="G122" i="14"/>
  <c r="H122" i="14"/>
  <c r="B123" i="14"/>
  <c r="C123" i="14"/>
  <c r="D123" i="14"/>
  <c r="E123" i="14"/>
  <c r="F123" i="14"/>
  <c r="G123" i="14"/>
  <c r="H123" i="14"/>
  <c r="B124" i="14"/>
  <c r="C124" i="14"/>
  <c r="D124" i="14"/>
  <c r="E124" i="14"/>
  <c r="F124" i="14"/>
  <c r="G124" i="14"/>
  <c r="H124" i="14"/>
  <c r="I123" i="14"/>
  <c r="B125" i="14"/>
  <c r="C125" i="14"/>
  <c r="I124" i="14"/>
  <c r="D125" i="14"/>
  <c r="E125" i="14"/>
  <c r="F125" i="14"/>
  <c r="G125" i="14"/>
  <c r="H125" i="14"/>
  <c r="B126" i="14"/>
  <c r="C126" i="14"/>
  <c r="D126" i="14"/>
  <c r="E126" i="14"/>
  <c r="F126" i="14"/>
  <c r="G126" i="14"/>
  <c r="H126" i="14"/>
  <c r="B127" i="14"/>
  <c r="C127" i="14"/>
  <c r="I126" i="14"/>
  <c r="D127" i="14"/>
  <c r="E127" i="14"/>
  <c r="F127" i="14"/>
  <c r="G127" i="14"/>
  <c r="H127" i="14"/>
  <c r="B128" i="14"/>
  <c r="C128" i="14"/>
  <c r="D128" i="14"/>
  <c r="E128" i="14"/>
  <c r="F128" i="14"/>
  <c r="G128" i="14"/>
  <c r="H128" i="14"/>
  <c r="B129" i="14"/>
  <c r="C129" i="14"/>
  <c r="I128" i="14"/>
  <c r="D129" i="14"/>
  <c r="E129" i="14"/>
  <c r="F129" i="14"/>
  <c r="G129" i="14"/>
  <c r="H129" i="14"/>
  <c r="B130" i="14"/>
  <c r="C130" i="14"/>
  <c r="I129" i="14"/>
  <c r="D130" i="14"/>
  <c r="E130" i="14"/>
  <c r="F130" i="14"/>
  <c r="G130" i="14"/>
  <c r="H130" i="14"/>
  <c r="B131" i="14"/>
  <c r="C131" i="14"/>
  <c r="D131" i="14"/>
  <c r="E131" i="14"/>
  <c r="F131" i="14"/>
  <c r="G131" i="14"/>
  <c r="H131" i="14"/>
  <c r="B132" i="14"/>
  <c r="C132" i="14"/>
  <c r="I131" i="14"/>
  <c r="D132" i="14"/>
  <c r="E132" i="14"/>
  <c r="F132" i="14"/>
  <c r="G132" i="14"/>
  <c r="H132" i="14"/>
  <c r="B133" i="14"/>
  <c r="C133" i="14"/>
  <c r="D133" i="14"/>
  <c r="E133" i="14"/>
  <c r="F133" i="14"/>
  <c r="G133" i="14"/>
  <c r="H133" i="14"/>
  <c r="B134" i="14"/>
  <c r="C134" i="14"/>
  <c r="I133" i="14"/>
  <c r="D134" i="14"/>
  <c r="E134" i="14"/>
  <c r="F134" i="14"/>
  <c r="G134" i="14"/>
  <c r="H134" i="14"/>
  <c r="B135" i="14"/>
  <c r="C135" i="14"/>
  <c r="D135" i="14"/>
  <c r="E135" i="14"/>
  <c r="F135" i="14"/>
  <c r="G135" i="14"/>
  <c r="H135" i="14"/>
  <c r="B136" i="14"/>
  <c r="C136" i="14"/>
  <c r="I135" i="14"/>
  <c r="D136" i="14"/>
  <c r="E136" i="14"/>
  <c r="F136" i="14"/>
  <c r="G136" i="14"/>
  <c r="H136" i="14"/>
  <c r="B137" i="14"/>
  <c r="C137" i="14"/>
  <c r="D137" i="14"/>
  <c r="E137" i="14"/>
  <c r="F137" i="14"/>
  <c r="G137" i="14"/>
  <c r="H137" i="14"/>
  <c r="B138" i="14"/>
  <c r="C138" i="14"/>
  <c r="I137" i="14"/>
  <c r="D138" i="14"/>
  <c r="E138" i="14"/>
  <c r="F138" i="14"/>
  <c r="G138" i="14"/>
  <c r="H138" i="14"/>
  <c r="B139" i="14"/>
  <c r="C139" i="14"/>
  <c r="D139" i="14"/>
  <c r="E139" i="14"/>
  <c r="F139" i="14"/>
  <c r="G139" i="14"/>
  <c r="H139" i="14"/>
  <c r="B8" i="14"/>
  <c r="C8" i="14"/>
  <c r="I139" i="14"/>
  <c r="D8" i="14"/>
  <c r="E8" i="14"/>
  <c r="F8" i="14"/>
  <c r="B140" i="14"/>
  <c r="C140" i="14"/>
  <c r="I140" i="14" s="1"/>
  <c r="D140" i="14"/>
  <c r="E140" i="14"/>
  <c r="F140" i="14"/>
  <c r="G140" i="14"/>
  <c r="H140" i="14"/>
  <c r="B141" i="14"/>
  <c r="C141" i="14"/>
  <c r="I141" i="14" s="1"/>
  <c r="D141" i="14"/>
  <c r="E141" i="14"/>
  <c r="F141" i="14"/>
  <c r="G141" i="14"/>
  <c r="H141" i="14"/>
  <c r="B142" i="14"/>
  <c r="C142" i="14"/>
  <c r="I142" i="14" s="1"/>
  <c r="D142" i="14"/>
  <c r="E142" i="14"/>
  <c r="F142" i="14"/>
  <c r="G142" i="14"/>
  <c r="H142" i="14"/>
  <c r="B143" i="14"/>
  <c r="C143" i="14"/>
  <c r="I143" i="14" s="1"/>
  <c r="D143" i="14"/>
  <c r="E143" i="14"/>
  <c r="F143" i="14"/>
  <c r="G143" i="14"/>
  <c r="H143" i="14"/>
  <c r="B144" i="14"/>
  <c r="C144" i="14"/>
  <c r="I144" i="14" s="1"/>
  <c r="D144" i="14"/>
  <c r="E144" i="14"/>
  <c r="F144" i="14"/>
  <c r="G144" i="14"/>
  <c r="H144" i="14"/>
  <c r="B145" i="14"/>
  <c r="C145" i="14"/>
  <c r="I145" i="14" s="1"/>
  <c r="D145" i="14"/>
  <c r="E145" i="14"/>
  <c r="F145" i="14"/>
  <c r="G145" i="14"/>
  <c r="H145" i="14"/>
  <c r="B146" i="14"/>
  <c r="C146" i="14"/>
  <c r="I146" i="14" s="1"/>
  <c r="D146" i="14"/>
  <c r="E146" i="14"/>
  <c r="F146" i="14"/>
  <c r="G146" i="14"/>
  <c r="H146" i="14"/>
  <c r="B147" i="14"/>
  <c r="C147" i="14"/>
  <c r="I147" i="14" s="1"/>
  <c r="D147" i="14"/>
  <c r="E147" i="14"/>
  <c r="F147" i="14"/>
  <c r="G147" i="14"/>
  <c r="H147" i="14"/>
  <c r="B148" i="14"/>
  <c r="C148" i="14"/>
  <c r="I148" i="14" s="1"/>
  <c r="D148" i="14"/>
  <c r="E148" i="14"/>
  <c r="F148" i="14"/>
  <c r="G148" i="14"/>
  <c r="H148" i="14"/>
  <c r="B149" i="14"/>
  <c r="C149" i="14"/>
  <c r="I149" i="14" s="1"/>
  <c r="D149" i="14"/>
  <c r="E149" i="14"/>
  <c r="F149" i="14"/>
  <c r="G149" i="14"/>
  <c r="H149" i="14"/>
  <c r="B150" i="14"/>
  <c r="C150" i="14"/>
  <c r="I150" i="14" s="1"/>
  <c r="D150" i="14"/>
  <c r="E150" i="14"/>
  <c r="F150" i="14"/>
  <c r="G150" i="14"/>
  <c r="H150" i="14"/>
  <c r="B151" i="14"/>
  <c r="C151" i="14"/>
  <c r="I151" i="14" s="1"/>
  <c r="D151" i="14"/>
  <c r="E151" i="14"/>
  <c r="F151" i="14"/>
  <c r="G151" i="14"/>
  <c r="H151" i="14"/>
  <c r="B152" i="14"/>
  <c r="C152" i="14"/>
  <c r="I152" i="14" s="1"/>
  <c r="D152" i="14"/>
  <c r="E152" i="14"/>
  <c r="F152" i="14"/>
  <c r="G152" i="14"/>
  <c r="H152" i="14"/>
  <c r="B153" i="14"/>
  <c r="C153" i="14"/>
  <c r="I153" i="14" s="1"/>
  <c r="D153" i="14"/>
  <c r="E153" i="14"/>
  <c r="F153" i="14"/>
  <c r="G153" i="14"/>
  <c r="H153" i="14"/>
  <c r="B154" i="14"/>
  <c r="C154" i="14"/>
  <c r="I154" i="14" s="1"/>
  <c r="D154" i="14"/>
  <c r="E154" i="14"/>
  <c r="F154" i="14"/>
  <c r="G154" i="14"/>
  <c r="H154" i="14"/>
  <c r="B155" i="14"/>
  <c r="C155" i="14"/>
  <c r="I155" i="14"/>
  <c r="D155" i="14"/>
  <c r="E155" i="14"/>
  <c r="F155" i="14"/>
  <c r="G155" i="14"/>
  <c r="H155" i="14"/>
  <c r="B156" i="14"/>
  <c r="C156" i="14"/>
  <c r="I156" i="14"/>
  <c r="D156" i="14"/>
  <c r="E156" i="14"/>
  <c r="F156" i="14"/>
  <c r="G156" i="14"/>
  <c r="H156" i="14"/>
  <c r="B157" i="14"/>
  <c r="C157" i="14"/>
  <c r="I157" i="14"/>
  <c r="D157" i="14"/>
  <c r="E157" i="14"/>
  <c r="F157" i="14"/>
  <c r="G157" i="14"/>
  <c r="H157" i="14"/>
  <c r="B158" i="14"/>
  <c r="C158" i="14"/>
  <c r="I158" i="14"/>
  <c r="D158" i="14"/>
  <c r="E158" i="14"/>
  <c r="F158" i="14"/>
  <c r="G158" i="14"/>
  <c r="H158" i="14"/>
  <c r="B159" i="14"/>
  <c r="C159" i="14"/>
  <c r="I159" i="14"/>
  <c r="D159" i="14"/>
  <c r="E159" i="14"/>
  <c r="F159" i="14"/>
  <c r="G159" i="14"/>
  <c r="H159" i="14"/>
  <c r="B160" i="14"/>
  <c r="C160" i="14"/>
  <c r="I160" i="14"/>
  <c r="D160" i="14"/>
  <c r="E160" i="14"/>
  <c r="F160" i="14"/>
  <c r="G160" i="14"/>
  <c r="H160" i="14"/>
  <c r="B161" i="14"/>
  <c r="C161" i="14"/>
  <c r="I161" i="14"/>
  <c r="D161" i="14"/>
  <c r="E161" i="14"/>
  <c r="F161" i="14"/>
  <c r="G161" i="14"/>
  <c r="H161" i="14"/>
  <c r="B162" i="14"/>
  <c r="C162" i="14"/>
  <c r="I162" i="14"/>
  <c r="D162" i="14"/>
  <c r="E162" i="14"/>
  <c r="F162" i="14"/>
  <c r="G162" i="14"/>
  <c r="H162" i="14"/>
  <c r="B163" i="14"/>
  <c r="C163" i="14"/>
  <c r="I163" i="14"/>
  <c r="D163" i="14"/>
  <c r="E163" i="14"/>
  <c r="F163" i="14"/>
  <c r="G163" i="14"/>
  <c r="H163" i="14"/>
  <c r="B164" i="14"/>
  <c r="C164" i="14"/>
  <c r="I164" i="14"/>
  <c r="D164" i="14"/>
  <c r="E164" i="14"/>
  <c r="F164" i="14"/>
  <c r="G164" i="14"/>
  <c r="H164" i="14"/>
  <c r="B165" i="14"/>
  <c r="C165" i="14"/>
  <c r="I165" i="14"/>
  <c r="D165" i="14"/>
  <c r="E165" i="14"/>
  <c r="F165" i="14"/>
  <c r="G165" i="14"/>
  <c r="H165" i="14"/>
  <c r="B166" i="14"/>
  <c r="C166" i="14"/>
  <c r="I166" i="14"/>
  <c r="D166" i="14"/>
  <c r="E166" i="14"/>
  <c r="F166" i="14"/>
  <c r="G166" i="14"/>
  <c r="H166" i="14"/>
  <c r="B167" i="14"/>
  <c r="C167" i="14"/>
  <c r="I167" i="14"/>
  <c r="D167" i="14"/>
  <c r="E167" i="14"/>
  <c r="F167" i="14"/>
  <c r="G167" i="14"/>
  <c r="H167" i="14"/>
  <c r="B168" i="14"/>
  <c r="C168" i="14"/>
  <c r="I168" i="14"/>
  <c r="D168" i="14"/>
  <c r="E168" i="14"/>
  <c r="F168" i="14"/>
  <c r="G168" i="14"/>
  <c r="H168" i="14"/>
  <c r="B169" i="14"/>
  <c r="C169" i="14"/>
  <c r="I169" i="14"/>
  <c r="D169" i="14"/>
  <c r="E169" i="14"/>
  <c r="F169" i="14"/>
  <c r="G169" i="14"/>
  <c r="H169" i="14"/>
  <c r="B170" i="14"/>
  <c r="C170" i="14"/>
  <c r="I170" i="14"/>
  <c r="D170" i="14"/>
  <c r="E170" i="14"/>
  <c r="F170" i="14"/>
  <c r="G170" i="14"/>
  <c r="H170" i="14"/>
  <c r="B171" i="14"/>
  <c r="C171" i="14"/>
  <c r="I171" i="14"/>
  <c r="D171" i="14"/>
  <c r="E171" i="14"/>
  <c r="F171" i="14"/>
  <c r="G171" i="14"/>
  <c r="H171" i="14"/>
  <c r="B172" i="14"/>
  <c r="C172" i="14"/>
  <c r="I172" i="14"/>
  <c r="D172" i="14"/>
  <c r="E172" i="14"/>
  <c r="F172" i="14"/>
  <c r="G172" i="14"/>
  <c r="H172" i="14"/>
  <c r="B173" i="14"/>
  <c r="C173" i="14"/>
  <c r="I173" i="14"/>
  <c r="D173" i="14"/>
  <c r="E173" i="14"/>
  <c r="F173" i="14"/>
  <c r="G173" i="14"/>
  <c r="H173" i="14"/>
  <c r="B174" i="14"/>
  <c r="C174" i="14"/>
  <c r="I174" i="14"/>
  <c r="D174" i="14"/>
  <c r="E174" i="14"/>
  <c r="F174" i="14"/>
  <c r="G174" i="14"/>
  <c r="H174" i="14"/>
  <c r="B175" i="14"/>
  <c r="C175" i="14"/>
  <c r="I175" i="14"/>
  <c r="D175" i="14"/>
  <c r="E175" i="14"/>
  <c r="F175" i="14"/>
  <c r="G175" i="14"/>
  <c r="H175" i="14"/>
  <c r="B176" i="14"/>
  <c r="C176" i="14"/>
  <c r="I176" i="14"/>
  <c r="D176" i="14"/>
  <c r="E176" i="14"/>
  <c r="F176" i="14"/>
  <c r="G176" i="14"/>
  <c r="H176" i="14"/>
  <c r="B177" i="14"/>
  <c r="C177" i="14"/>
  <c r="I177" i="14"/>
  <c r="D177" i="14"/>
  <c r="E177" i="14"/>
  <c r="F177" i="14"/>
  <c r="G177" i="14"/>
  <c r="H177" i="14"/>
  <c r="B178" i="14"/>
  <c r="C178" i="14"/>
  <c r="I178" i="14"/>
  <c r="D178" i="14"/>
  <c r="E178" i="14"/>
  <c r="F178" i="14"/>
  <c r="G178" i="14"/>
  <c r="H178" i="14"/>
  <c r="B179" i="14"/>
  <c r="C179" i="14"/>
  <c r="I179" i="14"/>
  <c r="D179" i="14"/>
  <c r="E179" i="14"/>
  <c r="F179" i="14"/>
  <c r="G179" i="14"/>
  <c r="H179" i="14"/>
  <c r="B180" i="14"/>
  <c r="C180" i="14"/>
  <c r="I180" i="14"/>
  <c r="D180" i="14"/>
  <c r="E180" i="14"/>
  <c r="F180" i="14"/>
  <c r="G180" i="14"/>
  <c r="H180" i="14"/>
  <c r="B181" i="14"/>
  <c r="C181" i="14"/>
  <c r="I181" i="14"/>
  <c r="D181" i="14"/>
  <c r="E181" i="14"/>
  <c r="F181" i="14"/>
  <c r="G181" i="14"/>
  <c r="H181" i="14"/>
  <c r="B182" i="14"/>
  <c r="C182" i="14"/>
  <c r="I182" i="14"/>
  <c r="D182" i="14"/>
  <c r="E182" i="14"/>
  <c r="F182" i="14"/>
  <c r="G182" i="14"/>
  <c r="H182" i="14"/>
  <c r="B183" i="14"/>
  <c r="C183" i="14"/>
  <c r="I183" i="14"/>
  <c r="D183" i="14"/>
  <c r="E183" i="14"/>
  <c r="F183" i="14"/>
  <c r="G183" i="14"/>
  <c r="H183" i="14"/>
  <c r="B184" i="14"/>
  <c r="C184" i="14"/>
  <c r="I184" i="14"/>
  <c r="D184" i="14"/>
  <c r="E184" i="14"/>
  <c r="F184" i="14"/>
  <c r="G184" i="14"/>
  <c r="H184" i="14"/>
  <c r="B185" i="14"/>
  <c r="C185" i="14"/>
  <c r="I185" i="14"/>
  <c r="D185" i="14"/>
  <c r="E185" i="14"/>
  <c r="F185" i="14"/>
  <c r="G185" i="14"/>
  <c r="H185" i="14"/>
  <c r="B186" i="14"/>
  <c r="C186" i="14"/>
  <c r="I186" i="14"/>
  <c r="D186" i="14"/>
  <c r="E186" i="14"/>
  <c r="F186" i="14"/>
  <c r="G186" i="14"/>
  <c r="H186" i="14"/>
  <c r="B187" i="14"/>
  <c r="C187" i="14"/>
  <c r="D187" i="14"/>
  <c r="E187" i="14"/>
  <c r="F187" i="14"/>
  <c r="G187" i="14"/>
  <c r="H187" i="14"/>
  <c r="I187" i="14"/>
  <c r="B188" i="14"/>
  <c r="C188" i="14"/>
  <c r="D188" i="14"/>
  <c r="E188" i="14"/>
  <c r="F188" i="14"/>
  <c r="G188" i="14"/>
  <c r="H188" i="14"/>
  <c r="I188" i="14"/>
  <c r="B189" i="14"/>
  <c r="C189" i="14"/>
  <c r="I189" i="14"/>
  <c r="D189" i="14"/>
  <c r="E189" i="14"/>
  <c r="F189" i="14"/>
  <c r="G189" i="14"/>
  <c r="H189" i="14"/>
  <c r="B190" i="14"/>
  <c r="C190" i="14"/>
  <c r="I190" i="14"/>
  <c r="D190" i="14"/>
  <c r="E190" i="14"/>
  <c r="F190" i="14"/>
  <c r="G190" i="14"/>
  <c r="H190" i="14"/>
  <c r="B191" i="14"/>
  <c r="C191" i="14"/>
  <c r="I191" i="14"/>
  <c r="D191" i="14"/>
  <c r="E191" i="14"/>
  <c r="F191" i="14"/>
  <c r="G191" i="14"/>
  <c r="H191" i="14"/>
  <c r="B192" i="14"/>
  <c r="C192" i="14"/>
  <c r="I192" i="14"/>
  <c r="D192" i="14"/>
  <c r="E192" i="14"/>
  <c r="F192" i="14"/>
  <c r="G192" i="14"/>
  <c r="H192" i="14"/>
  <c r="B193" i="14"/>
  <c r="C193" i="14"/>
  <c r="I193" i="14"/>
  <c r="D193" i="14"/>
  <c r="E193" i="14"/>
  <c r="F193" i="14"/>
  <c r="G193" i="14"/>
  <c r="H193" i="14"/>
  <c r="B194" i="14"/>
  <c r="C194" i="14"/>
  <c r="I194" i="14"/>
  <c r="D194" i="14"/>
  <c r="E194" i="14"/>
  <c r="F194" i="14"/>
  <c r="G194" i="14"/>
  <c r="H194" i="14"/>
  <c r="B195" i="14"/>
  <c r="C195" i="14"/>
  <c r="I195" i="14"/>
  <c r="D195" i="14"/>
  <c r="E195" i="14"/>
  <c r="F195" i="14"/>
  <c r="G195" i="14"/>
  <c r="H195" i="14"/>
  <c r="B196" i="14"/>
  <c r="C196" i="14"/>
  <c r="I196" i="14"/>
  <c r="D196" i="14"/>
  <c r="E196" i="14"/>
  <c r="F196" i="14"/>
  <c r="G196" i="14"/>
  <c r="H196" i="14"/>
  <c r="B197" i="14"/>
  <c r="C197" i="14"/>
  <c r="I197" i="14"/>
  <c r="D197" i="14"/>
  <c r="E197" i="14"/>
  <c r="F197" i="14"/>
  <c r="G197" i="14"/>
  <c r="H197" i="14"/>
  <c r="B198" i="14"/>
  <c r="C198" i="14"/>
  <c r="I198" i="14"/>
  <c r="D198" i="14"/>
  <c r="E198" i="14"/>
  <c r="F198" i="14"/>
  <c r="G198" i="14"/>
  <c r="H198" i="14"/>
  <c r="B199" i="14"/>
  <c r="C199" i="14"/>
  <c r="I199" i="14"/>
  <c r="D199" i="14"/>
  <c r="E199" i="14"/>
  <c r="F199" i="14"/>
  <c r="G199" i="14"/>
  <c r="H199" i="14"/>
  <c r="B200" i="14"/>
  <c r="C200" i="14"/>
  <c r="I200" i="14"/>
  <c r="D200" i="14"/>
  <c r="E200" i="14"/>
  <c r="F200" i="14"/>
  <c r="G200" i="14"/>
  <c r="H200" i="14"/>
  <c r="B201" i="14"/>
  <c r="C201" i="14"/>
  <c r="I201" i="14"/>
  <c r="D201" i="14"/>
  <c r="E201" i="14"/>
  <c r="F201" i="14"/>
  <c r="G201" i="14"/>
  <c r="H201" i="14"/>
  <c r="B202" i="14"/>
  <c r="C202" i="14"/>
  <c r="I202" i="14"/>
  <c r="D202" i="14"/>
  <c r="E202" i="14"/>
  <c r="F202" i="14"/>
  <c r="G202" i="14"/>
  <c r="H202" i="14"/>
  <c r="B203" i="14"/>
  <c r="C203" i="14"/>
  <c r="D203" i="14"/>
  <c r="E203" i="14"/>
  <c r="F203" i="14"/>
  <c r="G203" i="14"/>
  <c r="H203" i="14"/>
  <c r="I203" i="14"/>
  <c r="B204" i="14"/>
  <c r="C204" i="14"/>
  <c r="D204" i="14"/>
  <c r="E204" i="14"/>
  <c r="F204" i="14"/>
  <c r="G204" i="14"/>
  <c r="H204" i="14"/>
  <c r="I204" i="14"/>
  <c r="B205" i="14"/>
  <c r="C205" i="14"/>
  <c r="I205" i="14"/>
  <c r="D205" i="14"/>
  <c r="E205" i="14"/>
  <c r="F205" i="14"/>
  <c r="G205" i="14"/>
  <c r="H205" i="14"/>
  <c r="B206" i="14"/>
  <c r="C206" i="14"/>
  <c r="I206" i="14"/>
  <c r="D206" i="14"/>
  <c r="E206" i="14"/>
  <c r="F206" i="14"/>
  <c r="G206" i="14"/>
  <c r="H206" i="14"/>
  <c r="B207" i="14"/>
  <c r="C207" i="14"/>
  <c r="I207" i="14"/>
  <c r="D207" i="14"/>
  <c r="E207" i="14"/>
  <c r="F207" i="14"/>
  <c r="G207" i="14"/>
  <c r="H207" i="14"/>
  <c r="B208" i="14"/>
  <c r="C208" i="14"/>
  <c r="I208" i="14"/>
  <c r="D208" i="14"/>
  <c r="E208" i="14"/>
  <c r="F208" i="14"/>
  <c r="G208" i="14"/>
  <c r="H208" i="14"/>
  <c r="B209" i="14"/>
  <c r="C209" i="14"/>
  <c r="I209" i="14"/>
  <c r="D209" i="14"/>
  <c r="E209" i="14"/>
  <c r="F209" i="14"/>
  <c r="G209" i="14"/>
  <c r="H209" i="14"/>
  <c r="B210" i="14"/>
  <c r="C210" i="14"/>
  <c r="I210" i="14"/>
  <c r="D210" i="14"/>
  <c r="E210" i="14"/>
  <c r="F210" i="14"/>
  <c r="G210" i="14"/>
  <c r="H210" i="14"/>
  <c r="B211" i="14"/>
  <c r="C211" i="14"/>
  <c r="I211" i="14"/>
  <c r="D211" i="14"/>
  <c r="E211" i="14"/>
  <c r="F211" i="14"/>
  <c r="G211" i="14"/>
  <c r="H211" i="14"/>
  <c r="B212" i="14"/>
  <c r="C212" i="14"/>
  <c r="I212" i="14"/>
  <c r="D212" i="14"/>
  <c r="E212" i="14"/>
  <c r="F212" i="14"/>
  <c r="G212" i="14"/>
  <c r="H212" i="14"/>
  <c r="B213" i="14"/>
  <c r="C213" i="14"/>
  <c r="I213" i="14"/>
  <c r="D213" i="14"/>
  <c r="E213" i="14"/>
  <c r="F213" i="14"/>
  <c r="G213" i="14"/>
  <c r="H213" i="14"/>
  <c r="B214" i="14"/>
  <c r="C214" i="14"/>
  <c r="I214" i="14"/>
  <c r="D214" i="14"/>
  <c r="E214" i="14"/>
  <c r="F214" i="14"/>
  <c r="G214" i="14"/>
  <c r="H214" i="14"/>
  <c r="B215" i="14"/>
  <c r="C215" i="14"/>
  <c r="I215" i="14"/>
  <c r="D215" i="14"/>
  <c r="E215" i="14"/>
  <c r="F215" i="14"/>
  <c r="G215" i="14"/>
  <c r="H215" i="14"/>
  <c r="B216" i="14"/>
  <c r="C216" i="14"/>
  <c r="I216" i="14"/>
  <c r="D216" i="14"/>
  <c r="E216" i="14"/>
  <c r="F216" i="14"/>
  <c r="G216" i="14"/>
  <c r="H216" i="14"/>
  <c r="A1" i="15"/>
  <c r="G1" i="15"/>
  <c r="H1" i="15"/>
  <c r="B14" i="15"/>
  <c r="C14" i="15"/>
  <c r="D14" i="15"/>
  <c r="E14" i="15"/>
  <c r="F14" i="15"/>
  <c r="G14" i="15"/>
  <c r="H14" i="15"/>
  <c r="A8" i="15"/>
  <c r="B15" i="15"/>
  <c r="C15" i="15"/>
  <c r="D15" i="15"/>
  <c r="E15" i="15"/>
  <c r="F15" i="15"/>
  <c r="G15" i="15"/>
  <c r="H15" i="15"/>
  <c r="A9" i="15"/>
  <c r="A10" i="15" s="1"/>
  <c r="A11" i="15" s="1"/>
  <c r="A12" i="15" s="1"/>
  <c r="A13" i="15" s="1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B16" i="15"/>
  <c r="C16" i="15"/>
  <c r="D16" i="15"/>
  <c r="E16" i="15"/>
  <c r="F16" i="15"/>
  <c r="G16" i="15"/>
  <c r="H16" i="15"/>
  <c r="B17" i="15"/>
  <c r="C17" i="15"/>
  <c r="D17" i="15"/>
  <c r="E17" i="15"/>
  <c r="F17" i="15"/>
  <c r="G17" i="15"/>
  <c r="H17" i="15"/>
  <c r="B18" i="15"/>
  <c r="C18" i="15"/>
  <c r="D18" i="15"/>
  <c r="E18" i="15"/>
  <c r="F18" i="15"/>
  <c r="G18" i="15"/>
  <c r="H18" i="15"/>
  <c r="B19" i="15"/>
  <c r="C19" i="15"/>
  <c r="I19" i="15" s="1"/>
  <c r="D19" i="15"/>
  <c r="E19" i="15"/>
  <c r="F19" i="15"/>
  <c r="G19" i="15"/>
  <c r="H19" i="15"/>
  <c r="B20" i="15"/>
  <c r="C20" i="15"/>
  <c r="I20" i="15" s="1"/>
  <c r="D20" i="15"/>
  <c r="E20" i="15"/>
  <c r="F20" i="15"/>
  <c r="G20" i="15"/>
  <c r="H20" i="15"/>
  <c r="B21" i="15"/>
  <c r="C21" i="15"/>
  <c r="I14" i="15"/>
  <c r="D21" i="15"/>
  <c r="E21" i="15"/>
  <c r="F21" i="15"/>
  <c r="G21" i="15"/>
  <c r="H21" i="15"/>
  <c r="B22" i="15"/>
  <c r="C22" i="15"/>
  <c r="I15" i="15"/>
  <c r="D22" i="15"/>
  <c r="E22" i="15"/>
  <c r="F22" i="15"/>
  <c r="G22" i="15"/>
  <c r="H22" i="15"/>
  <c r="B23" i="15"/>
  <c r="C23" i="15"/>
  <c r="I23" i="15" s="1"/>
  <c r="D23" i="15"/>
  <c r="E23" i="15"/>
  <c r="F23" i="15"/>
  <c r="G23" i="15"/>
  <c r="H23" i="15"/>
  <c r="B24" i="15"/>
  <c r="C24" i="15"/>
  <c r="I17" i="15"/>
  <c r="D24" i="15"/>
  <c r="E24" i="15"/>
  <c r="F24" i="15"/>
  <c r="G24" i="15"/>
  <c r="H24" i="15"/>
  <c r="B25" i="15"/>
  <c r="C25" i="15"/>
  <c r="I18" i="15"/>
  <c r="D25" i="15"/>
  <c r="E25" i="15"/>
  <c r="F25" i="15"/>
  <c r="G25" i="15"/>
  <c r="H25" i="15"/>
  <c r="B26" i="15"/>
  <c r="C26" i="15"/>
  <c r="D26" i="15"/>
  <c r="E26" i="15"/>
  <c r="F26" i="15"/>
  <c r="G26" i="15"/>
  <c r="H26" i="15"/>
  <c r="B27" i="15"/>
  <c r="C27" i="15"/>
  <c r="D27" i="15"/>
  <c r="E27" i="15"/>
  <c r="F27" i="15"/>
  <c r="G27" i="15"/>
  <c r="H27" i="15"/>
  <c r="B28" i="15"/>
  <c r="C28" i="15"/>
  <c r="I21" i="15"/>
  <c r="D28" i="15"/>
  <c r="E28" i="15"/>
  <c r="F28" i="15"/>
  <c r="G28" i="15"/>
  <c r="H28" i="15"/>
  <c r="B29" i="15"/>
  <c r="C29" i="15"/>
  <c r="D29" i="15"/>
  <c r="E29" i="15"/>
  <c r="F29" i="15"/>
  <c r="G29" i="15"/>
  <c r="H29" i="15"/>
  <c r="B30" i="15"/>
  <c r="C30" i="15"/>
  <c r="D30" i="15"/>
  <c r="E30" i="15"/>
  <c r="F30" i="15"/>
  <c r="G30" i="15"/>
  <c r="H30" i="15"/>
  <c r="B31" i="15"/>
  <c r="C31" i="15"/>
  <c r="I31" i="15" s="1"/>
  <c r="I24" i="15"/>
  <c r="D31" i="15"/>
  <c r="E31" i="15"/>
  <c r="F31" i="15"/>
  <c r="G31" i="15"/>
  <c r="H31" i="15"/>
  <c r="B32" i="15"/>
  <c r="C32" i="15"/>
  <c r="I25" i="15"/>
  <c r="D32" i="15"/>
  <c r="E32" i="15"/>
  <c r="F32" i="15"/>
  <c r="G32" i="15"/>
  <c r="H32" i="15"/>
  <c r="B33" i="15"/>
  <c r="C33" i="15"/>
  <c r="I33" i="15" s="1"/>
  <c r="D33" i="15"/>
  <c r="E33" i="15"/>
  <c r="F33" i="15"/>
  <c r="G33" i="15"/>
  <c r="H33" i="15"/>
  <c r="B34" i="15"/>
  <c r="C34" i="15"/>
  <c r="I27" i="15"/>
  <c r="D34" i="15"/>
  <c r="E34" i="15"/>
  <c r="F34" i="15"/>
  <c r="G34" i="15"/>
  <c r="H34" i="15"/>
  <c r="B35" i="15"/>
  <c r="C35" i="15"/>
  <c r="I35" i="15" s="1"/>
  <c r="D35" i="15"/>
  <c r="E35" i="15"/>
  <c r="F35" i="15"/>
  <c r="G35" i="15"/>
  <c r="H35" i="15"/>
  <c r="B36" i="15"/>
  <c r="C36" i="15"/>
  <c r="I29" i="15"/>
  <c r="D36" i="15"/>
  <c r="E36" i="15"/>
  <c r="F36" i="15"/>
  <c r="G36" i="15"/>
  <c r="H36" i="15"/>
  <c r="B37" i="15"/>
  <c r="C37" i="15"/>
  <c r="D37" i="15"/>
  <c r="E37" i="15"/>
  <c r="F37" i="15"/>
  <c r="G37" i="15"/>
  <c r="H37" i="15"/>
  <c r="B38" i="15"/>
  <c r="C38" i="15"/>
  <c r="D38" i="15"/>
  <c r="E38" i="15"/>
  <c r="F38" i="15"/>
  <c r="G38" i="15"/>
  <c r="H38" i="15"/>
  <c r="B39" i="15"/>
  <c r="C39" i="15"/>
  <c r="D39" i="15"/>
  <c r="E39" i="15"/>
  <c r="F39" i="15"/>
  <c r="G39" i="15"/>
  <c r="H39" i="15"/>
  <c r="B40" i="15"/>
  <c r="C40" i="15"/>
  <c r="D40" i="15"/>
  <c r="E40" i="15"/>
  <c r="F40" i="15"/>
  <c r="G40" i="15"/>
  <c r="H40" i="15"/>
  <c r="B41" i="15"/>
  <c r="C41" i="15"/>
  <c r="I41" i="15" s="1"/>
  <c r="D41" i="15"/>
  <c r="E41" i="15"/>
  <c r="F41" i="15"/>
  <c r="G41" i="15"/>
  <c r="H41" i="15"/>
  <c r="B42" i="15"/>
  <c r="C42" i="15"/>
  <c r="D42" i="15"/>
  <c r="E42" i="15"/>
  <c r="F42" i="15"/>
  <c r="G42" i="15"/>
  <c r="H42" i="15"/>
  <c r="B43" i="15"/>
  <c r="C43" i="15"/>
  <c r="D43" i="15"/>
  <c r="E43" i="15"/>
  <c r="F43" i="15"/>
  <c r="G43" i="15"/>
  <c r="H43" i="15"/>
  <c r="B44" i="15"/>
  <c r="C44" i="15"/>
  <c r="I37" i="15"/>
  <c r="D44" i="15"/>
  <c r="E44" i="15"/>
  <c r="F44" i="15"/>
  <c r="G44" i="15"/>
  <c r="H44" i="15"/>
  <c r="B45" i="15"/>
  <c r="C45" i="15"/>
  <c r="D45" i="15"/>
  <c r="E45" i="15"/>
  <c r="F45" i="15"/>
  <c r="G45" i="15"/>
  <c r="H45" i="15"/>
  <c r="B46" i="15"/>
  <c r="C46" i="15"/>
  <c r="I39" i="15"/>
  <c r="D46" i="15"/>
  <c r="E46" i="15"/>
  <c r="F46" i="15"/>
  <c r="G46" i="15"/>
  <c r="H46" i="15"/>
  <c r="B47" i="15"/>
  <c r="C47" i="15"/>
  <c r="D47" i="15"/>
  <c r="E47" i="15"/>
  <c r="F47" i="15"/>
  <c r="G47" i="15"/>
  <c r="H47" i="15"/>
  <c r="B48" i="15"/>
  <c r="C48" i="15"/>
  <c r="D48" i="15"/>
  <c r="E48" i="15"/>
  <c r="F48" i="15"/>
  <c r="G48" i="15"/>
  <c r="H48" i="15"/>
  <c r="B49" i="15"/>
  <c r="C49" i="15"/>
  <c r="I49" i="15" s="1"/>
  <c r="D49" i="15"/>
  <c r="E49" i="15"/>
  <c r="F49" i="15"/>
  <c r="G49" i="15"/>
  <c r="H49" i="15"/>
  <c r="B50" i="15"/>
  <c r="C50" i="15"/>
  <c r="I43" i="15"/>
  <c r="D50" i="15"/>
  <c r="E50" i="15"/>
  <c r="F50" i="15"/>
  <c r="G50" i="15"/>
  <c r="H50" i="15"/>
  <c r="B51" i="15"/>
  <c r="C51" i="15"/>
  <c r="D51" i="15"/>
  <c r="E51" i="15"/>
  <c r="F51" i="15"/>
  <c r="G51" i="15"/>
  <c r="H51" i="15"/>
  <c r="B52" i="15"/>
  <c r="C52" i="15"/>
  <c r="I45" i="15"/>
  <c r="D52" i="15"/>
  <c r="E52" i="15"/>
  <c r="F52" i="15"/>
  <c r="G52" i="15"/>
  <c r="H52" i="15"/>
  <c r="B53" i="15"/>
  <c r="C53" i="15"/>
  <c r="D53" i="15"/>
  <c r="E53" i="15"/>
  <c r="F53" i="15"/>
  <c r="G53" i="15"/>
  <c r="H53" i="15"/>
  <c r="B54" i="15"/>
  <c r="C54" i="15"/>
  <c r="I47" i="15"/>
  <c r="D54" i="15"/>
  <c r="E54" i="15"/>
  <c r="F54" i="15"/>
  <c r="G54" i="15"/>
  <c r="H54" i="15"/>
  <c r="B55" i="15"/>
  <c r="C55" i="15"/>
  <c r="D55" i="15"/>
  <c r="E55" i="15"/>
  <c r="F55" i="15"/>
  <c r="G55" i="15"/>
  <c r="H55" i="15"/>
  <c r="B56" i="15"/>
  <c r="C56" i="15"/>
  <c r="D56" i="15"/>
  <c r="E56" i="15"/>
  <c r="F56" i="15"/>
  <c r="G56" i="15"/>
  <c r="H56" i="15"/>
  <c r="B57" i="15"/>
  <c r="C57" i="15"/>
  <c r="I57" i="15" s="1"/>
  <c r="D57" i="15"/>
  <c r="E57" i="15"/>
  <c r="F57" i="15"/>
  <c r="G57" i="15"/>
  <c r="H57" i="15"/>
  <c r="B58" i="15"/>
  <c r="C58" i="15"/>
  <c r="I51" i="15"/>
  <c r="D58" i="15"/>
  <c r="E58" i="15"/>
  <c r="F58" i="15"/>
  <c r="G58" i="15"/>
  <c r="H58" i="15"/>
  <c r="B59" i="15"/>
  <c r="C59" i="15"/>
  <c r="I59" i="15" s="1"/>
  <c r="D59" i="15"/>
  <c r="E59" i="15"/>
  <c r="F59" i="15"/>
  <c r="G59" i="15"/>
  <c r="H59" i="15"/>
  <c r="B60" i="15"/>
  <c r="C60" i="15"/>
  <c r="I53" i="15"/>
  <c r="D60" i="15"/>
  <c r="E60" i="15"/>
  <c r="F60" i="15"/>
  <c r="G60" i="15"/>
  <c r="H60" i="15"/>
  <c r="B61" i="15"/>
  <c r="C61" i="15"/>
  <c r="D61" i="15"/>
  <c r="E61" i="15"/>
  <c r="F61" i="15"/>
  <c r="G61" i="15"/>
  <c r="H61" i="15"/>
  <c r="B62" i="15"/>
  <c r="C62" i="15"/>
  <c r="D62" i="15"/>
  <c r="E62" i="15"/>
  <c r="F62" i="15"/>
  <c r="G62" i="15"/>
  <c r="H62" i="15"/>
  <c r="I55" i="15"/>
  <c r="B63" i="15"/>
  <c r="C63" i="15"/>
  <c r="D63" i="15"/>
  <c r="E63" i="15"/>
  <c r="F63" i="15"/>
  <c r="G63" i="15"/>
  <c r="H63" i="15"/>
  <c r="B64" i="15"/>
  <c r="C64" i="15"/>
  <c r="D64" i="15"/>
  <c r="E64" i="15"/>
  <c r="F64" i="15"/>
  <c r="G64" i="15"/>
  <c r="H64" i="15"/>
  <c r="B65" i="15"/>
  <c r="C65" i="15"/>
  <c r="D65" i="15"/>
  <c r="E65" i="15"/>
  <c r="F65" i="15"/>
  <c r="G65" i="15"/>
  <c r="H65" i="15"/>
  <c r="B66" i="15"/>
  <c r="C66" i="15"/>
  <c r="D66" i="15"/>
  <c r="E66" i="15"/>
  <c r="F66" i="15"/>
  <c r="G66" i="15"/>
  <c r="H66" i="15"/>
  <c r="B67" i="15"/>
  <c r="C67" i="15"/>
  <c r="D67" i="15"/>
  <c r="E67" i="15"/>
  <c r="F67" i="15"/>
  <c r="G67" i="15"/>
  <c r="H67" i="15"/>
  <c r="B68" i="15"/>
  <c r="C68" i="15"/>
  <c r="I61" i="15"/>
  <c r="D68" i="15"/>
  <c r="E68" i="15"/>
  <c r="F68" i="15"/>
  <c r="G68" i="15"/>
  <c r="H68" i="15"/>
  <c r="B69" i="15"/>
  <c r="C69" i="15"/>
  <c r="I62" i="15"/>
  <c r="D69" i="15"/>
  <c r="E69" i="15"/>
  <c r="F69" i="15"/>
  <c r="G69" i="15"/>
  <c r="H69" i="15"/>
  <c r="B70" i="15"/>
  <c r="C70" i="15"/>
  <c r="I63" i="15"/>
  <c r="D70" i="15"/>
  <c r="E70" i="15"/>
  <c r="F70" i="15"/>
  <c r="G70" i="15"/>
  <c r="H70" i="15"/>
  <c r="B71" i="15"/>
  <c r="C71" i="15"/>
  <c r="I64" i="15"/>
  <c r="D71" i="15"/>
  <c r="E71" i="15"/>
  <c r="F71" i="15"/>
  <c r="G71" i="15"/>
  <c r="H71" i="15"/>
  <c r="B72" i="15"/>
  <c r="C72" i="15"/>
  <c r="I72" i="15" s="1"/>
  <c r="I65" i="15"/>
  <c r="D72" i="15"/>
  <c r="E72" i="15"/>
  <c r="F72" i="15"/>
  <c r="G72" i="15"/>
  <c r="H72" i="15"/>
  <c r="B73" i="15"/>
  <c r="C73" i="15"/>
  <c r="I66" i="15"/>
  <c r="D73" i="15"/>
  <c r="E73" i="15"/>
  <c r="F73" i="15"/>
  <c r="G73" i="15"/>
  <c r="H73" i="15"/>
  <c r="B74" i="15"/>
  <c r="C74" i="15"/>
  <c r="I67" i="15"/>
  <c r="D74" i="15"/>
  <c r="E74" i="15"/>
  <c r="F74" i="15"/>
  <c r="G74" i="15"/>
  <c r="H74" i="15"/>
  <c r="B75" i="15"/>
  <c r="C75" i="15"/>
  <c r="I68" i="15"/>
  <c r="D75" i="15"/>
  <c r="E75" i="15"/>
  <c r="F75" i="15"/>
  <c r="G75" i="15"/>
  <c r="H75" i="15"/>
  <c r="B76" i="15"/>
  <c r="C76" i="15"/>
  <c r="D76" i="15"/>
  <c r="E76" i="15"/>
  <c r="F76" i="15"/>
  <c r="G76" i="15"/>
  <c r="H76" i="15"/>
  <c r="B77" i="15"/>
  <c r="C77" i="15"/>
  <c r="I70" i="15"/>
  <c r="D77" i="15"/>
  <c r="E77" i="15"/>
  <c r="F77" i="15"/>
  <c r="G77" i="15"/>
  <c r="H77" i="15"/>
  <c r="B78" i="15"/>
  <c r="C78" i="15"/>
  <c r="D78" i="15"/>
  <c r="E78" i="15"/>
  <c r="F78" i="15"/>
  <c r="G78" i="15"/>
  <c r="H78" i="15"/>
  <c r="B79" i="15"/>
  <c r="C79" i="15"/>
  <c r="D79" i="15"/>
  <c r="E79" i="15"/>
  <c r="F79" i="15"/>
  <c r="G79" i="15"/>
  <c r="H79" i="15"/>
  <c r="B80" i="15"/>
  <c r="C80" i="15"/>
  <c r="I80" i="15" s="1"/>
  <c r="D80" i="15"/>
  <c r="E80" i="15"/>
  <c r="F80" i="15"/>
  <c r="G80" i="15"/>
  <c r="H80" i="15"/>
  <c r="B81" i="15"/>
  <c r="C81" i="15"/>
  <c r="I74" i="15"/>
  <c r="D81" i="15"/>
  <c r="E81" i="15"/>
  <c r="F81" i="15"/>
  <c r="G81" i="15"/>
  <c r="H81" i="15"/>
  <c r="B82" i="15"/>
  <c r="C82" i="15"/>
  <c r="I82" i="15" s="1"/>
  <c r="D82" i="15"/>
  <c r="E82" i="15"/>
  <c r="F82" i="15"/>
  <c r="G82" i="15"/>
  <c r="H82" i="15"/>
  <c r="B83" i="15"/>
  <c r="C83" i="15"/>
  <c r="I76" i="15"/>
  <c r="D83" i="15"/>
  <c r="E83" i="15"/>
  <c r="F83" i="15"/>
  <c r="G83" i="15"/>
  <c r="H83" i="15"/>
  <c r="B84" i="15"/>
  <c r="C84" i="15"/>
  <c r="I84" i="15" s="1"/>
  <c r="D84" i="15"/>
  <c r="E84" i="15"/>
  <c r="F84" i="15"/>
  <c r="G84" i="15"/>
  <c r="H84" i="15"/>
  <c r="B85" i="15"/>
  <c r="C85" i="15"/>
  <c r="I78" i="15"/>
  <c r="D85" i="15"/>
  <c r="E85" i="15"/>
  <c r="F85" i="15"/>
  <c r="G85" i="15"/>
  <c r="H85" i="15"/>
  <c r="B86" i="15"/>
  <c r="C86" i="15"/>
  <c r="D86" i="15"/>
  <c r="E86" i="15"/>
  <c r="F86" i="15"/>
  <c r="G86" i="15"/>
  <c r="H86" i="15"/>
  <c r="I79" i="15"/>
  <c r="B87" i="15"/>
  <c r="C87" i="15"/>
  <c r="D87" i="15"/>
  <c r="E87" i="15"/>
  <c r="F87" i="15"/>
  <c r="G87" i="15"/>
  <c r="H87" i="15"/>
  <c r="B88" i="15"/>
  <c r="C88" i="15"/>
  <c r="D88" i="15"/>
  <c r="E88" i="15"/>
  <c r="F88" i="15"/>
  <c r="G88" i="15"/>
  <c r="H88" i="15"/>
  <c r="B89" i="15"/>
  <c r="C89" i="15"/>
  <c r="D89" i="15"/>
  <c r="E89" i="15"/>
  <c r="F89" i="15"/>
  <c r="G89" i="15"/>
  <c r="H89" i="15"/>
  <c r="B90" i="15"/>
  <c r="C90" i="15"/>
  <c r="D90" i="15"/>
  <c r="E90" i="15"/>
  <c r="F90" i="15"/>
  <c r="G90" i="15"/>
  <c r="H90" i="15"/>
  <c r="I83" i="15"/>
  <c r="B7" i="15"/>
  <c r="C7" i="15"/>
  <c r="D7" i="15"/>
  <c r="E7" i="15"/>
  <c r="F7" i="15"/>
  <c r="B91" i="15"/>
  <c r="C91" i="15"/>
  <c r="D91" i="15"/>
  <c r="E91" i="15"/>
  <c r="F91" i="15"/>
  <c r="G91" i="15"/>
  <c r="H91" i="15"/>
  <c r="B92" i="15"/>
  <c r="C92" i="15"/>
  <c r="I86" i="15"/>
  <c r="D92" i="15"/>
  <c r="E92" i="15"/>
  <c r="F92" i="15"/>
  <c r="G92" i="15"/>
  <c r="H92" i="15"/>
  <c r="B93" i="15"/>
  <c r="C93" i="15"/>
  <c r="D93" i="15"/>
  <c r="E93" i="15"/>
  <c r="F93" i="15"/>
  <c r="G93" i="15"/>
  <c r="H93" i="15"/>
  <c r="B13" i="15"/>
  <c r="C13" i="15"/>
  <c r="D13" i="15"/>
  <c r="E13" i="15"/>
  <c r="F13" i="15"/>
  <c r="B94" i="15"/>
  <c r="C94" i="15"/>
  <c r="D94" i="15"/>
  <c r="E94" i="15"/>
  <c r="F94" i="15"/>
  <c r="G94" i="15"/>
  <c r="H94" i="15"/>
  <c r="B95" i="15"/>
  <c r="C95" i="15"/>
  <c r="D95" i="15"/>
  <c r="E95" i="15"/>
  <c r="F95" i="15"/>
  <c r="G95" i="15"/>
  <c r="H95" i="15"/>
  <c r="B96" i="15"/>
  <c r="C96" i="15"/>
  <c r="I91" i="15"/>
  <c r="D96" i="15"/>
  <c r="E96" i="15"/>
  <c r="F96" i="15"/>
  <c r="G96" i="15"/>
  <c r="H96" i="15"/>
  <c r="B97" i="15"/>
  <c r="C97" i="15"/>
  <c r="I92" i="15"/>
  <c r="D97" i="15"/>
  <c r="E97" i="15"/>
  <c r="F97" i="15"/>
  <c r="G97" i="15"/>
  <c r="H97" i="15"/>
  <c r="B98" i="15"/>
  <c r="C98" i="15"/>
  <c r="I98" i="15" s="1"/>
  <c r="I93" i="15"/>
  <c r="D98" i="15"/>
  <c r="E98" i="15"/>
  <c r="F98" i="15"/>
  <c r="G98" i="15"/>
  <c r="H98" i="15"/>
  <c r="B99" i="15"/>
  <c r="C99" i="15"/>
  <c r="I94" i="15"/>
  <c r="D99" i="15"/>
  <c r="E99" i="15"/>
  <c r="F99" i="15"/>
  <c r="G99" i="15"/>
  <c r="H99" i="15"/>
  <c r="B100" i="15"/>
  <c r="C100" i="15"/>
  <c r="I100" i="15" s="1"/>
  <c r="D100" i="15"/>
  <c r="E100" i="15"/>
  <c r="F100" i="15"/>
  <c r="G100" i="15"/>
  <c r="H100" i="15"/>
  <c r="B101" i="15"/>
  <c r="C101" i="15"/>
  <c r="I101" i="15" s="1"/>
  <c r="I96" i="15"/>
  <c r="D101" i="15"/>
  <c r="E101" i="15"/>
  <c r="F101" i="15"/>
  <c r="G101" i="15"/>
  <c r="H101" i="15"/>
  <c r="B102" i="15"/>
  <c r="C102" i="15"/>
  <c r="D102" i="15"/>
  <c r="E102" i="15"/>
  <c r="F102" i="15"/>
  <c r="G102" i="15"/>
  <c r="H102" i="15"/>
  <c r="B103" i="15"/>
  <c r="C103" i="15"/>
  <c r="D103" i="15"/>
  <c r="E103" i="15"/>
  <c r="F103" i="15"/>
  <c r="G103" i="15"/>
  <c r="H103" i="15"/>
  <c r="B104" i="15"/>
  <c r="C104" i="15"/>
  <c r="D104" i="15"/>
  <c r="E104" i="15"/>
  <c r="F104" i="15"/>
  <c r="G104" i="15"/>
  <c r="H104" i="15"/>
  <c r="B105" i="15"/>
  <c r="C105" i="15"/>
  <c r="D105" i="15"/>
  <c r="E105" i="15"/>
  <c r="F105" i="15"/>
  <c r="G105" i="15"/>
  <c r="H105" i="15"/>
  <c r="B11" i="15"/>
  <c r="C11" i="15"/>
  <c r="D11" i="15"/>
  <c r="E11" i="15"/>
  <c r="F11" i="15"/>
  <c r="B106" i="15"/>
  <c r="C106" i="15"/>
  <c r="I106" i="15" s="1"/>
  <c r="I102" i="15"/>
  <c r="D106" i="15"/>
  <c r="E106" i="15"/>
  <c r="F106" i="15"/>
  <c r="G106" i="15"/>
  <c r="H106" i="15"/>
  <c r="B107" i="15"/>
  <c r="C107" i="15"/>
  <c r="I107" i="15" s="1"/>
  <c r="D107" i="15"/>
  <c r="E107" i="15"/>
  <c r="F107" i="15"/>
  <c r="G107" i="15"/>
  <c r="H107" i="15"/>
  <c r="B108" i="15"/>
  <c r="C108" i="15"/>
  <c r="I104" i="15"/>
  <c r="D108" i="15"/>
  <c r="E108" i="15"/>
  <c r="F108" i="15"/>
  <c r="G108" i="15"/>
  <c r="H108" i="15"/>
  <c r="B109" i="15"/>
  <c r="C109" i="15"/>
  <c r="D109" i="15"/>
  <c r="E109" i="15"/>
  <c r="F109" i="15"/>
  <c r="G109" i="15"/>
  <c r="H109" i="15"/>
  <c r="B110" i="15"/>
  <c r="C110" i="15"/>
  <c r="D110" i="15"/>
  <c r="E110" i="15"/>
  <c r="F110" i="15"/>
  <c r="G110" i="15"/>
  <c r="H110" i="15"/>
  <c r="B111" i="15"/>
  <c r="C111" i="15"/>
  <c r="D111" i="15"/>
  <c r="E111" i="15"/>
  <c r="F111" i="15"/>
  <c r="G111" i="15"/>
  <c r="H111" i="15"/>
  <c r="B112" i="15"/>
  <c r="C112" i="15"/>
  <c r="I112" i="15"/>
  <c r="D112" i="15"/>
  <c r="E112" i="15"/>
  <c r="F112" i="15"/>
  <c r="G112" i="15"/>
  <c r="H112" i="15"/>
  <c r="B113" i="15"/>
  <c r="C113" i="15"/>
  <c r="I113" i="15"/>
  <c r="I109" i="15"/>
  <c r="D113" i="15"/>
  <c r="E113" i="15"/>
  <c r="F113" i="15"/>
  <c r="G113" i="15"/>
  <c r="H113" i="15"/>
  <c r="B114" i="15"/>
  <c r="C114" i="15"/>
  <c r="I114" i="15"/>
  <c r="D114" i="15"/>
  <c r="E114" i="15"/>
  <c r="F114" i="15"/>
  <c r="G114" i="15"/>
  <c r="H114" i="15"/>
  <c r="B115" i="15"/>
  <c r="C115" i="15"/>
  <c r="I115" i="15" s="1"/>
  <c r="D115" i="15"/>
  <c r="E115" i="15"/>
  <c r="F115" i="15"/>
  <c r="G115" i="15"/>
  <c r="H115" i="15"/>
  <c r="I111" i="15"/>
  <c r="B116" i="15"/>
  <c r="C116" i="15"/>
  <c r="I116" i="15"/>
  <c r="D116" i="15"/>
  <c r="E116" i="15"/>
  <c r="F116" i="15"/>
  <c r="G116" i="15"/>
  <c r="H116" i="15"/>
  <c r="B117" i="15"/>
  <c r="C117" i="15"/>
  <c r="D117" i="15"/>
  <c r="E117" i="15"/>
  <c r="F117" i="15"/>
  <c r="G117" i="15"/>
  <c r="H117" i="15"/>
  <c r="B118" i="15"/>
  <c r="C118" i="15"/>
  <c r="D118" i="15"/>
  <c r="E118" i="15"/>
  <c r="F118" i="15"/>
  <c r="G118" i="15"/>
  <c r="H118" i="15"/>
  <c r="B119" i="15"/>
  <c r="C119" i="15"/>
  <c r="D119" i="15"/>
  <c r="E119" i="15"/>
  <c r="F119" i="15"/>
  <c r="G119" i="15"/>
  <c r="H119" i="15"/>
  <c r="B120" i="15"/>
  <c r="C120" i="15"/>
  <c r="I120" i="15" s="1"/>
  <c r="D120" i="15"/>
  <c r="E120" i="15"/>
  <c r="F120" i="15"/>
  <c r="G120" i="15"/>
  <c r="H120" i="15"/>
  <c r="B121" i="15"/>
  <c r="C121" i="15"/>
  <c r="I121" i="15" s="1"/>
  <c r="D121" i="15"/>
  <c r="E121" i="15"/>
  <c r="F121" i="15"/>
  <c r="G121" i="15"/>
  <c r="H121" i="15"/>
  <c r="B122" i="15"/>
  <c r="C122" i="15"/>
  <c r="D122" i="15"/>
  <c r="E122" i="15"/>
  <c r="F122" i="15"/>
  <c r="G122" i="15"/>
  <c r="H122" i="15"/>
  <c r="B123" i="15"/>
  <c r="C123" i="15"/>
  <c r="D123" i="15"/>
  <c r="E123" i="15"/>
  <c r="F123" i="15"/>
  <c r="G123" i="15"/>
  <c r="H123" i="15"/>
  <c r="B124" i="15"/>
  <c r="C124" i="15"/>
  <c r="D124" i="15"/>
  <c r="E124" i="15"/>
  <c r="F124" i="15"/>
  <c r="G124" i="15"/>
  <c r="H124" i="15"/>
  <c r="B9" i="15"/>
  <c r="C9" i="15"/>
  <c r="I9" i="15" s="1"/>
  <c r="D9" i="15"/>
  <c r="E9" i="15"/>
  <c r="F9" i="15"/>
  <c r="B125" i="15"/>
  <c r="C125" i="15"/>
  <c r="D125" i="15"/>
  <c r="E125" i="15"/>
  <c r="F125" i="15"/>
  <c r="G125" i="15"/>
  <c r="H125" i="15"/>
  <c r="B126" i="15"/>
  <c r="C126" i="15"/>
  <c r="D126" i="15"/>
  <c r="E126" i="15"/>
  <c r="F126" i="15"/>
  <c r="G126" i="15"/>
  <c r="H126" i="15"/>
  <c r="I123" i="15"/>
  <c r="B127" i="15"/>
  <c r="C127" i="15"/>
  <c r="I124" i="15"/>
  <c r="D127" i="15"/>
  <c r="E127" i="15"/>
  <c r="F127" i="15"/>
  <c r="G127" i="15"/>
  <c r="H127" i="15"/>
  <c r="B128" i="15"/>
  <c r="C128" i="15"/>
  <c r="I128" i="15" s="1"/>
  <c r="I125" i="15"/>
  <c r="D128" i="15"/>
  <c r="E128" i="15"/>
  <c r="F128" i="15"/>
  <c r="G128" i="15"/>
  <c r="H128" i="15"/>
  <c r="B129" i="15"/>
  <c r="C129" i="15"/>
  <c r="D129" i="15"/>
  <c r="E129" i="15"/>
  <c r="F129" i="15"/>
  <c r="G129" i="15"/>
  <c r="H129" i="15"/>
  <c r="B130" i="15"/>
  <c r="C130" i="15"/>
  <c r="D130" i="15"/>
  <c r="E130" i="15"/>
  <c r="F130" i="15"/>
  <c r="G130" i="15"/>
  <c r="H130" i="15"/>
  <c r="B131" i="15"/>
  <c r="C131" i="15"/>
  <c r="D131" i="15"/>
  <c r="E131" i="15"/>
  <c r="F131" i="15"/>
  <c r="G131" i="15"/>
  <c r="H131" i="15"/>
  <c r="B132" i="15"/>
  <c r="C132" i="15"/>
  <c r="I132" i="15" s="1"/>
  <c r="D132" i="15"/>
  <c r="E132" i="15"/>
  <c r="F132" i="15"/>
  <c r="G132" i="15"/>
  <c r="H132" i="15"/>
  <c r="B133" i="15"/>
  <c r="C133" i="15"/>
  <c r="I130" i="15"/>
  <c r="D133" i="15"/>
  <c r="E133" i="15"/>
  <c r="F133" i="15"/>
  <c r="G133" i="15"/>
  <c r="H133" i="15"/>
  <c r="B134" i="15"/>
  <c r="C134" i="15"/>
  <c r="D134" i="15"/>
  <c r="E134" i="15"/>
  <c r="F134" i="15"/>
  <c r="G134" i="15"/>
  <c r="H134" i="15"/>
  <c r="B135" i="15"/>
  <c r="C135" i="15"/>
  <c r="D135" i="15"/>
  <c r="E135" i="15"/>
  <c r="F135" i="15"/>
  <c r="G135" i="15"/>
  <c r="H135" i="15"/>
  <c r="B10" i="15"/>
  <c r="C10" i="15"/>
  <c r="D10" i="15"/>
  <c r="E10" i="15"/>
  <c r="F10" i="15"/>
  <c r="B136" i="15"/>
  <c r="C136" i="15"/>
  <c r="I134" i="15"/>
  <c r="D136" i="15"/>
  <c r="E136" i="15"/>
  <c r="F136" i="15"/>
  <c r="G136" i="15"/>
  <c r="H136" i="15"/>
  <c r="B137" i="15"/>
  <c r="C137" i="15"/>
  <c r="I137" i="15" s="1"/>
  <c r="D137" i="15"/>
  <c r="E137" i="15"/>
  <c r="F137" i="15"/>
  <c r="G137" i="15"/>
  <c r="H137" i="15"/>
  <c r="B138" i="15"/>
  <c r="C138" i="15"/>
  <c r="D138" i="15"/>
  <c r="E138" i="15"/>
  <c r="F138" i="15"/>
  <c r="G138" i="15"/>
  <c r="H138" i="15"/>
  <c r="B139" i="15"/>
  <c r="C139" i="15"/>
  <c r="D139" i="15"/>
  <c r="E139" i="15"/>
  <c r="F139" i="15"/>
  <c r="G139" i="15"/>
  <c r="H139" i="15"/>
  <c r="B140" i="15"/>
  <c r="C140" i="15"/>
  <c r="I138" i="15"/>
  <c r="D140" i="15"/>
  <c r="E140" i="15"/>
  <c r="F140" i="15"/>
  <c r="G140" i="15"/>
  <c r="H140" i="15"/>
  <c r="B141" i="15"/>
  <c r="C141" i="15"/>
  <c r="D141" i="15"/>
  <c r="E141" i="15"/>
  <c r="F141" i="15"/>
  <c r="G141" i="15"/>
  <c r="H141" i="15"/>
  <c r="B142" i="15"/>
  <c r="C142" i="15"/>
  <c r="I140" i="15"/>
  <c r="D142" i="15"/>
  <c r="E142" i="15"/>
  <c r="F142" i="15"/>
  <c r="G142" i="15"/>
  <c r="H142" i="15"/>
  <c r="B143" i="15"/>
  <c r="C143" i="15"/>
  <c r="I143" i="15" s="1"/>
  <c r="I141" i="15"/>
  <c r="D143" i="15"/>
  <c r="E143" i="15"/>
  <c r="F143" i="15"/>
  <c r="G143" i="15"/>
  <c r="H143" i="15"/>
  <c r="B12" i="15"/>
  <c r="C12" i="15"/>
  <c r="D12" i="15"/>
  <c r="E12" i="15"/>
  <c r="F12" i="15"/>
  <c r="B144" i="15"/>
  <c r="C144" i="15"/>
  <c r="D144" i="15"/>
  <c r="E144" i="15"/>
  <c r="F144" i="15"/>
  <c r="G144" i="15"/>
  <c r="H144" i="15"/>
  <c r="B145" i="15"/>
  <c r="C145" i="15"/>
  <c r="I144" i="15"/>
  <c r="D145" i="15"/>
  <c r="E145" i="15"/>
  <c r="F145" i="15"/>
  <c r="G145" i="15"/>
  <c r="H145" i="15"/>
  <c r="B146" i="15"/>
  <c r="C146" i="15"/>
  <c r="D146" i="15"/>
  <c r="E146" i="15"/>
  <c r="F146" i="15"/>
  <c r="G146" i="15"/>
  <c r="H146" i="15"/>
  <c r="B147" i="15"/>
  <c r="C147" i="15"/>
  <c r="I146" i="15"/>
  <c r="D147" i="15"/>
  <c r="E147" i="15"/>
  <c r="F147" i="15"/>
  <c r="G147" i="15"/>
  <c r="H147" i="15"/>
  <c r="B148" i="15"/>
  <c r="C148" i="15"/>
  <c r="D148" i="15"/>
  <c r="E148" i="15"/>
  <c r="F148" i="15"/>
  <c r="G148" i="15"/>
  <c r="H148" i="15"/>
  <c r="B149" i="15"/>
  <c r="C149" i="15"/>
  <c r="I148" i="15"/>
  <c r="D149" i="15"/>
  <c r="E149" i="15"/>
  <c r="F149" i="15"/>
  <c r="G149" i="15"/>
  <c r="H149" i="15"/>
  <c r="B150" i="15"/>
  <c r="C150" i="15"/>
  <c r="D150" i="15"/>
  <c r="E150" i="15"/>
  <c r="F150" i="15"/>
  <c r="G150" i="15"/>
  <c r="H150" i="15"/>
  <c r="B151" i="15"/>
  <c r="C151" i="15"/>
  <c r="I150" i="15"/>
  <c r="D151" i="15"/>
  <c r="E151" i="15"/>
  <c r="F151" i="15"/>
  <c r="G151" i="15"/>
  <c r="H151" i="15"/>
  <c r="B152" i="15"/>
  <c r="C152" i="15"/>
  <c r="D152" i="15"/>
  <c r="E152" i="15"/>
  <c r="F152" i="15"/>
  <c r="G152" i="15"/>
  <c r="H152" i="15"/>
  <c r="B153" i="15"/>
  <c r="C153" i="15"/>
  <c r="I152" i="15"/>
  <c r="D153" i="15"/>
  <c r="E153" i="15"/>
  <c r="F153" i="15"/>
  <c r="G153" i="15"/>
  <c r="H153" i="15"/>
  <c r="B154" i="15"/>
  <c r="C154" i="15"/>
  <c r="D154" i="15"/>
  <c r="E154" i="15"/>
  <c r="F154" i="15"/>
  <c r="G154" i="15"/>
  <c r="H154" i="15"/>
  <c r="B155" i="15"/>
  <c r="C155" i="15"/>
  <c r="I154" i="15"/>
  <c r="D155" i="15"/>
  <c r="E155" i="15"/>
  <c r="F155" i="15"/>
  <c r="G155" i="15"/>
  <c r="H155" i="15"/>
  <c r="B156" i="15"/>
  <c r="C156" i="15"/>
  <c r="D156" i="15"/>
  <c r="E156" i="15"/>
  <c r="F156" i="15"/>
  <c r="G156" i="15"/>
  <c r="H156" i="15"/>
  <c r="B8" i="15"/>
  <c r="C8" i="15"/>
  <c r="I156" i="15"/>
  <c r="D8" i="15"/>
  <c r="E8" i="15"/>
  <c r="F8" i="15"/>
  <c r="B157" i="15"/>
  <c r="C157" i="15"/>
  <c r="I157" i="15"/>
  <c r="D157" i="15"/>
  <c r="E157" i="15"/>
  <c r="F157" i="15"/>
  <c r="G157" i="15"/>
  <c r="H157" i="15"/>
  <c r="B158" i="15"/>
  <c r="C158" i="15"/>
  <c r="I158" i="15"/>
  <c r="D158" i="15"/>
  <c r="E158" i="15"/>
  <c r="F158" i="15"/>
  <c r="G158" i="15"/>
  <c r="H158" i="15"/>
  <c r="B159" i="15"/>
  <c r="C159" i="15"/>
  <c r="I159" i="15"/>
  <c r="D159" i="15"/>
  <c r="E159" i="15"/>
  <c r="F159" i="15"/>
  <c r="G159" i="15"/>
  <c r="H159" i="15"/>
  <c r="B160" i="15"/>
  <c r="C160" i="15"/>
  <c r="I160" i="15"/>
  <c r="D160" i="15"/>
  <c r="E160" i="15"/>
  <c r="F160" i="15"/>
  <c r="G160" i="15"/>
  <c r="H160" i="15"/>
  <c r="B161" i="15"/>
  <c r="C161" i="15"/>
  <c r="I161" i="15"/>
  <c r="D161" i="15"/>
  <c r="E161" i="15"/>
  <c r="F161" i="15"/>
  <c r="G161" i="15"/>
  <c r="H161" i="15"/>
  <c r="B162" i="15"/>
  <c r="C162" i="15"/>
  <c r="I162" i="15"/>
  <c r="D162" i="15"/>
  <c r="E162" i="15"/>
  <c r="F162" i="15"/>
  <c r="G162" i="15"/>
  <c r="H162" i="15"/>
  <c r="B163" i="15"/>
  <c r="C163" i="15"/>
  <c r="I163" i="15"/>
  <c r="D163" i="15"/>
  <c r="E163" i="15"/>
  <c r="F163" i="15"/>
  <c r="G163" i="15"/>
  <c r="H163" i="15"/>
  <c r="B164" i="15"/>
  <c r="C164" i="15"/>
  <c r="I164" i="15"/>
  <c r="D164" i="15"/>
  <c r="E164" i="15"/>
  <c r="F164" i="15"/>
  <c r="G164" i="15"/>
  <c r="H164" i="15"/>
  <c r="B165" i="15"/>
  <c r="C165" i="15"/>
  <c r="I165" i="15"/>
  <c r="D165" i="15"/>
  <c r="E165" i="15"/>
  <c r="F165" i="15"/>
  <c r="G165" i="15"/>
  <c r="H165" i="15"/>
  <c r="B166" i="15"/>
  <c r="C166" i="15"/>
  <c r="I166" i="15"/>
  <c r="D166" i="15"/>
  <c r="E166" i="15"/>
  <c r="F166" i="15"/>
  <c r="G166" i="15"/>
  <c r="H166" i="15"/>
  <c r="B167" i="15"/>
  <c r="C167" i="15"/>
  <c r="I167" i="15"/>
  <c r="D167" i="15"/>
  <c r="E167" i="15"/>
  <c r="F167" i="15"/>
  <c r="G167" i="15"/>
  <c r="H167" i="15"/>
  <c r="B168" i="15"/>
  <c r="C168" i="15"/>
  <c r="I168" i="15"/>
  <c r="D168" i="15"/>
  <c r="E168" i="15"/>
  <c r="F168" i="15"/>
  <c r="G168" i="15"/>
  <c r="H168" i="15"/>
  <c r="B169" i="15"/>
  <c r="C169" i="15"/>
  <c r="I169" i="15"/>
  <c r="D169" i="15"/>
  <c r="E169" i="15"/>
  <c r="F169" i="15"/>
  <c r="G169" i="15"/>
  <c r="H169" i="15"/>
  <c r="B170" i="15"/>
  <c r="C170" i="15"/>
  <c r="I170" i="15"/>
  <c r="D170" i="15"/>
  <c r="E170" i="15"/>
  <c r="F170" i="15"/>
  <c r="G170" i="15"/>
  <c r="H170" i="15"/>
  <c r="B171" i="15"/>
  <c r="C171" i="15"/>
  <c r="I171" i="15"/>
  <c r="D171" i="15"/>
  <c r="E171" i="15"/>
  <c r="F171" i="15"/>
  <c r="G171" i="15"/>
  <c r="H171" i="15"/>
  <c r="B172" i="15"/>
  <c r="C172" i="15"/>
  <c r="I172" i="15"/>
  <c r="D172" i="15"/>
  <c r="E172" i="15"/>
  <c r="F172" i="15"/>
  <c r="G172" i="15"/>
  <c r="H172" i="15"/>
  <c r="B173" i="15"/>
  <c r="C173" i="15"/>
  <c r="I173" i="15"/>
  <c r="D173" i="15"/>
  <c r="E173" i="15"/>
  <c r="F173" i="15"/>
  <c r="G173" i="15"/>
  <c r="H173" i="15"/>
  <c r="B174" i="15"/>
  <c r="C174" i="15"/>
  <c r="I174" i="15"/>
  <c r="D174" i="15"/>
  <c r="E174" i="15"/>
  <c r="F174" i="15"/>
  <c r="G174" i="15"/>
  <c r="H174" i="15"/>
  <c r="B175" i="15"/>
  <c r="C175" i="15"/>
  <c r="I175" i="15"/>
  <c r="D175" i="15"/>
  <c r="E175" i="15"/>
  <c r="F175" i="15"/>
  <c r="G175" i="15"/>
  <c r="H175" i="15"/>
  <c r="B176" i="15"/>
  <c r="C176" i="15"/>
  <c r="I176" i="15"/>
  <c r="D176" i="15"/>
  <c r="E176" i="15"/>
  <c r="F176" i="15"/>
  <c r="G176" i="15"/>
  <c r="H176" i="15"/>
  <c r="B177" i="15"/>
  <c r="C177" i="15"/>
  <c r="I177" i="15"/>
  <c r="D177" i="15"/>
  <c r="E177" i="15"/>
  <c r="F177" i="15"/>
  <c r="G177" i="15"/>
  <c r="H177" i="15"/>
  <c r="B178" i="15"/>
  <c r="C178" i="15"/>
  <c r="I178" i="15"/>
  <c r="D178" i="15"/>
  <c r="E178" i="15"/>
  <c r="F178" i="15"/>
  <c r="G178" i="15"/>
  <c r="H178" i="15"/>
  <c r="B179" i="15"/>
  <c r="C179" i="15"/>
  <c r="I179" i="15"/>
  <c r="D179" i="15"/>
  <c r="E179" i="15"/>
  <c r="F179" i="15"/>
  <c r="G179" i="15"/>
  <c r="H179" i="15"/>
  <c r="B180" i="15"/>
  <c r="C180" i="15"/>
  <c r="I180" i="15"/>
  <c r="D180" i="15"/>
  <c r="E180" i="15"/>
  <c r="F180" i="15"/>
  <c r="G180" i="15"/>
  <c r="H180" i="15"/>
  <c r="B181" i="15"/>
  <c r="C181" i="15"/>
  <c r="I181" i="15"/>
  <c r="D181" i="15"/>
  <c r="E181" i="15"/>
  <c r="F181" i="15"/>
  <c r="G181" i="15"/>
  <c r="H181" i="15"/>
  <c r="B182" i="15"/>
  <c r="C182" i="15"/>
  <c r="I182" i="15"/>
  <c r="D182" i="15"/>
  <c r="E182" i="15"/>
  <c r="F182" i="15"/>
  <c r="G182" i="15"/>
  <c r="H182" i="15"/>
  <c r="B183" i="15"/>
  <c r="C183" i="15"/>
  <c r="I183" i="15"/>
  <c r="D183" i="15"/>
  <c r="E183" i="15"/>
  <c r="F183" i="15"/>
  <c r="G183" i="15"/>
  <c r="H183" i="15"/>
  <c r="B184" i="15"/>
  <c r="C184" i="15"/>
  <c r="I184" i="15"/>
  <c r="D184" i="15"/>
  <c r="E184" i="15"/>
  <c r="F184" i="15"/>
  <c r="G184" i="15"/>
  <c r="H184" i="15"/>
  <c r="B185" i="15"/>
  <c r="C185" i="15"/>
  <c r="I185" i="15"/>
  <c r="D185" i="15"/>
  <c r="E185" i="15"/>
  <c r="F185" i="15"/>
  <c r="G185" i="15"/>
  <c r="H185" i="15"/>
  <c r="B186" i="15"/>
  <c r="C186" i="15"/>
  <c r="I186" i="15"/>
  <c r="D186" i="15"/>
  <c r="E186" i="15"/>
  <c r="F186" i="15"/>
  <c r="G186" i="15"/>
  <c r="H186" i="15"/>
  <c r="B187" i="15"/>
  <c r="C187" i="15"/>
  <c r="I187" i="15"/>
  <c r="D187" i="15"/>
  <c r="E187" i="15"/>
  <c r="F187" i="15"/>
  <c r="G187" i="15"/>
  <c r="H187" i="15"/>
  <c r="B188" i="15"/>
  <c r="C188" i="15"/>
  <c r="I188" i="15"/>
  <c r="D188" i="15"/>
  <c r="E188" i="15"/>
  <c r="F188" i="15"/>
  <c r="G188" i="15"/>
  <c r="H188" i="15"/>
  <c r="B189" i="15"/>
  <c r="C189" i="15"/>
  <c r="I189" i="15"/>
  <c r="D189" i="15"/>
  <c r="E189" i="15"/>
  <c r="F189" i="15"/>
  <c r="G189" i="15"/>
  <c r="H189" i="15"/>
  <c r="B190" i="15"/>
  <c r="C190" i="15"/>
  <c r="I190" i="15"/>
  <c r="D190" i="15"/>
  <c r="E190" i="15"/>
  <c r="F190" i="15"/>
  <c r="G190" i="15"/>
  <c r="H190" i="15"/>
  <c r="B191" i="15"/>
  <c r="C191" i="15"/>
  <c r="I191" i="15"/>
  <c r="D191" i="15"/>
  <c r="E191" i="15"/>
  <c r="F191" i="15"/>
  <c r="G191" i="15"/>
  <c r="H191" i="15"/>
  <c r="B192" i="15"/>
  <c r="C192" i="15"/>
  <c r="I192" i="15"/>
  <c r="D192" i="15"/>
  <c r="E192" i="15"/>
  <c r="F192" i="15"/>
  <c r="G192" i="15"/>
  <c r="H192" i="15"/>
  <c r="B193" i="15"/>
  <c r="C193" i="15"/>
  <c r="I193" i="15"/>
  <c r="D193" i="15"/>
  <c r="E193" i="15"/>
  <c r="F193" i="15"/>
  <c r="G193" i="15"/>
  <c r="H193" i="15"/>
  <c r="B194" i="15"/>
  <c r="C194" i="15"/>
  <c r="I194" i="15"/>
  <c r="D194" i="15"/>
  <c r="E194" i="15"/>
  <c r="F194" i="15"/>
  <c r="G194" i="15"/>
  <c r="H194" i="15"/>
  <c r="B195" i="15"/>
  <c r="C195" i="15"/>
  <c r="I195" i="15"/>
  <c r="D195" i="15"/>
  <c r="E195" i="15"/>
  <c r="F195" i="15"/>
  <c r="G195" i="15"/>
  <c r="H195" i="15"/>
  <c r="B196" i="15"/>
  <c r="C196" i="15"/>
  <c r="I196" i="15"/>
  <c r="D196" i="15"/>
  <c r="E196" i="15"/>
  <c r="F196" i="15"/>
  <c r="G196" i="15"/>
  <c r="H196" i="15"/>
  <c r="B197" i="15"/>
  <c r="C197" i="15"/>
  <c r="I197" i="15"/>
  <c r="D197" i="15"/>
  <c r="E197" i="15"/>
  <c r="F197" i="15"/>
  <c r="G197" i="15"/>
  <c r="H197" i="15"/>
  <c r="B198" i="15"/>
  <c r="C198" i="15"/>
  <c r="I198" i="15"/>
  <c r="D198" i="15"/>
  <c r="E198" i="15"/>
  <c r="F198" i="15"/>
  <c r="G198" i="15"/>
  <c r="H198" i="15"/>
  <c r="B199" i="15"/>
  <c r="C199" i="15"/>
  <c r="I199" i="15"/>
  <c r="D199" i="15"/>
  <c r="E199" i="15"/>
  <c r="F199" i="15"/>
  <c r="G199" i="15"/>
  <c r="H199" i="15"/>
  <c r="B200" i="15"/>
  <c r="C200" i="15"/>
  <c r="I200" i="15"/>
  <c r="D200" i="15"/>
  <c r="E200" i="15"/>
  <c r="F200" i="15"/>
  <c r="G200" i="15"/>
  <c r="H200" i="15"/>
  <c r="B201" i="15"/>
  <c r="C201" i="15"/>
  <c r="I201" i="15"/>
  <c r="D201" i="15"/>
  <c r="E201" i="15"/>
  <c r="F201" i="15"/>
  <c r="G201" i="15"/>
  <c r="H201" i="15"/>
  <c r="B202" i="15"/>
  <c r="C202" i="15"/>
  <c r="I202" i="15"/>
  <c r="D202" i="15"/>
  <c r="E202" i="15"/>
  <c r="F202" i="15"/>
  <c r="G202" i="15"/>
  <c r="H202" i="15"/>
  <c r="B203" i="15"/>
  <c r="C203" i="15"/>
  <c r="I203" i="15"/>
  <c r="D203" i="15"/>
  <c r="E203" i="15"/>
  <c r="F203" i="15"/>
  <c r="G203" i="15"/>
  <c r="H203" i="15"/>
  <c r="B204" i="15"/>
  <c r="C204" i="15"/>
  <c r="I204" i="15"/>
  <c r="D204" i="15"/>
  <c r="E204" i="15"/>
  <c r="F204" i="15"/>
  <c r="G204" i="15"/>
  <c r="H204" i="15"/>
  <c r="B205" i="15"/>
  <c r="C205" i="15"/>
  <c r="I205" i="15"/>
  <c r="D205" i="15"/>
  <c r="E205" i="15"/>
  <c r="F205" i="15"/>
  <c r="G205" i="15"/>
  <c r="H205" i="15"/>
  <c r="B206" i="15"/>
  <c r="C206" i="15"/>
  <c r="I206" i="15"/>
  <c r="D206" i="15"/>
  <c r="E206" i="15"/>
  <c r="F206" i="15"/>
  <c r="G206" i="15"/>
  <c r="H206" i="15"/>
  <c r="B207" i="15"/>
  <c r="C207" i="15"/>
  <c r="I207" i="15"/>
  <c r="D207" i="15"/>
  <c r="E207" i="15"/>
  <c r="F207" i="15"/>
  <c r="G207" i="15"/>
  <c r="H207" i="15"/>
  <c r="B208" i="15"/>
  <c r="C208" i="15"/>
  <c r="I208" i="15"/>
  <c r="D208" i="15"/>
  <c r="E208" i="15"/>
  <c r="F208" i="15"/>
  <c r="G208" i="15"/>
  <c r="H208" i="15"/>
  <c r="B209" i="15"/>
  <c r="C209" i="15"/>
  <c r="I209" i="15"/>
  <c r="D209" i="15"/>
  <c r="E209" i="15"/>
  <c r="F209" i="15"/>
  <c r="G209" i="15"/>
  <c r="H209" i="15"/>
  <c r="B210" i="15"/>
  <c r="C210" i="15"/>
  <c r="I210" i="15"/>
  <c r="D210" i="15"/>
  <c r="E210" i="15"/>
  <c r="F210" i="15"/>
  <c r="G210" i="15"/>
  <c r="H210" i="15"/>
  <c r="B211" i="15"/>
  <c r="C211" i="15"/>
  <c r="I211" i="15"/>
  <c r="D211" i="15"/>
  <c r="E211" i="15"/>
  <c r="F211" i="15"/>
  <c r="G211" i="15"/>
  <c r="H211" i="15"/>
  <c r="B212" i="15"/>
  <c r="C212" i="15"/>
  <c r="I212" i="15"/>
  <c r="D212" i="15"/>
  <c r="E212" i="15"/>
  <c r="F212" i="15"/>
  <c r="G212" i="15"/>
  <c r="H212" i="15"/>
  <c r="B213" i="15"/>
  <c r="C213" i="15"/>
  <c r="I213" i="15"/>
  <c r="D213" i="15"/>
  <c r="E213" i="15"/>
  <c r="F213" i="15"/>
  <c r="G213" i="15"/>
  <c r="H213" i="15"/>
  <c r="B214" i="15"/>
  <c r="C214" i="15"/>
  <c r="I214" i="15"/>
  <c r="D214" i="15"/>
  <c r="E214" i="15"/>
  <c r="F214" i="15"/>
  <c r="G214" i="15"/>
  <c r="H214" i="15"/>
  <c r="B215" i="15"/>
  <c r="C215" i="15"/>
  <c r="I215" i="15"/>
  <c r="D215" i="15"/>
  <c r="E215" i="15"/>
  <c r="F215" i="15"/>
  <c r="G215" i="15"/>
  <c r="H215" i="15"/>
  <c r="B216" i="15"/>
  <c r="C216" i="15"/>
  <c r="I216" i="15"/>
  <c r="D216" i="15"/>
  <c r="E216" i="15"/>
  <c r="F216" i="15"/>
  <c r="G216" i="15"/>
  <c r="H216" i="15"/>
  <c r="A1" i="16"/>
  <c r="G1" i="16"/>
  <c r="H1" i="16"/>
  <c r="B12" i="16"/>
  <c r="C12" i="16"/>
  <c r="I12" i="16" s="1"/>
  <c r="D12" i="16"/>
  <c r="E12" i="16"/>
  <c r="F12" i="16"/>
  <c r="G12" i="16"/>
  <c r="H12" i="16"/>
  <c r="A8" i="16"/>
  <c r="B13" i="16"/>
  <c r="C13" i="16"/>
  <c r="I13" i="16" s="1"/>
  <c r="D13" i="16"/>
  <c r="E13" i="16"/>
  <c r="F13" i="16"/>
  <c r="G13" i="16"/>
  <c r="H13" i="16"/>
  <c r="A9" i="16"/>
  <c r="B14" i="16"/>
  <c r="C14" i="16"/>
  <c r="I14" i="16" s="1"/>
  <c r="D14" i="16"/>
  <c r="E14" i="16"/>
  <c r="F14" i="16"/>
  <c r="G14" i="16"/>
  <c r="H14" i="16"/>
  <c r="A10" i="16"/>
  <c r="A11" i="16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B15" i="16"/>
  <c r="C15" i="16"/>
  <c r="I15" i="16" s="1"/>
  <c r="D15" i="16"/>
  <c r="E15" i="16"/>
  <c r="F15" i="16"/>
  <c r="G15" i="16"/>
  <c r="H15" i="16"/>
  <c r="B16" i="16"/>
  <c r="C16" i="16"/>
  <c r="D16" i="16"/>
  <c r="E16" i="16"/>
  <c r="F16" i="16"/>
  <c r="G16" i="16"/>
  <c r="H16" i="16"/>
  <c r="B17" i="16"/>
  <c r="C17" i="16"/>
  <c r="I17" i="16" s="1"/>
  <c r="D17" i="16"/>
  <c r="E17" i="16"/>
  <c r="F17" i="16"/>
  <c r="G17" i="16"/>
  <c r="H17" i="16"/>
  <c r="B18" i="16"/>
  <c r="C18" i="16"/>
  <c r="D18" i="16"/>
  <c r="E18" i="16"/>
  <c r="F18" i="16"/>
  <c r="G18" i="16"/>
  <c r="H18" i="16"/>
  <c r="B19" i="16"/>
  <c r="C19" i="16"/>
  <c r="I19" i="16" s="1"/>
  <c r="D19" i="16"/>
  <c r="E19" i="16"/>
  <c r="F19" i="16"/>
  <c r="G19" i="16"/>
  <c r="H19" i="16"/>
  <c r="B20" i="16"/>
  <c r="C20" i="16"/>
  <c r="I20" i="16" s="1"/>
  <c r="D20" i="16"/>
  <c r="E20" i="16"/>
  <c r="F20" i="16"/>
  <c r="G20" i="16"/>
  <c r="H20" i="16"/>
  <c r="B21" i="16"/>
  <c r="C21" i="16"/>
  <c r="I21" i="16" s="1"/>
  <c r="I16" i="16"/>
  <c r="D21" i="16"/>
  <c r="E21" i="16"/>
  <c r="F21" i="16"/>
  <c r="G21" i="16"/>
  <c r="H21" i="16"/>
  <c r="B22" i="16"/>
  <c r="C22" i="16"/>
  <c r="D22" i="16"/>
  <c r="E22" i="16"/>
  <c r="F22" i="16"/>
  <c r="G22" i="16"/>
  <c r="H22" i="16"/>
  <c r="B23" i="16"/>
  <c r="C23" i="16"/>
  <c r="I23" i="16" s="1"/>
  <c r="D23" i="16"/>
  <c r="E23" i="16"/>
  <c r="F23" i="16"/>
  <c r="G23" i="16"/>
  <c r="H23" i="16"/>
  <c r="B24" i="16"/>
  <c r="C24" i="16"/>
  <c r="I24" i="16" s="1"/>
  <c r="D24" i="16"/>
  <c r="E24" i="16"/>
  <c r="F24" i="16"/>
  <c r="G24" i="16"/>
  <c r="H24" i="16"/>
  <c r="B25" i="16"/>
  <c r="C25" i="16"/>
  <c r="I25" i="16" s="1"/>
  <c r="D25" i="16"/>
  <c r="E25" i="16"/>
  <c r="F25" i="16"/>
  <c r="G25" i="16"/>
  <c r="H25" i="16"/>
  <c r="B26" i="16"/>
  <c r="C26" i="16"/>
  <c r="D26" i="16"/>
  <c r="E26" i="16"/>
  <c r="F26" i="16"/>
  <c r="G26" i="16"/>
  <c r="H26" i="16"/>
  <c r="B8" i="16"/>
  <c r="C8" i="16"/>
  <c r="D8" i="16"/>
  <c r="E8" i="16"/>
  <c r="F8" i="16"/>
  <c r="B27" i="16"/>
  <c r="C27" i="16"/>
  <c r="D27" i="16"/>
  <c r="E27" i="16"/>
  <c r="F27" i="16"/>
  <c r="G27" i="16"/>
  <c r="H27" i="16"/>
  <c r="B28" i="16"/>
  <c r="C28" i="16"/>
  <c r="D28" i="16"/>
  <c r="E28" i="16"/>
  <c r="F28" i="16"/>
  <c r="G28" i="16"/>
  <c r="H28" i="16"/>
  <c r="B29" i="16"/>
  <c r="C29" i="16"/>
  <c r="I29" i="16" s="1"/>
  <c r="D29" i="16"/>
  <c r="E29" i="16"/>
  <c r="F29" i="16"/>
  <c r="G29" i="16"/>
  <c r="H29" i="16"/>
  <c r="B30" i="16"/>
  <c r="C30" i="16"/>
  <c r="I30" i="16" s="1"/>
  <c r="D30" i="16"/>
  <c r="E30" i="16"/>
  <c r="F30" i="16"/>
  <c r="G30" i="16"/>
  <c r="H30" i="16"/>
  <c r="B31" i="16"/>
  <c r="C31" i="16"/>
  <c r="I27" i="16"/>
  <c r="D31" i="16"/>
  <c r="E31" i="16"/>
  <c r="F31" i="16"/>
  <c r="G31" i="16"/>
  <c r="H31" i="16"/>
  <c r="B32" i="16"/>
  <c r="C32" i="16"/>
  <c r="I28" i="16"/>
  <c r="D32" i="16"/>
  <c r="E32" i="16"/>
  <c r="F32" i="16"/>
  <c r="G32" i="16"/>
  <c r="H32" i="16"/>
  <c r="B33" i="16"/>
  <c r="C33" i="16"/>
  <c r="I33" i="16" s="1"/>
  <c r="D33" i="16"/>
  <c r="E33" i="16"/>
  <c r="F33" i="16"/>
  <c r="G33" i="16"/>
  <c r="H33" i="16"/>
  <c r="B34" i="16"/>
  <c r="C34" i="16"/>
  <c r="I34" i="16" s="1"/>
  <c r="D34" i="16"/>
  <c r="E34" i="16"/>
  <c r="F34" i="16"/>
  <c r="G34" i="16"/>
  <c r="H34" i="16"/>
  <c r="B35" i="16"/>
  <c r="C35" i="16"/>
  <c r="I35" i="16" s="1"/>
  <c r="I31" i="16"/>
  <c r="D35" i="16"/>
  <c r="E35" i="16"/>
  <c r="F35" i="16"/>
  <c r="G35" i="16"/>
  <c r="H35" i="16"/>
  <c r="B36" i="16"/>
  <c r="C36" i="16"/>
  <c r="I36" i="16" s="1"/>
  <c r="I32" i="16"/>
  <c r="D36" i="16"/>
  <c r="E36" i="16"/>
  <c r="F36" i="16"/>
  <c r="G36" i="16"/>
  <c r="H36" i="16"/>
  <c r="B37" i="16"/>
  <c r="C37" i="16"/>
  <c r="I37" i="16" s="1"/>
  <c r="D37" i="16"/>
  <c r="E37" i="16"/>
  <c r="F37" i="16"/>
  <c r="G37" i="16"/>
  <c r="H37" i="16"/>
  <c r="B38" i="16"/>
  <c r="C38" i="16"/>
  <c r="I38" i="16" s="1"/>
  <c r="D38" i="16"/>
  <c r="E38" i="16"/>
  <c r="F38" i="16"/>
  <c r="G38" i="16"/>
  <c r="H38" i="16"/>
  <c r="B39" i="16"/>
  <c r="C39" i="16"/>
  <c r="D39" i="16"/>
  <c r="E39" i="16"/>
  <c r="F39" i="16"/>
  <c r="G39" i="16"/>
  <c r="H39" i="16"/>
  <c r="B40" i="16"/>
  <c r="C40" i="16"/>
  <c r="D40" i="16"/>
  <c r="E40" i="16"/>
  <c r="F40" i="16"/>
  <c r="G40" i="16"/>
  <c r="H40" i="16"/>
  <c r="B41" i="16"/>
  <c r="C41" i="16"/>
  <c r="I41" i="16" s="1"/>
  <c r="D41" i="16"/>
  <c r="E41" i="16"/>
  <c r="F41" i="16"/>
  <c r="G41" i="16"/>
  <c r="H41" i="16"/>
  <c r="B42" i="16"/>
  <c r="C42" i="16"/>
  <c r="I42" i="16" s="1"/>
  <c r="D42" i="16"/>
  <c r="E42" i="16"/>
  <c r="F42" i="16"/>
  <c r="G42" i="16"/>
  <c r="H42" i="16"/>
  <c r="B43" i="16"/>
  <c r="C43" i="16"/>
  <c r="I43" i="16" s="1"/>
  <c r="I39" i="16"/>
  <c r="D43" i="16"/>
  <c r="E43" i="16"/>
  <c r="F43" i="16"/>
  <c r="G43" i="16"/>
  <c r="H43" i="16"/>
  <c r="B44" i="16"/>
  <c r="C44" i="16"/>
  <c r="I44" i="16" s="1"/>
  <c r="I40" i="16"/>
  <c r="D44" i="16"/>
  <c r="E44" i="16"/>
  <c r="F44" i="16"/>
  <c r="G44" i="16"/>
  <c r="H44" i="16"/>
  <c r="B45" i="16"/>
  <c r="C45" i="16"/>
  <c r="I45" i="16" s="1"/>
  <c r="D45" i="16"/>
  <c r="E45" i="16"/>
  <c r="F45" i="16"/>
  <c r="G45" i="16"/>
  <c r="H45" i="16"/>
  <c r="B46" i="16"/>
  <c r="C46" i="16"/>
  <c r="I46" i="16" s="1"/>
  <c r="D46" i="16"/>
  <c r="E46" i="16"/>
  <c r="F46" i="16"/>
  <c r="G46" i="16"/>
  <c r="H46" i="16"/>
  <c r="B47" i="16"/>
  <c r="C47" i="16"/>
  <c r="D47" i="16"/>
  <c r="E47" i="16"/>
  <c r="F47" i="16"/>
  <c r="G47" i="16"/>
  <c r="H47" i="16"/>
  <c r="B48" i="16"/>
  <c r="C48" i="16"/>
  <c r="D48" i="16"/>
  <c r="E48" i="16"/>
  <c r="F48" i="16"/>
  <c r="G48" i="16"/>
  <c r="H48" i="16"/>
  <c r="B49" i="16"/>
  <c r="C49" i="16"/>
  <c r="I49" i="16" s="1"/>
  <c r="D49" i="16"/>
  <c r="E49" i="16"/>
  <c r="F49" i="16"/>
  <c r="G49" i="16"/>
  <c r="H49" i="16"/>
  <c r="B50" i="16"/>
  <c r="C50" i="16"/>
  <c r="I50" i="16" s="1"/>
  <c r="D50" i="16"/>
  <c r="E50" i="16"/>
  <c r="F50" i="16"/>
  <c r="G50" i="16"/>
  <c r="H50" i="16"/>
  <c r="B51" i="16"/>
  <c r="C51" i="16"/>
  <c r="I51" i="16" s="1"/>
  <c r="I47" i="16"/>
  <c r="D51" i="16"/>
  <c r="E51" i="16"/>
  <c r="F51" i="16"/>
  <c r="G51" i="16"/>
  <c r="H51" i="16"/>
  <c r="B52" i="16"/>
  <c r="C52" i="16"/>
  <c r="I52" i="16" s="1"/>
  <c r="I48" i="16"/>
  <c r="D52" i="16"/>
  <c r="E52" i="16"/>
  <c r="F52" i="16"/>
  <c r="G52" i="16"/>
  <c r="H52" i="16"/>
  <c r="B53" i="16"/>
  <c r="C53" i="16"/>
  <c r="I53" i="16" s="1"/>
  <c r="D53" i="16"/>
  <c r="E53" i="16"/>
  <c r="F53" i="16"/>
  <c r="G53" i="16"/>
  <c r="H53" i="16"/>
  <c r="B54" i="16"/>
  <c r="C54" i="16"/>
  <c r="D54" i="16"/>
  <c r="E54" i="16"/>
  <c r="F54" i="16"/>
  <c r="G54" i="16"/>
  <c r="H54" i="16"/>
  <c r="B55" i="16"/>
  <c r="C55" i="16"/>
  <c r="D55" i="16"/>
  <c r="E55" i="16"/>
  <c r="F55" i="16"/>
  <c r="G55" i="16"/>
  <c r="H55" i="16"/>
  <c r="B56" i="16"/>
  <c r="C56" i="16"/>
  <c r="D56" i="16"/>
  <c r="E56" i="16"/>
  <c r="F56" i="16"/>
  <c r="G56" i="16"/>
  <c r="H56" i="16"/>
  <c r="B57" i="16"/>
  <c r="C57" i="16"/>
  <c r="D57" i="16"/>
  <c r="E57" i="16"/>
  <c r="F57" i="16"/>
  <c r="G57" i="16"/>
  <c r="H57" i="16"/>
  <c r="B58" i="16"/>
  <c r="C58" i="16"/>
  <c r="I54" i="16"/>
  <c r="D58" i="16"/>
  <c r="E58" i="16"/>
  <c r="F58" i="16"/>
  <c r="G58" i="16"/>
  <c r="H58" i="16"/>
  <c r="B59" i="16"/>
  <c r="C59" i="16"/>
  <c r="I55" i="16"/>
  <c r="D59" i="16"/>
  <c r="E59" i="16"/>
  <c r="F59" i="16"/>
  <c r="G59" i="16"/>
  <c r="H59" i="16"/>
  <c r="B60" i="16"/>
  <c r="C60" i="16"/>
  <c r="I56" i="16"/>
  <c r="D60" i="16"/>
  <c r="E60" i="16"/>
  <c r="F60" i="16"/>
  <c r="G60" i="16"/>
  <c r="H60" i="16"/>
  <c r="B61" i="16"/>
  <c r="C61" i="16"/>
  <c r="I57" i="16"/>
  <c r="D61" i="16"/>
  <c r="E61" i="16"/>
  <c r="F61" i="16"/>
  <c r="G61" i="16"/>
  <c r="H61" i="16"/>
  <c r="B62" i="16"/>
  <c r="C62" i="16"/>
  <c r="I58" i="16"/>
  <c r="D62" i="16"/>
  <c r="E62" i="16"/>
  <c r="F62" i="16"/>
  <c r="G62" i="16"/>
  <c r="H62" i="16"/>
  <c r="B63" i="16"/>
  <c r="C63" i="16"/>
  <c r="I59" i="16"/>
  <c r="D63" i="16"/>
  <c r="E63" i="16"/>
  <c r="F63" i="16"/>
  <c r="G63" i="16"/>
  <c r="H63" i="16"/>
  <c r="B64" i="16"/>
  <c r="C64" i="16"/>
  <c r="I60" i="16"/>
  <c r="D64" i="16"/>
  <c r="E64" i="16"/>
  <c r="F64" i="16"/>
  <c r="G64" i="16"/>
  <c r="H64" i="16"/>
  <c r="B11" i="16"/>
  <c r="C11" i="16"/>
  <c r="I61" i="16"/>
  <c r="D11" i="16"/>
  <c r="E11" i="16"/>
  <c r="F11" i="16"/>
  <c r="B65" i="16"/>
  <c r="C65" i="16"/>
  <c r="I62" i="16"/>
  <c r="D65" i="16"/>
  <c r="E65" i="16"/>
  <c r="F65" i="16"/>
  <c r="G65" i="16"/>
  <c r="H65" i="16"/>
  <c r="B66" i="16"/>
  <c r="C66" i="16"/>
  <c r="I63" i="16"/>
  <c r="D66" i="16"/>
  <c r="E66" i="16"/>
  <c r="F66" i="16"/>
  <c r="G66" i="16"/>
  <c r="H66" i="16"/>
  <c r="B67" i="16"/>
  <c r="C67" i="16"/>
  <c r="I64" i="16"/>
  <c r="D67" i="16"/>
  <c r="E67" i="16"/>
  <c r="F67" i="16"/>
  <c r="G67" i="16"/>
  <c r="H67" i="16"/>
  <c r="B68" i="16"/>
  <c r="C68" i="16"/>
  <c r="I65" i="16"/>
  <c r="D68" i="16"/>
  <c r="E68" i="16"/>
  <c r="F68" i="16"/>
  <c r="G68" i="16"/>
  <c r="H68" i="16"/>
  <c r="B69" i="16"/>
  <c r="C69" i="16"/>
  <c r="I66" i="16"/>
  <c r="D69" i="16"/>
  <c r="E69" i="16"/>
  <c r="F69" i="16"/>
  <c r="G69" i="16"/>
  <c r="H69" i="16"/>
  <c r="B70" i="16"/>
  <c r="C70" i="16"/>
  <c r="I67" i="16"/>
  <c r="D70" i="16"/>
  <c r="E70" i="16"/>
  <c r="F70" i="16"/>
  <c r="G70" i="16"/>
  <c r="H70" i="16"/>
  <c r="B71" i="16"/>
  <c r="C71" i="16"/>
  <c r="I68" i="16"/>
  <c r="D71" i="16"/>
  <c r="E71" i="16"/>
  <c r="F71" i="16"/>
  <c r="G71" i="16"/>
  <c r="H71" i="16"/>
  <c r="B72" i="16"/>
  <c r="C72" i="16"/>
  <c r="D72" i="16"/>
  <c r="E72" i="16"/>
  <c r="F72" i="16"/>
  <c r="G72" i="16"/>
  <c r="H72" i="16"/>
  <c r="I69" i="16"/>
  <c r="B73" i="16"/>
  <c r="C73" i="16"/>
  <c r="D73" i="16"/>
  <c r="E73" i="16"/>
  <c r="F73" i="16"/>
  <c r="G73" i="16"/>
  <c r="H73" i="16"/>
  <c r="I70" i="16"/>
  <c r="B74" i="16"/>
  <c r="C74" i="16"/>
  <c r="I71" i="16"/>
  <c r="D74" i="16"/>
  <c r="E74" i="16"/>
  <c r="F74" i="16"/>
  <c r="G74" i="16"/>
  <c r="H74" i="16"/>
  <c r="B75" i="16"/>
  <c r="C75" i="16"/>
  <c r="I72" i="16"/>
  <c r="D75" i="16"/>
  <c r="E75" i="16"/>
  <c r="F75" i="16"/>
  <c r="G75" i="16"/>
  <c r="H75" i="16"/>
  <c r="B76" i="16"/>
  <c r="C76" i="16"/>
  <c r="D76" i="16"/>
  <c r="E76" i="16"/>
  <c r="F76" i="16"/>
  <c r="G76" i="16"/>
  <c r="H76" i="16"/>
  <c r="I73" i="16"/>
  <c r="B77" i="16"/>
  <c r="C77" i="16"/>
  <c r="D77" i="16"/>
  <c r="E77" i="16"/>
  <c r="F77" i="16"/>
  <c r="G77" i="16"/>
  <c r="H77" i="16"/>
  <c r="I74" i="16"/>
  <c r="B78" i="16"/>
  <c r="C78" i="16"/>
  <c r="I75" i="16"/>
  <c r="D78" i="16"/>
  <c r="E78" i="16"/>
  <c r="F78" i="16"/>
  <c r="G78" i="16"/>
  <c r="H78" i="16"/>
  <c r="B79" i="16"/>
  <c r="C79" i="16"/>
  <c r="I76" i="16"/>
  <c r="D79" i="16"/>
  <c r="E79" i="16"/>
  <c r="F79" i="16"/>
  <c r="G79" i="16"/>
  <c r="H79" i="16"/>
  <c r="B80" i="16"/>
  <c r="C80" i="16"/>
  <c r="D80" i="16"/>
  <c r="E80" i="16"/>
  <c r="F80" i="16"/>
  <c r="G80" i="16"/>
  <c r="H80" i="16"/>
  <c r="I77" i="16"/>
  <c r="B81" i="16"/>
  <c r="C81" i="16"/>
  <c r="D81" i="16"/>
  <c r="E81" i="16"/>
  <c r="F81" i="16"/>
  <c r="G81" i="16"/>
  <c r="H81" i="16"/>
  <c r="I78" i="16"/>
  <c r="B82" i="16"/>
  <c r="C82" i="16"/>
  <c r="I79" i="16"/>
  <c r="D82" i="16"/>
  <c r="E82" i="16"/>
  <c r="F82" i="16"/>
  <c r="G82" i="16"/>
  <c r="H82" i="16"/>
  <c r="B83" i="16"/>
  <c r="C83" i="16"/>
  <c r="I80" i="16"/>
  <c r="D83" i="16"/>
  <c r="E83" i="16"/>
  <c r="F83" i="16"/>
  <c r="G83" i="16"/>
  <c r="H83" i="16"/>
  <c r="B84" i="16"/>
  <c r="C84" i="16"/>
  <c r="D84" i="16"/>
  <c r="E84" i="16"/>
  <c r="F84" i="16"/>
  <c r="G84" i="16"/>
  <c r="H84" i="16"/>
  <c r="I81" i="16"/>
  <c r="B85" i="16"/>
  <c r="C85" i="16"/>
  <c r="D85" i="16"/>
  <c r="E85" i="16"/>
  <c r="F85" i="16"/>
  <c r="G85" i="16"/>
  <c r="H85" i="16"/>
  <c r="I82" i="16"/>
  <c r="B86" i="16"/>
  <c r="C86" i="16"/>
  <c r="I83" i="16"/>
  <c r="D86" i="16"/>
  <c r="E86" i="16"/>
  <c r="F86" i="16"/>
  <c r="G86" i="16"/>
  <c r="H86" i="16"/>
  <c r="B87" i="16"/>
  <c r="C87" i="16"/>
  <c r="I84" i="16"/>
  <c r="D87" i="16"/>
  <c r="E87" i="16"/>
  <c r="F87" i="16"/>
  <c r="G87" i="16"/>
  <c r="H87" i="16"/>
  <c r="B88" i="16"/>
  <c r="C88" i="16"/>
  <c r="I85" i="16"/>
  <c r="D88" i="16"/>
  <c r="E88" i="16"/>
  <c r="F88" i="16"/>
  <c r="G88" i="16"/>
  <c r="H88" i="16"/>
  <c r="B89" i="16"/>
  <c r="C89" i="16"/>
  <c r="I86" i="16"/>
  <c r="D89" i="16"/>
  <c r="E89" i="16"/>
  <c r="F89" i="16"/>
  <c r="G89" i="16"/>
  <c r="H89" i="16"/>
  <c r="B90" i="16"/>
  <c r="C90" i="16"/>
  <c r="I87" i="16"/>
  <c r="D90" i="16"/>
  <c r="E90" i="16"/>
  <c r="F90" i="16"/>
  <c r="G90" i="16"/>
  <c r="H90" i="16"/>
  <c r="B91" i="16"/>
  <c r="C91" i="16"/>
  <c r="I88" i="16"/>
  <c r="D91" i="16"/>
  <c r="E91" i="16"/>
  <c r="F91" i="16"/>
  <c r="G91" i="16"/>
  <c r="H91" i="16"/>
  <c r="B92" i="16"/>
  <c r="C92" i="16"/>
  <c r="I89" i="16"/>
  <c r="D92" i="16"/>
  <c r="E92" i="16"/>
  <c r="F92" i="16"/>
  <c r="G92" i="16"/>
  <c r="H92" i="16"/>
  <c r="B93" i="16"/>
  <c r="C93" i="16"/>
  <c r="I90" i="16"/>
  <c r="D93" i="16"/>
  <c r="E93" i="16"/>
  <c r="F93" i="16"/>
  <c r="G93" i="16"/>
  <c r="H93" i="16"/>
  <c r="B94" i="16"/>
  <c r="C94" i="16"/>
  <c r="I91" i="16"/>
  <c r="D94" i="16"/>
  <c r="E94" i="16"/>
  <c r="F94" i="16"/>
  <c r="G94" i="16"/>
  <c r="H94" i="16"/>
  <c r="B95" i="16"/>
  <c r="C95" i="16"/>
  <c r="I92" i="16"/>
  <c r="D95" i="16"/>
  <c r="E95" i="16"/>
  <c r="F95" i="16"/>
  <c r="G95" i="16"/>
  <c r="H95" i="16"/>
  <c r="B96" i="16"/>
  <c r="C96" i="16"/>
  <c r="I93" i="16"/>
  <c r="D96" i="16"/>
  <c r="E96" i="16"/>
  <c r="F96" i="16"/>
  <c r="G96" i="16"/>
  <c r="H96" i="16"/>
  <c r="B97" i="16"/>
  <c r="C97" i="16"/>
  <c r="I94" i="16"/>
  <c r="D97" i="16"/>
  <c r="E97" i="16"/>
  <c r="F97" i="16"/>
  <c r="G97" i="16"/>
  <c r="H97" i="16"/>
  <c r="B98" i="16"/>
  <c r="C98" i="16"/>
  <c r="I95" i="16"/>
  <c r="D98" i="16"/>
  <c r="E98" i="16"/>
  <c r="F98" i="16"/>
  <c r="G98" i="16"/>
  <c r="H98" i="16"/>
  <c r="B99" i="16"/>
  <c r="C99" i="16"/>
  <c r="I96" i="16"/>
  <c r="D99" i="16"/>
  <c r="E99" i="16"/>
  <c r="F99" i="16"/>
  <c r="G99" i="16"/>
  <c r="H99" i="16"/>
  <c r="B100" i="16"/>
  <c r="C100" i="16"/>
  <c r="I97" i="16"/>
  <c r="D100" i="16"/>
  <c r="E100" i="16"/>
  <c r="F100" i="16"/>
  <c r="G100" i="16"/>
  <c r="H100" i="16"/>
  <c r="B101" i="16"/>
  <c r="C101" i="16"/>
  <c r="I98" i="16"/>
  <c r="D101" i="16"/>
  <c r="E101" i="16"/>
  <c r="F101" i="16"/>
  <c r="G101" i="16"/>
  <c r="H101" i="16"/>
  <c r="B102" i="16"/>
  <c r="C102" i="16"/>
  <c r="I99" i="16"/>
  <c r="D102" i="16"/>
  <c r="E102" i="16"/>
  <c r="F102" i="16"/>
  <c r="G102" i="16"/>
  <c r="H102" i="16"/>
  <c r="B103" i="16"/>
  <c r="C103" i="16"/>
  <c r="D103" i="16"/>
  <c r="E103" i="16"/>
  <c r="F103" i="16"/>
  <c r="G103" i="16"/>
  <c r="H103" i="16"/>
  <c r="I100" i="16"/>
  <c r="B104" i="16"/>
  <c r="C104" i="16"/>
  <c r="I101" i="16"/>
  <c r="D104" i="16"/>
  <c r="E104" i="16"/>
  <c r="F104" i="16"/>
  <c r="G104" i="16"/>
  <c r="H104" i="16"/>
  <c r="B105" i="16"/>
  <c r="C105" i="16"/>
  <c r="I102" i="16"/>
  <c r="D105" i="16"/>
  <c r="E105" i="16"/>
  <c r="F105" i="16"/>
  <c r="G105" i="16"/>
  <c r="H105" i="16"/>
  <c r="B106" i="16"/>
  <c r="C106" i="16"/>
  <c r="I103" i="16"/>
  <c r="D106" i="16"/>
  <c r="E106" i="16"/>
  <c r="F106" i="16"/>
  <c r="G106" i="16"/>
  <c r="H106" i="16"/>
  <c r="B107" i="16"/>
  <c r="C107" i="16"/>
  <c r="I104" i="16"/>
  <c r="D107" i="16"/>
  <c r="E107" i="16"/>
  <c r="F107" i="16"/>
  <c r="G107" i="16"/>
  <c r="H107" i="16"/>
  <c r="B108" i="16"/>
  <c r="C108" i="16"/>
  <c r="I105" i="16"/>
  <c r="D108" i="16"/>
  <c r="E108" i="16"/>
  <c r="F108" i="16"/>
  <c r="G108" i="16"/>
  <c r="H108" i="16"/>
  <c r="B109" i="16"/>
  <c r="C109" i="16"/>
  <c r="I109" i="16" s="1"/>
  <c r="D109" i="16"/>
  <c r="E109" i="16"/>
  <c r="F109" i="16"/>
  <c r="G109" i="16"/>
  <c r="H109" i="16"/>
  <c r="B110" i="16"/>
  <c r="C110" i="16"/>
  <c r="I107" i="16"/>
  <c r="D110" i="16"/>
  <c r="E110" i="16"/>
  <c r="F110" i="16"/>
  <c r="G110" i="16"/>
  <c r="H110" i="16"/>
  <c r="B10" i="16"/>
  <c r="C10" i="16"/>
  <c r="I108" i="16"/>
  <c r="D10" i="16"/>
  <c r="E10" i="16"/>
  <c r="F10" i="16"/>
  <c r="B111" i="16"/>
  <c r="C111" i="16"/>
  <c r="I111" i="16"/>
  <c r="D111" i="16"/>
  <c r="E111" i="16"/>
  <c r="F111" i="16"/>
  <c r="G111" i="16"/>
  <c r="H111" i="16"/>
  <c r="B112" i="16"/>
  <c r="C112" i="16"/>
  <c r="I112" i="16" s="1"/>
  <c r="D112" i="16"/>
  <c r="E112" i="16"/>
  <c r="F112" i="16"/>
  <c r="G112" i="16"/>
  <c r="H112" i="16"/>
  <c r="B113" i="16"/>
  <c r="C113" i="16"/>
  <c r="I113" i="16" s="1"/>
  <c r="D113" i="16"/>
  <c r="E113" i="16"/>
  <c r="F113" i="16"/>
  <c r="G113" i="16"/>
  <c r="H113" i="16"/>
  <c r="B114" i="16"/>
  <c r="C114" i="16"/>
  <c r="I114" i="16" s="1"/>
  <c r="D114" i="16"/>
  <c r="E114" i="16"/>
  <c r="F114" i="16"/>
  <c r="G114" i="16"/>
  <c r="H114" i="16"/>
  <c r="B115" i="16"/>
  <c r="C115" i="16"/>
  <c r="I115" i="16" s="1"/>
  <c r="D115" i="16"/>
  <c r="E115" i="16"/>
  <c r="F115" i="16"/>
  <c r="G115" i="16"/>
  <c r="H115" i="16"/>
  <c r="B116" i="16"/>
  <c r="C116" i="16"/>
  <c r="D116" i="16"/>
  <c r="E116" i="16"/>
  <c r="F116" i="16"/>
  <c r="G116" i="16"/>
  <c r="H116" i="16"/>
  <c r="B117" i="16"/>
  <c r="C117" i="16"/>
  <c r="D117" i="16"/>
  <c r="E117" i="16"/>
  <c r="F117" i="16"/>
  <c r="G117" i="16"/>
  <c r="H117" i="16"/>
  <c r="B118" i="16"/>
  <c r="C118" i="16"/>
  <c r="I116" i="16"/>
  <c r="D118" i="16"/>
  <c r="E118" i="16"/>
  <c r="F118" i="16"/>
  <c r="G118" i="16"/>
  <c r="H118" i="16"/>
  <c r="B119" i="16"/>
  <c r="C119" i="16"/>
  <c r="I119" i="16" s="1"/>
  <c r="D119" i="16"/>
  <c r="E119" i="16"/>
  <c r="F119" i="16"/>
  <c r="G119" i="16"/>
  <c r="H119" i="16"/>
  <c r="B120" i="16"/>
  <c r="C120" i="16"/>
  <c r="D120" i="16"/>
  <c r="E120" i="16"/>
  <c r="F120" i="16"/>
  <c r="G120" i="16"/>
  <c r="H120" i="16"/>
  <c r="B121" i="16"/>
  <c r="C121" i="16"/>
  <c r="D121" i="16"/>
  <c r="E121" i="16"/>
  <c r="F121" i="16"/>
  <c r="G121" i="16"/>
  <c r="H121" i="16"/>
  <c r="B122" i="16"/>
  <c r="C122" i="16"/>
  <c r="I120" i="16"/>
  <c r="D122" i="16"/>
  <c r="E122" i="16"/>
  <c r="F122" i="16"/>
  <c r="G122" i="16"/>
  <c r="H122" i="16"/>
  <c r="B123" i="16"/>
  <c r="C123" i="16"/>
  <c r="I123" i="16" s="1"/>
  <c r="D123" i="16"/>
  <c r="E123" i="16"/>
  <c r="F123" i="16"/>
  <c r="G123" i="16"/>
  <c r="H123" i="16"/>
  <c r="B124" i="16"/>
  <c r="C124" i="16"/>
  <c r="D124" i="16"/>
  <c r="E124" i="16"/>
  <c r="F124" i="16"/>
  <c r="G124" i="16"/>
  <c r="H124" i="16"/>
  <c r="B125" i="16"/>
  <c r="C125" i="16"/>
  <c r="D125" i="16"/>
  <c r="E125" i="16"/>
  <c r="F125" i="16"/>
  <c r="G125" i="16"/>
  <c r="H125" i="16"/>
  <c r="B7" i="16"/>
  <c r="C7" i="16"/>
  <c r="I7" i="16" s="1"/>
  <c r="D7" i="16"/>
  <c r="E7" i="16"/>
  <c r="F7" i="16"/>
  <c r="I124" i="16"/>
  <c r="B126" i="16"/>
  <c r="C126" i="16"/>
  <c r="D126" i="16"/>
  <c r="E126" i="16"/>
  <c r="F126" i="16"/>
  <c r="G126" i="16"/>
  <c r="H126" i="16"/>
  <c r="B127" i="16"/>
  <c r="C127" i="16"/>
  <c r="I126" i="16"/>
  <c r="D127" i="16"/>
  <c r="E127" i="16"/>
  <c r="F127" i="16"/>
  <c r="G127" i="16"/>
  <c r="H127" i="16"/>
  <c r="B128" i="16"/>
  <c r="C128" i="16"/>
  <c r="D128" i="16"/>
  <c r="E128" i="16"/>
  <c r="F128" i="16"/>
  <c r="G128" i="16"/>
  <c r="H128" i="16"/>
  <c r="B129" i="16"/>
  <c r="C129" i="16"/>
  <c r="D129" i="16"/>
  <c r="E129" i="16"/>
  <c r="F129" i="16"/>
  <c r="G129" i="16"/>
  <c r="H129" i="16"/>
  <c r="B130" i="16"/>
  <c r="C130" i="16"/>
  <c r="I130" i="16" s="1"/>
  <c r="I129" i="16"/>
  <c r="D130" i="16"/>
  <c r="E130" i="16"/>
  <c r="F130" i="16"/>
  <c r="G130" i="16"/>
  <c r="H130" i="16"/>
  <c r="B131" i="16"/>
  <c r="C131" i="16"/>
  <c r="I131" i="16" s="1"/>
  <c r="D131" i="16"/>
  <c r="E131" i="16"/>
  <c r="F131" i="16"/>
  <c r="G131" i="16"/>
  <c r="H131" i="16"/>
  <c r="B132" i="16"/>
  <c r="C132" i="16"/>
  <c r="I132" i="16" s="1"/>
  <c r="D132" i="16"/>
  <c r="E132" i="16"/>
  <c r="F132" i="16"/>
  <c r="G132" i="16"/>
  <c r="H132" i="16"/>
  <c r="B133" i="16"/>
  <c r="C133" i="16"/>
  <c r="D133" i="16"/>
  <c r="E133" i="16"/>
  <c r="F133" i="16"/>
  <c r="G133" i="16"/>
  <c r="H133" i="16"/>
  <c r="B134" i="16"/>
  <c r="C134" i="16"/>
  <c r="D134" i="16"/>
  <c r="E134" i="16"/>
  <c r="F134" i="16"/>
  <c r="G134" i="16"/>
  <c r="H134" i="16"/>
  <c r="B135" i="16"/>
  <c r="C135" i="16"/>
  <c r="I134" i="16"/>
  <c r="D135" i="16"/>
  <c r="E135" i="16"/>
  <c r="F135" i="16"/>
  <c r="G135" i="16"/>
  <c r="H135" i="16"/>
  <c r="B136" i="16"/>
  <c r="C136" i="16"/>
  <c r="I135" i="16"/>
  <c r="D136" i="16"/>
  <c r="E136" i="16"/>
  <c r="F136" i="16"/>
  <c r="G136" i="16"/>
  <c r="H136" i="16"/>
  <c r="B9" i="16"/>
  <c r="C9" i="16"/>
  <c r="I136" i="16"/>
  <c r="D9" i="16"/>
  <c r="E9" i="16"/>
  <c r="F9" i="16"/>
  <c r="B137" i="16"/>
  <c r="C137" i="16"/>
  <c r="I137" i="16" s="1"/>
  <c r="D137" i="16"/>
  <c r="E137" i="16"/>
  <c r="F137" i="16"/>
  <c r="G137" i="16"/>
  <c r="H137" i="16"/>
  <c r="B138" i="16"/>
  <c r="C138" i="16"/>
  <c r="I138" i="16" s="1"/>
  <c r="D138" i="16"/>
  <c r="E138" i="16"/>
  <c r="F138" i="16"/>
  <c r="G138" i="16"/>
  <c r="H138" i="16"/>
  <c r="B139" i="16"/>
  <c r="C139" i="16"/>
  <c r="I139" i="16" s="1"/>
  <c r="D139" i="16"/>
  <c r="E139" i="16"/>
  <c r="F139" i="16"/>
  <c r="G139" i="16"/>
  <c r="H139" i="16"/>
  <c r="B140" i="16"/>
  <c r="C140" i="16"/>
  <c r="I140" i="16" s="1"/>
  <c r="D140" i="16"/>
  <c r="E140" i="16"/>
  <c r="F140" i="16"/>
  <c r="G140" i="16"/>
  <c r="H140" i="16"/>
  <c r="B141" i="16"/>
  <c r="C141" i="16"/>
  <c r="I141" i="16" s="1"/>
  <c r="D141" i="16"/>
  <c r="E141" i="16"/>
  <c r="F141" i="16"/>
  <c r="G141" i="16"/>
  <c r="H141" i="16"/>
  <c r="B142" i="16"/>
  <c r="C142" i="16"/>
  <c r="I142" i="16" s="1"/>
  <c r="D142" i="16"/>
  <c r="E142" i="16"/>
  <c r="F142" i="16"/>
  <c r="G142" i="16"/>
  <c r="H142" i="16"/>
  <c r="B143" i="16"/>
  <c r="C143" i="16"/>
  <c r="I143" i="16" s="1"/>
  <c r="D143" i="16"/>
  <c r="E143" i="16"/>
  <c r="F143" i="16"/>
  <c r="G143" i="16"/>
  <c r="H143" i="16"/>
  <c r="B144" i="16"/>
  <c r="C144" i="16"/>
  <c r="I144" i="16" s="1"/>
  <c r="D144" i="16"/>
  <c r="E144" i="16"/>
  <c r="F144" i="16"/>
  <c r="G144" i="16"/>
  <c r="H144" i="16"/>
  <c r="B145" i="16"/>
  <c r="C145" i="16"/>
  <c r="I145" i="16" s="1"/>
  <c r="D145" i="16"/>
  <c r="E145" i="16"/>
  <c r="F145" i="16"/>
  <c r="G145" i="16"/>
  <c r="H145" i="16"/>
  <c r="B146" i="16"/>
  <c r="C146" i="16"/>
  <c r="I146" i="16" s="1"/>
  <c r="D146" i="16"/>
  <c r="E146" i="16"/>
  <c r="F146" i="16"/>
  <c r="G146" i="16"/>
  <c r="H146" i="16"/>
  <c r="B147" i="16"/>
  <c r="C147" i="16"/>
  <c r="I147" i="16" s="1"/>
  <c r="D147" i="16"/>
  <c r="E147" i="16"/>
  <c r="F147" i="16"/>
  <c r="G147" i="16"/>
  <c r="H147" i="16"/>
  <c r="B148" i="16"/>
  <c r="C148" i="16"/>
  <c r="I148" i="16" s="1"/>
  <c r="D148" i="16"/>
  <c r="E148" i="16"/>
  <c r="F148" i="16"/>
  <c r="G148" i="16"/>
  <c r="H148" i="16"/>
  <c r="B149" i="16"/>
  <c r="C149" i="16"/>
  <c r="I149" i="16" s="1"/>
  <c r="D149" i="16"/>
  <c r="E149" i="16"/>
  <c r="F149" i="16"/>
  <c r="G149" i="16"/>
  <c r="H149" i="16"/>
  <c r="B150" i="16"/>
  <c r="C150" i="16"/>
  <c r="I150" i="16" s="1"/>
  <c r="D150" i="16"/>
  <c r="E150" i="16"/>
  <c r="F150" i="16"/>
  <c r="G150" i="16"/>
  <c r="H150" i="16"/>
  <c r="B151" i="16"/>
  <c r="C151" i="16"/>
  <c r="I151" i="16" s="1"/>
  <c r="D151" i="16"/>
  <c r="E151" i="16"/>
  <c r="F151" i="16"/>
  <c r="G151" i="16"/>
  <c r="H151" i="16"/>
  <c r="B152" i="16"/>
  <c r="C152" i="16"/>
  <c r="I152" i="16" s="1"/>
  <c r="D152" i="16"/>
  <c r="E152" i="16"/>
  <c r="F152" i="16"/>
  <c r="G152" i="16"/>
  <c r="H152" i="16"/>
  <c r="B153" i="16"/>
  <c r="C153" i="16"/>
  <c r="I153" i="16" s="1"/>
  <c r="D153" i="16"/>
  <c r="E153" i="16"/>
  <c r="F153" i="16"/>
  <c r="G153" i="16"/>
  <c r="H153" i="16"/>
  <c r="B154" i="16"/>
  <c r="C154" i="16"/>
  <c r="I154" i="16" s="1"/>
  <c r="D154" i="16"/>
  <c r="E154" i="16"/>
  <c r="F154" i="16"/>
  <c r="G154" i="16"/>
  <c r="H154" i="16"/>
  <c r="B155" i="16"/>
  <c r="C155" i="16"/>
  <c r="I155" i="16" s="1"/>
  <c r="D155" i="16"/>
  <c r="E155" i="16"/>
  <c r="F155" i="16"/>
  <c r="G155" i="16"/>
  <c r="H155" i="16"/>
  <c r="B156" i="16"/>
  <c r="C156" i="16"/>
  <c r="I156" i="16" s="1"/>
  <c r="D156" i="16"/>
  <c r="E156" i="16"/>
  <c r="F156" i="16"/>
  <c r="G156" i="16"/>
  <c r="H156" i="16"/>
  <c r="B157" i="16"/>
  <c r="C157" i="16"/>
  <c r="I157" i="16" s="1"/>
  <c r="D157" i="16"/>
  <c r="E157" i="16"/>
  <c r="F157" i="16"/>
  <c r="G157" i="16"/>
  <c r="H157" i="16"/>
  <c r="B158" i="16"/>
  <c r="C158" i="16"/>
  <c r="I158" i="16" s="1"/>
  <c r="D158" i="16"/>
  <c r="E158" i="16"/>
  <c r="F158" i="16"/>
  <c r="G158" i="16"/>
  <c r="H158" i="16"/>
  <c r="B159" i="16"/>
  <c r="C159" i="16"/>
  <c r="I159" i="16" s="1"/>
  <c r="D159" i="16"/>
  <c r="E159" i="16"/>
  <c r="F159" i="16"/>
  <c r="G159" i="16"/>
  <c r="H159" i="16"/>
  <c r="B160" i="16"/>
  <c r="C160" i="16"/>
  <c r="I160" i="16" s="1"/>
  <c r="D160" i="16"/>
  <c r="E160" i="16"/>
  <c r="F160" i="16"/>
  <c r="G160" i="16"/>
  <c r="H160" i="16"/>
  <c r="B161" i="16"/>
  <c r="C161" i="16"/>
  <c r="I161" i="16" s="1"/>
  <c r="D161" i="16"/>
  <c r="E161" i="16"/>
  <c r="F161" i="16"/>
  <c r="G161" i="16"/>
  <c r="H161" i="16"/>
  <c r="B162" i="16"/>
  <c r="C162" i="16"/>
  <c r="I162" i="16" s="1"/>
  <c r="D162" i="16"/>
  <c r="E162" i="16"/>
  <c r="F162" i="16"/>
  <c r="G162" i="16"/>
  <c r="H162" i="16"/>
  <c r="B163" i="16"/>
  <c r="C163" i="16"/>
  <c r="I163" i="16" s="1"/>
  <c r="D163" i="16"/>
  <c r="E163" i="16"/>
  <c r="F163" i="16"/>
  <c r="G163" i="16"/>
  <c r="H163" i="16"/>
  <c r="B164" i="16"/>
  <c r="C164" i="16"/>
  <c r="I164" i="16" s="1"/>
  <c r="D164" i="16"/>
  <c r="E164" i="16"/>
  <c r="F164" i="16"/>
  <c r="G164" i="16"/>
  <c r="H164" i="16"/>
  <c r="B165" i="16"/>
  <c r="C165" i="16"/>
  <c r="I165" i="16" s="1"/>
  <c r="D165" i="16"/>
  <c r="E165" i="16"/>
  <c r="F165" i="16"/>
  <c r="G165" i="16"/>
  <c r="H165" i="16"/>
  <c r="B166" i="16"/>
  <c r="C166" i="16"/>
  <c r="I166" i="16" s="1"/>
  <c r="D166" i="16"/>
  <c r="E166" i="16"/>
  <c r="F166" i="16"/>
  <c r="G166" i="16"/>
  <c r="H166" i="16"/>
  <c r="B167" i="16"/>
  <c r="C167" i="16"/>
  <c r="I167" i="16" s="1"/>
  <c r="D167" i="16"/>
  <c r="E167" i="16"/>
  <c r="F167" i="16"/>
  <c r="G167" i="16"/>
  <c r="H167" i="16"/>
  <c r="B168" i="16"/>
  <c r="C168" i="16"/>
  <c r="I168" i="16" s="1"/>
  <c r="D168" i="16"/>
  <c r="E168" i="16"/>
  <c r="F168" i="16"/>
  <c r="G168" i="16"/>
  <c r="H168" i="16"/>
  <c r="B169" i="16"/>
  <c r="C169" i="16"/>
  <c r="I169" i="16" s="1"/>
  <c r="D169" i="16"/>
  <c r="E169" i="16"/>
  <c r="F169" i="16"/>
  <c r="G169" i="16"/>
  <c r="H169" i="16"/>
  <c r="B170" i="16"/>
  <c r="C170" i="16"/>
  <c r="I170" i="16" s="1"/>
  <c r="D170" i="16"/>
  <c r="E170" i="16"/>
  <c r="F170" i="16"/>
  <c r="G170" i="16"/>
  <c r="H170" i="16"/>
  <c r="B171" i="16"/>
  <c r="C171" i="16"/>
  <c r="I171" i="16" s="1"/>
  <c r="D171" i="16"/>
  <c r="E171" i="16"/>
  <c r="F171" i="16"/>
  <c r="G171" i="16"/>
  <c r="H171" i="16"/>
  <c r="B172" i="16"/>
  <c r="C172" i="16"/>
  <c r="I172" i="16" s="1"/>
  <c r="D172" i="16"/>
  <c r="E172" i="16"/>
  <c r="F172" i="16"/>
  <c r="G172" i="16"/>
  <c r="H172" i="16"/>
  <c r="B173" i="16"/>
  <c r="C173" i="16"/>
  <c r="I173" i="16" s="1"/>
  <c r="D173" i="16"/>
  <c r="E173" i="16"/>
  <c r="F173" i="16"/>
  <c r="G173" i="16"/>
  <c r="H173" i="16"/>
  <c r="B174" i="16"/>
  <c r="C174" i="16"/>
  <c r="I174" i="16" s="1"/>
  <c r="D174" i="16"/>
  <c r="E174" i="16"/>
  <c r="F174" i="16"/>
  <c r="G174" i="16"/>
  <c r="H174" i="16"/>
  <c r="B175" i="16"/>
  <c r="C175" i="16"/>
  <c r="I175" i="16" s="1"/>
  <c r="D175" i="16"/>
  <c r="E175" i="16"/>
  <c r="F175" i="16"/>
  <c r="G175" i="16"/>
  <c r="H175" i="16"/>
  <c r="B176" i="16"/>
  <c r="C176" i="16"/>
  <c r="I176" i="16" s="1"/>
  <c r="D176" i="16"/>
  <c r="E176" i="16"/>
  <c r="F176" i="16"/>
  <c r="G176" i="16"/>
  <c r="H176" i="16"/>
  <c r="B177" i="16"/>
  <c r="C177" i="16"/>
  <c r="I177" i="16" s="1"/>
  <c r="D177" i="16"/>
  <c r="E177" i="16"/>
  <c r="F177" i="16"/>
  <c r="G177" i="16"/>
  <c r="H177" i="16"/>
  <c r="B178" i="16"/>
  <c r="C178" i="16"/>
  <c r="I178" i="16" s="1"/>
  <c r="D178" i="16"/>
  <c r="E178" i="16"/>
  <c r="F178" i="16"/>
  <c r="G178" i="16"/>
  <c r="H178" i="16"/>
  <c r="B179" i="16"/>
  <c r="C179" i="16"/>
  <c r="I179" i="16" s="1"/>
  <c r="D179" i="16"/>
  <c r="E179" i="16"/>
  <c r="F179" i="16"/>
  <c r="G179" i="16"/>
  <c r="H179" i="16"/>
  <c r="B180" i="16"/>
  <c r="C180" i="16"/>
  <c r="I180" i="16" s="1"/>
  <c r="D180" i="16"/>
  <c r="E180" i="16"/>
  <c r="F180" i="16"/>
  <c r="G180" i="16"/>
  <c r="H180" i="16"/>
  <c r="B181" i="16"/>
  <c r="C181" i="16"/>
  <c r="I181" i="16" s="1"/>
  <c r="D181" i="16"/>
  <c r="E181" i="16"/>
  <c r="F181" i="16"/>
  <c r="G181" i="16"/>
  <c r="H181" i="16"/>
  <c r="B182" i="16"/>
  <c r="C182" i="16"/>
  <c r="I182" i="16" s="1"/>
  <c r="D182" i="16"/>
  <c r="E182" i="16"/>
  <c r="F182" i="16"/>
  <c r="G182" i="16"/>
  <c r="H182" i="16"/>
  <c r="B183" i="16"/>
  <c r="C183" i="16"/>
  <c r="I183" i="16" s="1"/>
  <c r="D183" i="16"/>
  <c r="E183" i="16"/>
  <c r="F183" i="16"/>
  <c r="G183" i="16"/>
  <c r="H183" i="16"/>
  <c r="B184" i="16"/>
  <c r="C184" i="16"/>
  <c r="I184" i="16" s="1"/>
  <c r="D184" i="16"/>
  <c r="E184" i="16"/>
  <c r="F184" i="16"/>
  <c r="G184" i="16"/>
  <c r="H184" i="16"/>
  <c r="B185" i="16"/>
  <c r="C185" i="16"/>
  <c r="I185" i="16" s="1"/>
  <c r="D185" i="16"/>
  <c r="E185" i="16"/>
  <c r="F185" i="16"/>
  <c r="G185" i="16"/>
  <c r="H185" i="16"/>
  <c r="B186" i="16"/>
  <c r="C186" i="16"/>
  <c r="I186" i="16" s="1"/>
  <c r="D186" i="16"/>
  <c r="E186" i="16"/>
  <c r="F186" i="16"/>
  <c r="G186" i="16"/>
  <c r="H186" i="16"/>
  <c r="B187" i="16"/>
  <c r="C187" i="16"/>
  <c r="I187" i="16" s="1"/>
  <c r="D187" i="16"/>
  <c r="E187" i="16"/>
  <c r="F187" i="16"/>
  <c r="G187" i="16"/>
  <c r="H187" i="16"/>
  <c r="B188" i="16"/>
  <c r="C188" i="16"/>
  <c r="I188" i="16" s="1"/>
  <c r="D188" i="16"/>
  <c r="E188" i="16"/>
  <c r="F188" i="16"/>
  <c r="G188" i="16"/>
  <c r="H188" i="16"/>
  <c r="B189" i="16"/>
  <c r="C189" i="16"/>
  <c r="I189" i="16" s="1"/>
  <c r="D189" i="16"/>
  <c r="E189" i="16"/>
  <c r="F189" i="16"/>
  <c r="G189" i="16"/>
  <c r="H189" i="16"/>
  <c r="B190" i="16"/>
  <c r="C190" i="16"/>
  <c r="I190" i="16" s="1"/>
  <c r="D190" i="16"/>
  <c r="E190" i="16"/>
  <c r="F190" i="16"/>
  <c r="G190" i="16"/>
  <c r="H190" i="16"/>
  <c r="B191" i="16"/>
  <c r="C191" i="16"/>
  <c r="I191" i="16" s="1"/>
  <c r="D191" i="16"/>
  <c r="E191" i="16"/>
  <c r="F191" i="16"/>
  <c r="G191" i="16"/>
  <c r="H191" i="16"/>
  <c r="B192" i="16"/>
  <c r="C192" i="16"/>
  <c r="I192" i="16" s="1"/>
  <c r="D192" i="16"/>
  <c r="E192" i="16"/>
  <c r="F192" i="16"/>
  <c r="G192" i="16"/>
  <c r="H192" i="16"/>
  <c r="B193" i="16"/>
  <c r="C193" i="16"/>
  <c r="I193" i="16" s="1"/>
  <c r="D193" i="16"/>
  <c r="E193" i="16"/>
  <c r="F193" i="16"/>
  <c r="G193" i="16"/>
  <c r="H193" i="16"/>
  <c r="B194" i="16"/>
  <c r="C194" i="16"/>
  <c r="I194" i="16" s="1"/>
  <c r="D194" i="16"/>
  <c r="E194" i="16"/>
  <c r="F194" i="16"/>
  <c r="G194" i="16"/>
  <c r="H194" i="16"/>
  <c r="B195" i="16"/>
  <c r="C195" i="16"/>
  <c r="I195" i="16" s="1"/>
  <c r="D195" i="16"/>
  <c r="E195" i="16"/>
  <c r="F195" i="16"/>
  <c r="G195" i="16"/>
  <c r="H195" i="16"/>
  <c r="B196" i="16"/>
  <c r="C196" i="16"/>
  <c r="I196" i="16" s="1"/>
  <c r="D196" i="16"/>
  <c r="E196" i="16"/>
  <c r="F196" i="16"/>
  <c r="G196" i="16"/>
  <c r="H196" i="16"/>
  <c r="B197" i="16"/>
  <c r="C197" i="16"/>
  <c r="I197" i="16" s="1"/>
  <c r="D197" i="16"/>
  <c r="E197" i="16"/>
  <c r="F197" i="16"/>
  <c r="G197" i="16"/>
  <c r="H197" i="16"/>
  <c r="B198" i="16"/>
  <c r="C198" i="16"/>
  <c r="I198" i="16" s="1"/>
  <c r="D198" i="16"/>
  <c r="E198" i="16"/>
  <c r="F198" i="16"/>
  <c r="G198" i="16"/>
  <c r="H198" i="16"/>
  <c r="B199" i="16"/>
  <c r="C199" i="16"/>
  <c r="I199" i="16" s="1"/>
  <c r="D199" i="16"/>
  <c r="E199" i="16"/>
  <c r="F199" i="16"/>
  <c r="G199" i="16"/>
  <c r="H199" i="16"/>
  <c r="B200" i="16"/>
  <c r="C200" i="16"/>
  <c r="I200" i="16" s="1"/>
  <c r="D200" i="16"/>
  <c r="E200" i="16"/>
  <c r="F200" i="16"/>
  <c r="G200" i="16"/>
  <c r="H200" i="16"/>
  <c r="B201" i="16"/>
  <c r="C201" i="16"/>
  <c r="I201" i="16" s="1"/>
  <c r="D201" i="16"/>
  <c r="E201" i="16"/>
  <c r="F201" i="16"/>
  <c r="G201" i="16"/>
  <c r="H201" i="16"/>
  <c r="B202" i="16"/>
  <c r="C202" i="16"/>
  <c r="I202" i="16" s="1"/>
  <c r="D202" i="16"/>
  <c r="E202" i="16"/>
  <c r="F202" i="16"/>
  <c r="G202" i="16"/>
  <c r="H202" i="16"/>
  <c r="B203" i="16"/>
  <c r="C203" i="16"/>
  <c r="I203" i="16" s="1"/>
  <c r="D203" i="16"/>
  <c r="E203" i="16"/>
  <c r="F203" i="16"/>
  <c r="G203" i="16"/>
  <c r="H203" i="16"/>
  <c r="B204" i="16"/>
  <c r="C204" i="16"/>
  <c r="I204" i="16" s="1"/>
  <c r="D204" i="16"/>
  <c r="E204" i="16"/>
  <c r="F204" i="16"/>
  <c r="G204" i="16"/>
  <c r="H204" i="16"/>
  <c r="B205" i="16"/>
  <c r="C205" i="16"/>
  <c r="I205" i="16" s="1"/>
  <c r="D205" i="16"/>
  <c r="E205" i="16"/>
  <c r="F205" i="16"/>
  <c r="G205" i="16"/>
  <c r="H205" i="16"/>
  <c r="B206" i="16"/>
  <c r="C206" i="16"/>
  <c r="I206" i="16" s="1"/>
  <c r="D206" i="16"/>
  <c r="E206" i="16"/>
  <c r="F206" i="16"/>
  <c r="G206" i="16"/>
  <c r="H206" i="16"/>
  <c r="B207" i="16"/>
  <c r="C207" i="16"/>
  <c r="I207" i="16" s="1"/>
  <c r="D207" i="16"/>
  <c r="E207" i="16"/>
  <c r="F207" i="16"/>
  <c r="G207" i="16"/>
  <c r="H207" i="16"/>
  <c r="B208" i="16"/>
  <c r="C208" i="16"/>
  <c r="I208" i="16" s="1"/>
  <c r="D208" i="16"/>
  <c r="E208" i="16"/>
  <c r="F208" i="16"/>
  <c r="G208" i="16"/>
  <c r="H208" i="16"/>
  <c r="B209" i="16"/>
  <c r="C209" i="16"/>
  <c r="I209" i="16" s="1"/>
  <c r="D209" i="16"/>
  <c r="E209" i="16"/>
  <c r="F209" i="16"/>
  <c r="G209" i="16"/>
  <c r="H209" i="16"/>
  <c r="B210" i="16"/>
  <c r="C210" i="16"/>
  <c r="I210" i="16" s="1"/>
  <c r="D210" i="16"/>
  <c r="E210" i="16"/>
  <c r="F210" i="16"/>
  <c r="G210" i="16"/>
  <c r="H210" i="16"/>
  <c r="B211" i="16"/>
  <c r="C211" i="16"/>
  <c r="I211" i="16" s="1"/>
  <c r="D211" i="16"/>
  <c r="E211" i="16"/>
  <c r="F211" i="16"/>
  <c r="G211" i="16"/>
  <c r="H211" i="16"/>
  <c r="B212" i="16"/>
  <c r="C212" i="16"/>
  <c r="I212" i="16" s="1"/>
  <c r="D212" i="16"/>
  <c r="E212" i="16"/>
  <c r="F212" i="16"/>
  <c r="G212" i="16"/>
  <c r="H212" i="16"/>
  <c r="B213" i="16"/>
  <c r="C213" i="16"/>
  <c r="I213" i="16" s="1"/>
  <c r="D213" i="16"/>
  <c r="E213" i="16"/>
  <c r="F213" i="16"/>
  <c r="G213" i="16"/>
  <c r="H213" i="16"/>
  <c r="B214" i="16"/>
  <c r="C214" i="16"/>
  <c r="I214" i="16" s="1"/>
  <c r="D214" i="16"/>
  <c r="E214" i="16"/>
  <c r="F214" i="16"/>
  <c r="G214" i="16"/>
  <c r="H214" i="16"/>
  <c r="B215" i="16"/>
  <c r="C215" i="16"/>
  <c r="I215" i="16" s="1"/>
  <c r="D215" i="16"/>
  <c r="E215" i="16"/>
  <c r="F215" i="16"/>
  <c r="G215" i="16"/>
  <c r="H215" i="16"/>
  <c r="B216" i="16"/>
  <c r="C216" i="16"/>
  <c r="I216" i="16" s="1"/>
  <c r="D216" i="16"/>
  <c r="E216" i="16"/>
  <c r="F216" i="16"/>
  <c r="G216" i="16"/>
  <c r="H216" i="16"/>
  <c r="A1" i="6"/>
  <c r="G1" i="6"/>
  <c r="H1" i="6"/>
  <c r="B11" i="6"/>
  <c r="C11" i="6"/>
  <c r="I11" i="6" s="1"/>
  <c r="D11" i="6"/>
  <c r="E11" i="6"/>
  <c r="F11" i="6"/>
  <c r="G11" i="6"/>
  <c r="H11" i="6"/>
  <c r="A8" i="6"/>
  <c r="B12" i="6"/>
  <c r="C12" i="6"/>
  <c r="I12" i="6" s="1"/>
  <c r="D12" i="6"/>
  <c r="E12" i="6"/>
  <c r="F12" i="6"/>
  <c r="G12" i="6"/>
  <c r="H12" i="6"/>
  <c r="A9" i="6"/>
  <c r="B13" i="6"/>
  <c r="C13" i="6"/>
  <c r="I13" i="6" s="1"/>
  <c r="D13" i="6"/>
  <c r="E13" i="6"/>
  <c r="F13" i="6"/>
  <c r="G13" i="6"/>
  <c r="H13" i="6"/>
  <c r="A10" i="6"/>
  <c r="A11" i="6"/>
  <c r="A12" i="6"/>
  <c r="A13" i="6"/>
  <c r="A14" i="6" s="1"/>
  <c r="A15" i="6" s="1"/>
  <c r="A16" i="6" s="1"/>
  <c r="A17" i="6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B14" i="6"/>
  <c r="C14" i="6"/>
  <c r="D14" i="6"/>
  <c r="E14" i="6"/>
  <c r="F14" i="6"/>
  <c r="G14" i="6"/>
  <c r="H14" i="6"/>
  <c r="B15" i="6"/>
  <c r="C15" i="6"/>
  <c r="D15" i="6"/>
  <c r="E15" i="6"/>
  <c r="F15" i="6"/>
  <c r="G15" i="6"/>
  <c r="H15" i="6"/>
  <c r="B16" i="6"/>
  <c r="C16" i="6"/>
  <c r="I16" i="6" s="1"/>
  <c r="D16" i="6"/>
  <c r="E16" i="6"/>
  <c r="F16" i="6"/>
  <c r="G16" i="6"/>
  <c r="H16" i="6"/>
  <c r="B17" i="6"/>
  <c r="C17" i="6"/>
  <c r="D17" i="6"/>
  <c r="E17" i="6"/>
  <c r="F17" i="6"/>
  <c r="G17" i="6"/>
  <c r="H17" i="6"/>
  <c r="B18" i="6"/>
  <c r="C18" i="6"/>
  <c r="I14" i="6"/>
  <c r="D18" i="6"/>
  <c r="E18" i="6"/>
  <c r="F18" i="6"/>
  <c r="G18" i="6"/>
  <c r="H18" i="6"/>
  <c r="B19" i="6"/>
  <c r="C19" i="6"/>
  <c r="D19" i="6"/>
  <c r="E19" i="6"/>
  <c r="F19" i="6"/>
  <c r="G19" i="6"/>
  <c r="H19" i="6"/>
  <c r="B20" i="6"/>
  <c r="C20" i="6"/>
  <c r="D20" i="6"/>
  <c r="E20" i="6"/>
  <c r="F20" i="6"/>
  <c r="G20" i="6"/>
  <c r="H20" i="6"/>
  <c r="B21" i="6"/>
  <c r="C21" i="6"/>
  <c r="I17" i="6"/>
  <c r="D21" i="6"/>
  <c r="E21" i="6"/>
  <c r="F21" i="6"/>
  <c r="G21" i="6"/>
  <c r="H21" i="6"/>
  <c r="B22" i="6"/>
  <c r="C22" i="6"/>
  <c r="I18" i="6"/>
  <c r="D22" i="6"/>
  <c r="E22" i="6"/>
  <c r="F22" i="6"/>
  <c r="G22" i="6"/>
  <c r="H22" i="6"/>
  <c r="B23" i="6"/>
  <c r="C23" i="6"/>
  <c r="I19" i="6"/>
  <c r="D23" i="6"/>
  <c r="E23" i="6"/>
  <c r="F23" i="6"/>
  <c r="G23" i="6"/>
  <c r="H23" i="6"/>
  <c r="B24" i="6"/>
  <c r="C24" i="6"/>
  <c r="I20" i="6"/>
  <c r="D24" i="6"/>
  <c r="E24" i="6"/>
  <c r="F24" i="6"/>
  <c r="G24" i="6"/>
  <c r="H24" i="6"/>
  <c r="B25" i="6"/>
  <c r="C25" i="6"/>
  <c r="I25" i="6" s="1"/>
  <c r="I21" i="6"/>
  <c r="D25" i="6"/>
  <c r="E25" i="6"/>
  <c r="F25" i="6"/>
  <c r="G25" i="6"/>
  <c r="H25" i="6"/>
  <c r="B26" i="6"/>
  <c r="C26" i="6"/>
  <c r="I22" i="6"/>
  <c r="D26" i="6"/>
  <c r="E26" i="6"/>
  <c r="F26" i="6"/>
  <c r="G26" i="6"/>
  <c r="H26" i="6"/>
  <c r="B27" i="6"/>
  <c r="C27" i="6"/>
  <c r="I23" i="6"/>
  <c r="D27" i="6"/>
  <c r="E27" i="6"/>
  <c r="F27" i="6"/>
  <c r="G27" i="6"/>
  <c r="H27" i="6"/>
  <c r="B28" i="6"/>
  <c r="C28" i="6"/>
  <c r="I24" i="6"/>
  <c r="D28" i="6"/>
  <c r="E28" i="6"/>
  <c r="F28" i="6"/>
  <c r="G28" i="6"/>
  <c r="H28" i="6"/>
  <c r="B29" i="6"/>
  <c r="C29" i="6"/>
  <c r="I29" i="6" s="1"/>
  <c r="D29" i="6"/>
  <c r="E29" i="6"/>
  <c r="F29" i="6"/>
  <c r="G29" i="6"/>
  <c r="H29" i="6"/>
  <c r="B30" i="6"/>
  <c r="C30" i="6"/>
  <c r="I30" i="6" s="1"/>
  <c r="D30" i="6"/>
  <c r="E30" i="6"/>
  <c r="F30" i="6"/>
  <c r="G30" i="6"/>
  <c r="H30" i="6"/>
  <c r="B31" i="6"/>
  <c r="C31" i="6"/>
  <c r="I27" i="6"/>
  <c r="D31" i="6"/>
  <c r="E31" i="6"/>
  <c r="F31" i="6"/>
  <c r="G31" i="6"/>
  <c r="H31" i="6"/>
  <c r="B32" i="6"/>
  <c r="C32" i="6"/>
  <c r="D32" i="6"/>
  <c r="E32" i="6"/>
  <c r="F32" i="6"/>
  <c r="G32" i="6"/>
  <c r="H32" i="6"/>
  <c r="B33" i="6"/>
  <c r="C33" i="6"/>
  <c r="D33" i="6"/>
  <c r="E33" i="6"/>
  <c r="F33" i="6"/>
  <c r="G33" i="6"/>
  <c r="H33" i="6"/>
  <c r="B34" i="6"/>
  <c r="C34" i="6"/>
  <c r="D34" i="6"/>
  <c r="E34" i="6"/>
  <c r="F34" i="6"/>
  <c r="G34" i="6"/>
  <c r="H34" i="6"/>
  <c r="B35" i="6"/>
  <c r="C35" i="6"/>
  <c r="I31" i="6"/>
  <c r="D35" i="6"/>
  <c r="E35" i="6"/>
  <c r="F35" i="6"/>
  <c r="G35" i="6"/>
  <c r="H35" i="6"/>
  <c r="B36" i="6"/>
  <c r="C36" i="6"/>
  <c r="I32" i="6"/>
  <c r="D36" i="6"/>
  <c r="E36" i="6"/>
  <c r="F36" i="6"/>
  <c r="G36" i="6"/>
  <c r="H36" i="6"/>
  <c r="B37" i="6"/>
  <c r="C37" i="6"/>
  <c r="I33" i="6"/>
  <c r="D37" i="6"/>
  <c r="E37" i="6"/>
  <c r="F37" i="6"/>
  <c r="G37" i="6"/>
  <c r="H37" i="6"/>
  <c r="B38" i="6"/>
  <c r="C38" i="6"/>
  <c r="I34" i="6"/>
  <c r="D38" i="6"/>
  <c r="E38" i="6"/>
  <c r="F38" i="6"/>
  <c r="G38" i="6"/>
  <c r="H38" i="6"/>
  <c r="B39" i="6"/>
  <c r="C39" i="6"/>
  <c r="I35" i="6"/>
  <c r="D39" i="6"/>
  <c r="E39" i="6"/>
  <c r="F39" i="6"/>
  <c r="G39" i="6"/>
  <c r="H39" i="6"/>
  <c r="B40" i="6"/>
  <c r="C40" i="6"/>
  <c r="I36" i="6"/>
  <c r="D40" i="6"/>
  <c r="E40" i="6"/>
  <c r="F40" i="6"/>
  <c r="G40" i="6"/>
  <c r="H40" i="6"/>
  <c r="B41" i="6"/>
  <c r="C41" i="6"/>
  <c r="I37" i="6"/>
  <c r="D41" i="6"/>
  <c r="E41" i="6"/>
  <c r="F41" i="6"/>
  <c r="G41" i="6"/>
  <c r="H41" i="6"/>
  <c r="B42" i="6"/>
  <c r="C42" i="6"/>
  <c r="D42" i="6"/>
  <c r="E42" i="6"/>
  <c r="F42" i="6"/>
  <c r="G42" i="6"/>
  <c r="H42" i="6"/>
  <c r="B43" i="6"/>
  <c r="C43" i="6"/>
  <c r="I43" i="6" s="1"/>
  <c r="I39" i="6"/>
  <c r="D43" i="6"/>
  <c r="E43" i="6"/>
  <c r="F43" i="6"/>
  <c r="G43" i="6"/>
  <c r="H43" i="6"/>
  <c r="B44" i="6"/>
  <c r="C44" i="6"/>
  <c r="I44" i="6" s="1"/>
  <c r="I40" i="6"/>
  <c r="D44" i="6"/>
  <c r="E44" i="6"/>
  <c r="F44" i="6"/>
  <c r="G44" i="6"/>
  <c r="H44" i="6"/>
  <c r="B45" i="6"/>
  <c r="C45" i="6"/>
  <c r="I45" i="6" s="1"/>
  <c r="I41" i="6"/>
  <c r="D45" i="6"/>
  <c r="E45" i="6"/>
  <c r="F45" i="6"/>
  <c r="G45" i="6"/>
  <c r="H45" i="6"/>
  <c r="B46" i="6"/>
  <c r="C46" i="6"/>
  <c r="I46" i="6" s="1"/>
  <c r="I42" i="6"/>
  <c r="D46" i="6"/>
  <c r="E46" i="6"/>
  <c r="F46" i="6"/>
  <c r="G46" i="6"/>
  <c r="H46" i="6"/>
  <c r="B47" i="6"/>
  <c r="C47" i="6"/>
  <c r="I47" i="6" s="1"/>
  <c r="D47" i="6"/>
  <c r="E47" i="6"/>
  <c r="F47" i="6"/>
  <c r="G47" i="6"/>
  <c r="H47" i="6"/>
  <c r="B48" i="6"/>
  <c r="C48" i="6"/>
  <c r="I48" i="6" s="1"/>
  <c r="D48" i="6"/>
  <c r="E48" i="6"/>
  <c r="F48" i="6"/>
  <c r="G48" i="6"/>
  <c r="H48" i="6"/>
  <c r="B49" i="6"/>
  <c r="C49" i="6"/>
  <c r="I49" i="6" s="1"/>
  <c r="D49" i="6"/>
  <c r="E49" i="6"/>
  <c r="F49" i="6"/>
  <c r="G49" i="6"/>
  <c r="H49" i="6"/>
  <c r="B50" i="6"/>
  <c r="C50" i="6"/>
  <c r="I50" i="6" s="1"/>
  <c r="D50" i="6"/>
  <c r="E50" i="6"/>
  <c r="F50" i="6"/>
  <c r="G50" i="6"/>
  <c r="H50" i="6"/>
  <c r="B51" i="6"/>
  <c r="C51" i="6"/>
  <c r="I51" i="6" s="1"/>
  <c r="D51" i="6"/>
  <c r="E51" i="6"/>
  <c r="F51" i="6"/>
  <c r="G51" i="6"/>
  <c r="H51" i="6"/>
  <c r="B52" i="6"/>
  <c r="C52" i="6"/>
  <c r="I52" i="6" s="1"/>
  <c r="D52" i="6"/>
  <c r="E52" i="6"/>
  <c r="F52" i="6"/>
  <c r="G52" i="6"/>
  <c r="H52" i="6"/>
  <c r="B53" i="6"/>
  <c r="C53" i="6"/>
  <c r="I53" i="6" s="1"/>
  <c r="D53" i="6"/>
  <c r="E53" i="6"/>
  <c r="F53" i="6"/>
  <c r="G53" i="6"/>
  <c r="H53" i="6"/>
  <c r="B54" i="6"/>
  <c r="C54" i="6"/>
  <c r="I54" i="6" s="1"/>
  <c r="D54" i="6"/>
  <c r="E54" i="6"/>
  <c r="F54" i="6"/>
  <c r="G54" i="6"/>
  <c r="H54" i="6"/>
  <c r="B55" i="6"/>
  <c r="C55" i="6"/>
  <c r="I55" i="6" s="1"/>
  <c r="D55" i="6"/>
  <c r="E55" i="6"/>
  <c r="F55" i="6"/>
  <c r="G55" i="6"/>
  <c r="H55" i="6"/>
  <c r="B56" i="6"/>
  <c r="C56" i="6"/>
  <c r="D56" i="6"/>
  <c r="E56" i="6"/>
  <c r="F56" i="6"/>
  <c r="G56" i="6"/>
  <c r="H56" i="6"/>
  <c r="B57" i="6"/>
  <c r="C57" i="6"/>
  <c r="D57" i="6"/>
  <c r="E57" i="6"/>
  <c r="F57" i="6"/>
  <c r="G57" i="6"/>
  <c r="H57" i="6"/>
  <c r="B58" i="6"/>
  <c r="C58" i="6"/>
  <c r="D58" i="6"/>
  <c r="E58" i="6"/>
  <c r="F58" i="6"/>
  <c r="G58" i="6"/>
  <c r="H58" i="6"/>
  <c r="B59" i="6"/>
  <c r="C59" i="6"/>
  <c r="I59" i="6" s="1"/>
  <c r="D59" i="6"/>
  <c r="E59" i="6"/>
  <c r="F59" i="6"/>
  <c r="G59" i="6"/>
  <c r="H59" i="6"/>
  <c r="B60" i="6"/>
  <c r="C60" i="6"/>
  <c r="D60" i="6"/>
  <c r="E60" i="6"/>
  <c r="F60" i="6"/>
  <c r="G60" i="6"/>
  <c r="H60" i="6"/>
  <c r="B61" i="6"/>
  <c r="C61" i="6"/>
  <c r="I61" i="6" s="1"/>
  <c r="I57" i="6"/>
  <c r="D61" i="6"/>
  <c r="E61" i="6"/>
  <c r="F61" i="6"/>
  <c r="G61" i="6"/>
  <c r="H61" i="6"/>
  <c r="B62" i="6"/>
  <c r="C62" i="6"/>
  <c r="I62" i="6" s="1"/>
  <c r="D62" i="6"/>
  <c r="E62" i="6"/>
  <c r="F62" i="6"/>
  <c r="G62" i="6"/>
  <c r="H62" i="6"/>
  <c r="B63" i="6"/>
  <c r="C63" i="6"/>
  <c r="D63" i="6"/>
  <c r="E63" i="6"/>
  <c r="F63" i="6"/>
  <c r="G63" i="6"/>
  <c r="H63" i="6"/>
  <c r="B64" i="6"/>
  <c r="C64" i="6"/>
  <c r="D64" i="6"/>
  <c r="E64" i="6"/>
  <c r="F64" i="6"/>
  <c r="G64" i="6"/>
  <c r="H64" i="6"/>
  <c r="B65" i="6"/>
  <c r="C65" i="6"/>
  <c r="D65" i="6"/>
  <c r="E65" i="6"/>
  <c r="F65" i="6"/>
  <c r="G65" i="6"/>
  <c r="H65" i="6"/>
  <c r="B66" i="6"/>
  <c r="C66" i="6"/>
  <c r="D66" i="6"/>
  <c r="E66" i="6"/>
  <c r="F66" i="6"/>
  <c r="G66" i="6"/>
  <c r="H66" i="6"/>
  <c r="B67" i="6"/>
  <c r="C67" i="6"/>
  <c r="I63" i="6"/>
  <c r="D67" i="6"/>
  <c r="E67" i="6"/>
  <c r="F67" i="6"/>
  <c r="G67" i="6"/>
  <c r="H67" i="6"/>
  <c r="B68" i="6"/>
  <c r="C68" i="6"/>
  <c r="I64" i="6"/>
  <c r="D68" i="6"/>
  <c r="E68" i="6"/>
  <c r="F68" i="6"/>
  <c r="G68" i="6"/>
  <c r="H68" i="6"/>
  <c r="B69" i="6"/>
  <c r="C69" i="6"/>
  <c r="I65" i="6"/>
  <c r="D69" i="6"/>
  <c r="E69" i="6"/>
  <c r="F69" i="6"/>
  <c r="G69" i="6"/>
  <c r="H69" i="6"/>
  <c r="B70" i="6"/>
  <c r="C70" i="6"/>
  <c r="I66" i="6"/>
  <c r="D70" i="6"/>
  <c r="E70" i="6"/>
  <c r="F70" i="6"/>
  <c r="G70" i="6"/>
  <c r="H70" i="6"/>
  <c r="B71" i="6"/>
  <c r="C71" i="6"/>
  <c r="I67" i="6"/>
  <c r="D71" i="6"/>
  <c r="E71" i="6"/>
  <c r="F71" i="6"/>
  <c r="G71" i="6"/>
  <c r="H71" i="6"/>
  <c r="B72" i="6"/>
  <c r="C72" i="6"/>
  <c r="I68" i="6"/>
  <c r="D72" i="6"/>
  <c r="E72" i="6"/>
  <c r="F72" i="6"/>
  <c r="G72" i="6"/>
  <c r="H72" i="6"/>
  <c r="B73" i="6"/>
  <c r="C73" i="6"/>
  <c r="I69" i="6"/>
  <c r="D73" i="6"/>
  <c r="E73" i="6"/>
  <c r="F73" i="6"/>
  <c r="G73" i="6"/>
  <c r="H73" i="6"/>
  <c r="B74" i="6"/>
  <c r="C74" i="6"/>
  <c r="I70" i="6"/>
  <c r="D74" i="6"/>
  <c r="E74" i="6"/>
  <c r="F74" i="6"/>
  <c r="G74" i="6"/>
  <c r="H74" i="6"/>
  <c r="B75" i="6"/>
  <c r="C75" i="6"/>
  <c r="I71" i="6"/>
  <c r="D75" i="6"/>
  <c r="E75" i="6"/>
  <c r="F75" i="6"/>
  <c r="G75" i="6"/>
  <c r="H75" i="6"/>
  <c r="B76" i="6"/>
  <c r="C76" i="6"/>
  <c r="I72" i="6"/>
  <c r="D76" i="6"/>
  <c r="E76" i="6"/>
  <c r="F76" i="6"/>
  <c r="G76" i="6"/>
  <c r="H76" i="6"/>
  <c r="B77" i="6"/>
  <c r="C77" i="6"/>
  <c r="I73" i="6"/>
  <c r="D77" i="6"/>
  <c r="E77" i="6"/>
  <c r="F77" i="6"/>
  <c r="G77" i="6"/>
  <c r="H77" i="6"/>
  <c r="B78" i="6"/>
  <c r="C78" i="6"/>
  <c r="I74" i="6"/>
  <c r="D78" i="6"/>
  <c r="E78" i="6"/>
  <c r="F78" i="6"/>
  <c r="G78" i="6"/>
  <c r="H78" i="6"/>
  <c r="B79" i="6"/>
  <c r="C79" i="6"/>
  <c r="I75" i="6"/>
  <c r="D79" i="6"/>
  <c r="E79" i="6"/>
  <c r="F79" i="6"/>
  <c r="G79" i="6"/>
  <c r="H79" i="6"/>
  <c r="B80" i="6"/>
  <c r="C80" i="6"/>
  <c r="I76" i="6"/>
  <c r="D80" i="6"/>
  <c r="E80" i="6"/>
  <c r="F80" i="6"/>
  <c r="G80" i="6"/>
  <c r="H80" i="6"/>
  <c r="B81" i="6"/>
  <c r="C81" i="6"/>
  <c r="I77" i="6"/>
  <c r="D81" i="6"/>
  <c r="E81" i="6"/>
  <c r="F81" i="6"/>
  <c r="G81" i="6"/>
  <c r="H81" i="6"/>
  <c r="B82" i="6"/>
  <c r="C82" i="6"/>
  <c r="D82" i="6"/>
  <c r="E82" i="6"/>
  <c r="F82" i="6"/>
  <c r="G82" i="6"/>
  <c r="H82" i="6"/>
  <c r="I78" i="6"/>
  <c r="B83" i="6"/>
  <c r="C83" i="6"/>
  <c r="D83" i="6"/>
  <c r="E83" i="6"/>
  <c r="F83" i="6"/>
  <c r="G83" i="6"/>
  <c r="H83" i="6"/>
  <c r="B84" i="6"/>
  <c r="C84" i="6"/>
  <c r="I80" i="6"/>
  <c r="D84" i="6"/>
  <c r="E84" i="6"/>
  <c r="F84" i="6"/>
  <c r="G84" i="6"/>
  <c r="H84" i="6"/>
  <c r="B85" i="6"/>
  <c r="C85" i="6"/>
  <c r="D85" i="6"/>
  <c r="E85" i="6"/>
  <c r="F85" i="6"/>
  <c r="G85" i="6"/>
  <c r="H85" i="6"/>
  <c r="B86" i="6"/>
  <c r="C86" i="6"/>
  <c r="I82" i="6"/>
  <c r="D86" i="6"/>
  <c r="E86" i="6"/>
  <c r="F86" i="6"/>
  <c r="G86" i="6"/>
  <c r="H86" i="6"/>
  <c r="B87" i="6"/>
  <c r="C87" i="6"/>
  <c r="I83" i="6"/>
  <c r="D87" i="6"/>
  <c r="E87" i="6"/>
  <c r="F87" i="6"/>
  <c r="G87" i="6"/>
  <c r="H87" i="6"/>
  <c r="B88" i="6"/>
  <c r="C88" i="6"/>
  <c r="I84" i="6"/>
  <c r="D88" i="6"/>
  <c r="E88" i="6"/>
  <c r="F88" i="6"/>
  <c r="G88" i="6"/>
  <c r="H88" i="6"/>
  <c r="B89" i="6"/>
  <c r="C89" i="6"/>
  <c r="I85" i="6"/>
  <c r="D89" i="6"/>
  <c r="E89" i="6"/>
  <c r="F89" i="6"/>
  <c r="G89" i="6"/>
  <c r="H89" i="6"/>
  <c r="B90" i="6"/>
  <c r="C90" i="6"/>
  <c r="I86" i="6"/>
  <c r="D90" i="6"/>
  <c r="E90" i="6"/>
  <c r="F90" i="6"/>
  <c r="G90" i="6"/>
  <c r="H90" i="6"/>
  <c r="B91" i="6"/>
  <c r="C91" i="6"/>
  <c r="D91" i="6"/>
  <c r="E91" i="6"/>
  <c r="F91" i="6"/>
  <c r="G91" i="6"/>
  <c r="H91" i="6"/>
  <c r="B92" i="6"/>
  <c r="C92" i="6"/>
  <c r="I88" i="6"/>
  <c r="D92" i="6"/>
  <c r="E92" i="6"/>
  <c r="F92" i="6"/>
  <c r="G92" i="6"/>
  <c r="H92" i="6"/>
  <c r="B93" i="6"/>
  <c r="C93" i="6"/>
  <c r="I89" i="6"/>
  <c r="D93" i="6"/>
  <c r="E93" i="6"/>
  <c r="F93" i="6"/>
  <c r="G93" i="6"/>
  <c r="H93" i="6"/>
  <c r="B94" i="6"/>
  <c r="C94" i="6"/>
  <c r="I90" i="6"/>
  <c r="D94" i="6"/>
  <c r="E94" i="6"/>
  <c r="F94" i="6"/>
  <c r="G94" i="6"/>
  <c r="H94" i="6"/>
  <c r="B95" i="6"/>
  <c r="C95" i="6"/>
  <c r="I91" i="6"/>
  <c r="D95" i="6"/>
  <c r="E95" i="6"/>
  <c r="F95" i="6"/>
  <c r="G95" i="6"/>
  <c r="H95" i="6"/>
  <c r="B96" i="6"/>
  <c r="C96" i="6"/>
  <c r="I92" i="6"/>
  <c r="D96" i="6"/>
  <c r="E96" i="6"/>
  <c r="F96" i="6"/>
  <c r="G96" i="6"/>
  <c r="H96" i="6"/>
  <c r="B97" i="6"/>
  <c r="C97" i="6"/>
  <c r="I93" i="6"/>
  <c r="D97" i="6"/>
  <c r="E97" i="6"/>
  <c r="F97" i="6"/>
  <c r="G97" i="6"/>
  <c r="H97" i="6"/>
  <c r="B98" i="6"/>
  <c r="C98" i="6"/>
  <c r="I94" i="6"/>
  <c r="D98" i="6"/>
  <c r="E98" i="6"/>
  <c r="F98" i="6"/>
  <c r="G98" i="6"/>
  <c r="H98" i="6"/>
  <c r="B99" i="6"/>
  <c r="C99" i="6"/>
  <c r="I95" i="6"/>
  <c r="D99" i="6"/>
  <c r="E99" i="6"/>
  <c r="F99" i="6"/>
  <c r="G99" i="6"/>
  <c r="H99" i="6"/>
  <c r="B100" i="6"/>
  <c r="C100" i="6"/>
  <c r="I96" i="6"/>
  <c r="D100" i="6"/>
  <c r="E100" i="6"/>
  <c r="F100" i="6"/>
  <c r="G100" i="6"/>
  <c r="H100" i="6"/>
  <c r="B101" i="6"/>
  <c r="C101" i="6"/>
  <c r="I97" i="6"/>
  <c r="D101" i="6"/>
  <c r="E101" i="6"/>
  <c r="F101" i="6"/>
  <c r="G101" i="6"/>
  <c r="H101" i="6"/>
  <c r="B102" i="6"/>
  <c r="C102" i="6"/>
  <c r="I98" i="6"/>
  <c r="D102" i="6"/>
  <c r="E102" i="6"/>
  <c r="F102" i="6"/>
  <c r="G102" i="6"/>
  <c r="H102" i="6"/>
  <c r="B103" i="6"/>
  <c r="C103" i="6"/>
  <c r="I99" i="6"/>
  <c r="D103" i="6"/>
  <c r="E103" i="6"/>
  <c r="F103" i="6"/>
  <c r="G103" i="6"/>
  <c r="H103" i="6"/>
  <c r="B104" i="6"/>
  <c r="C104" i="6"/>
  <c r="I100" i="6"/>
  <c r="D104" i="6"/>
  <c r="E104" i="6"/>
  <c r="F104" i="6"/>
  <c r="G104" i="6"/>
  <c r="H104" i="6"/>
  <c r="B105" i="6"/>
  <c r="C105" i="6"/>
  <c r="I105" i="6" s="1"/>
  <c r="D105" i="6"/>
  <c r="E105" i="6"/>
  <c r="F105" i="6"/>
  <c r="G105" i="6"/>
  <c r="H105" i="6"/>
  <c r="I101" i="6"/>
  <c r="B106" i="6"/>
  <c r="C106" i="6"/>
  <c r="I106" i="6" s="1"/>
  <c r="D106" i="6"/>
  <c r="E106" i="6"/>
  <c r="F106" i="6"/>
  <c r="G106" i="6"/>
  <c r="H106" i="6"/>
  <c r="B107" i="6"/>
  <c r="C107" i="6"/>
  <c r="I103" i="6"/>
  <c r="D107" i="6"/>
  <c r="E107" i="6"/>
  <c r="F107" i="6"/>
  <c r="G107" i="6"/>
  <c r="H107" i="6"/>
  <c r="B108" i="6"/>
  <c r="C108" i="6"/>
  <c r="D108" i="6"/>
  <c r="E108" i="6"/>
  <c r="F108" i="6"/>
  <c r="G108" i="6"/>
  <c r="H108" i="6"/>
  <c r="B109" i="6"/>
  <c r="C109" i="6"/>
  <c r="D109" i="6"/>
  <c r="E109" i="6"/>
  <c r="F109" i="6"/>
  <c r="G109" i="6"/>
  <c r="H109" i="6"/>
  <c r="B110" i="6"/>
  <c r="C110" i="6"/>
  <c r="D110" i="6"/>
  <c r="E110" i="6"/>
  <c r="F110" i="6"/>
  <c r="G110" i="6"/>
  <c r="H110" i="6"/>
  <c r="B111" i="6"/>
  <c r="C111" i="6"/>
  <c r="I111" i="6" s="1"/>
  <c r="I107" i="6"/>
  <c r="D111" i="6"/>
  <c r="E111" i="6"/>
  <c r="F111" i="6"/>
  <c r="G111" i="6"/>
  <c r="H111" i="6"/>
  <c r="B112" i="6"/>
  <c r="C112" i="6"/>
  <c r="I112" i="6" s="1"/>
  <c r="I108" i="6"/>
  <c r="D112" i="6"/>
  <c r="E112" i="6"/>
  <c r="F112" i="6"/>
  <c r="G112" i="6"/>
  <c r="H112" i="6"/>
  <c r="B113" i="6"/>
  <c r="C113" i="6"/>
  <c r="I113" i="6" s="1"/>
  <c r="D113" i="6"/>
  <c r="E113" i="6"/>
  <c r="F113" i="6"/>
  <c r="G113" i="6"/>
  <c r="H113" i="6"/>
  <c r="B114" i="6"/>
  <c r="C114" i="6"/>
  <c r="I114" i="6"/>
  <c r="D114" i="6"/>
  <c r="E114" i="6"/>
  <c r="F114" i="6"/>
  <c r="G114" i="6"/>
  <c r="H114" i="6"/>
  <c r="I110" i="6"/>
  <c r="B115" i="6"/>
  <c r="C115" i="6"/>
  <c r="D115" i="6"/>
  <c r="E115" i="6"/>
  <c r="F115" i="6"/>
  <c r="G115" i="6"/>
  <c r="H115" i="6"/>
  <c r="B116" i="6"/>
  <c r="C116" i="6"/>
  <c r="D116" i="6"/>
  <c r="E116" i="6"/>
  <c r="F116" i="6"/>
  <c r="G116" i="6"/>
  <c r="H116" i="6"/>
  <c r="B117" i="6"/>
  <c r="C117" i="6"/>
  <c r="I117" i="6" s="1"/>
  <c r="D117" i="6"/>
  <c r="E117" i="6"/>
  <c r="F117" i="6"/>
  <c r="G117" i="6"/>
  <c r="H117" i="6"/>
  <c r="B118" i="6"/>
  <c r="C118" i="6"/>
  <c r="I118" i="6" s="1"/>
  <c r="D118" i="6"/>
  <c r="E118" i="6"/>
  <c r="F118" i="6"/>
  <c r="G118" i="6"/>
  <c r="H118" i="6"/>
  <c r="B119" i="6"/>
  <c r="C119" i="6"/>
  <c r="D119" i="6"/>
  <c r="E119" i="6"/>
  <c r="F119" i="6"/>
  <c r="G119" i="6"/>
  <c r="H119" i="6"/>
  <c r="B120" i="6"/>
  <c r="C120" i="6"/>
  <c r="I120" i="6" s="1"/>
  <c r="I116" i="6"/>
  <c r="D120" i="6"/>
  <c r="E120" i="6"/>
  <c r="F120" i="6"/>
  <c r="G120" i="6"/>
  <c r="H120" i="6"/>
  <c r="B121" i="6"/>
  <c r="C121" i="6"/>
  <c r="I121" i="6" s="1"/>
  <c r="D121" i="6"/>
  <c r="E121" i="6"/>
  <c r="F121" i="6"/>
  <c r="G121" i="6"/>
  <c r="H121" i="6"/>
  <c r="B122" i="6"/>
  <c r="C122" i="6"/>
  <c r="D122" i="6"/>
  <c r="E122" i="6"/>
  <c r="F122" i="6"/>
  <c r="G122" i="6"/>
  <c r="H122" i="6"/>
  <c r="B9" i="6"/>
  <c r="C9" i="6"/>
  <c r="I119" i="6"/>
  <c r="D9" i="6"/>
  <c r="E9" i="6"/>
  <c r="F9" i="6"/>
  <c r="B123" i="6"/>
  <c r="C123" i="6"/>
  <c r="D123" i="6"/>
  <c r="E123" i="6"/>
  <c r="F123" i="6"/>
  <c r="G123" i="6"/>
  <c r="H123" i="6"/>
  <c r="B124" i="6"/>
  <c r="C124" i="6"/>
  <c r="I124" i="6" s="1"/>
  <c r="D124" i="6"/>
  <c r="E124" i="6"/>
  <c r="F124" i="6"/>
  <c r="G124" i="6"/>
  <c r="H124" i="6"/>
  <c r="B125" i="6"/>
  <c r="C125" i="6"/>
  <c r="D125" i="6"/>
  <c r="E125" i="6"/>
  <c r="F125" i="6"/>
  <c r="G125" i="6"/>
  <c r="H125" i="6"/>
  <c r="I122" i="6"/>
  <c r="B126" i="6"/>
  <c r="C126" i="6"/>
  <c r="D126" i="6"/>
  <c r="E126" i="6"/>
  <c r="F126" i="6"/>
  <c r="G126" i="6"/>
  <c r="H126" i="6"/>
  <c r="B127" i="6"/>
  <c r="C127" i="6"/>
  <c r="D127" i="6"/>
  <c r="E127" i="6"/>
  <c r="F127" i="6"/>
  <c r="G127" i="6"/>
  <c r="H127" i="6"/>
  <c r="B128" i="6"/>
  <c r="C128" i="6"/>
  <c r="I128" i="6" s="1"/>
  <c r="D128" i="6"/>
  <c r="E128" i="6"/>
  <c r="F128" i="6"/>
  <c r="G128" i="6"/>
  <c r="H128" i="6"/>
  <c r="B129" i="6"/>
  <c r="C129" i="6"/>
  <c r="I126" i="6"/>
  <c r="D129" i="6"/>
  <c r="E129" i="6"/>
  <c r="F129" i="6"/>
  <c r="G129" i="6"/>
  <c r="H129" i="6"/>
  <c r="B130" i="6"/>
  <c r="C130" i="6"/>
  <c r="I130" i="6" s="1"/>
  <c r="D130" i="6"/>
  <c r="E130" i="6"/>
  <c r="F130" i="6"/>
  <c r="G130" i="6"/>
  <c r="H130" i="6"/>
  <c r="B131" i="6"/>
  <c r="C131" i="6"/>
  <c r="D131" i="6"/>
  <c r="E131" i="6"/>
  <c r="F131" i="6"/>
  <c r="G131" i="6"/>
  <c r="H131" i="6"/>
  <c r="B132" i="6"/>
  <c r="C132" i="6"/>
  <c r="I132" i="6" s="1"/>
  <c r="D132" i="6"/>
  <c r="E132" i="6"/>
  <c r="F132" i="6"/>
  <c r="G132" i="6"/>
  <c r="H132" i="6"/>
  <c r="B133" i="6"/>
  <c r="C133" i="6"/>
  <c r="D133" i="6"/>
  <c r="E133" i="6"/>
  <c r="F133" i="6"/>
  <c r="G133" i="6"/>
  <c r="H133" i="6"/>
  <c r="B134" i="6"/>
  <c r="C134" i="6"/>
  <c r="D134" i="6"/>
  <c r="E134" i="6"/>
  <c r="F134" i="6"/>
  <c r="G134" i="6"/>
  <c r="H134" i="6"/>
  <c r="B135" i="6"/>
  <c r="C135" i="6"/>
  <c r="I135" i="6" s="1"/>
  <c r="D135" i="6"/>
  <c r="E135" i="6"/>
  <c r="F135" i="6"/>
  <c r="G135" i="6"/>
  <c r="H135" i="6"/>
  <c r="B136" i="6"/>
  <c r="C136" i="6"/>
  <c r="I136" i="6" s="1"/>
  <c r="D136" i="6"/>
  <c r="E136" i="6"/>
  <c r="F136" i="6"/>
  <c r="G136" i="6"/>
  <c r="H136" i="6"/>
  <c r="B10" i="6"/>
  <c r="C10" i="6"/>
  <c r="D10" i="6"/>
  <c r="E10" i="6"/>
  <c r="F10" i="6"/>
  <c r="I134" i="6"/>
  <c r="B137" i="6"/>
  <c r="C137" i="6"/>
  <c r="D137" i="6"/>
  <c r="E137" i="6"/>
  <c r="F137" i="6"/>
  <c r="G137" i="6"/>
  <c r="H137" i="6"/>
  <c r="B138" i="6"/>
  <c r="C138" i="6"/>
  <c r="D138" i="6"/>
  <c r="E138" i="6"/>
  <c r="F138" i="6"/>
  <c r="G138" i="6"/>
  <c r="H138" i="6"/>
  <c r="B139" i="6"/>
  <c r="C139" i="6"/>
  <c r="I137" i="6"/>
  <c r="D139" i="6"/>
  <c r="E139" i="6"/>
  <c r="F139" i="6"/>
  <c r="G139" i="6"/>
  <c r="H139" i="6"/>
  <c r="B140" i="6"/>
  <c r="C140" i="6"/>
  <c r="I138" i="6"/>
  <c r="D140" i="6"/>
  <c r="E140" i="6"/>
  <c r="F140" i="6"/>
  <c r="G140" i="6"/>
  <c r="H140" i="6"/>
  <c r="B141" i="6"/>
  <c r="C141" i="6"/>
  <c r="D141" i="6"/>
  <c r="E141" i="6"/>
  <c r="F141" i="6"/>
  <c r="G141" i="6"/>
  <c r="H141" i="6"/>
  <c r="B142" i="6"/>
  <c r="C142" i="6"/>
  <c r="I142" i="6" s="1"/>
  <c r="I140" i="6"/>
  <c r="D142" i="6"/>
  <c r="E142" i="6"/>
  <c r="F142" i="6"/>
  <c r="G142" i="6"/>
  <c r="H142" i="6"/>
  <c r="B8" i="6"/>
  <c r="C8" i="6"/>
  <c r="I141" i="6"/>
  <c r="D8" i="6"/>
  <c r="E8" i="6"/>
  <c r="F8" i="6"/>
  <c r="B143" i="6"/>
  <c r="C143" i="6"/>
  <c r="D143" i="6"/>
  <c r="E143" i="6"/>
  <c r="F143" i="6"/>
  <c r="G143" i="6"/>
  <c r="H143" i="6"/>
  <c r="B144" i="6"/>
  <c r="C144" i="6"/>
  <c r="I143" i="6"/>
  <c r="D144" i="6"/>
  <c r="E144" i="6"/>
  <c r="F144" i="6"/>
  <c r="G144" i="6"/>
  <c r="H144" i="6"/>
  <c r="B145" i="6"/>
  <c r="C145" i="6"/>
  <c r="I144" i="6"/>
  <c r="D145" i="6"/>
  <c r="E145" i="6"/>
  <c r="F145" i="6"/>
  <c r="G145" i="6"/>
  <c r="H145" i="6"/>
  <c r="B146" i="6"/>
  <c r="C146" i="6"/>
  <c r="I145" i="6"/>
  <c r="D146" i="6"/>
  <c r="E146" i="6"/>
  <c r="F146" i="6"/>
  <c r="G146" i="6"/>
  <c r="H146" i="6"/>
  <c r="B147" i="6"/>
  <c r="C147" i="6"/>
  <c r="I146" i="6"/>
  <c r="D147" i="6"/>
  <c r="E147" i="6"/>
  <c r="F147" i="6"/>
  <c r="G147" i="6"/>
  <c r="H147" i="6"/>
  <c r="B148" i="6"/>
  <c r="C148" i="6"/>
  <c r="D148" i="6"/>
  <c r="E148" i="6"/>
  <c r="F148" i="6"/>
  <c r="G148" i="6"/>
  <c r="H148" i="6"/>
  <c r="B149" i="6"/>
  <c r="C149" i="6"/>
  <c r="I148" i="6"/>
  <c r="D149" i="6"/>
  <c r="E149" i="6"/>
  <c r="F149" i="6"/>
  <c r="G149" i="6"/>
  <c r="H149" i="6"/>
  <c r="B150" i="6"/>
  <c r="C150" i="6"/>
  <c r="D150" i="6"/>
  <c r="E150" i="6"/>
  <c r="F150" i="6"/>
  <c r="G150" i="6"/>
  <c r="H150" i="6"/>
  <c r="B151" i="6"/>
  <c r="C151" i="6"/>
  <c r="I150" i="6"/>
  <c r="D151" i="6"/>
  <c r="E151" i="6"/>
  <c r="F151" i="6"/>
  <c r="G151" i="6"/>
  <c r="H151" i="6"/>
  <c r="B152" i="6"/>
  <c r="C152" i="6"/>
  <c r="D152" i="6"/>
  <c r="E152" i="6"/>
  <c r="F152" i="6"/>
  <c r="G152" i="6"/>
  <c r="H152" i="6"/>
  <c r="B153" i="6"/>
  <c r="C153" i="6"/>
  <c r="I152" i="6"/>
  <c r="D153" i="6"/>
  <c r="E153" i="6"/>
  <c r="F153" i="6"/>
  <c r="G153" i="6"/>
  <c r="H153" i="6"/>
  <c r="B154" i="6"/>
  <c r="C154" i="6"/>
  <c r="D154" i="6"/>
  <c r="E154" i="6"/>
  <c r="F154" i="6"/>
  <c r="G154" i="6"/>
  <c r="H154" i="6"/>
  <c r="B155" i="6"/>
  <c r="C155" i="6"/>
  <c r="I154" i="6"/>
  <c r="D155" i="6"/>
  <c r="E155" i="6"/>
  <c r="F155" i="6"/>
  <c r="G155" i="6"/>
  <c r="H155" i="6"/>
  <c r="B156" i="6"/>
  <c r="C156" i="6"/>
  <c r="D156" i="6"/>
  <c r="E156" i="6"/>
  <c r="F156" i="6"/>
  <c r="G156" i="6"/>
  <c r="H156" i="6"/>
  <c r="B157" i="6"/>
  <c r="C157" i="6"/>
  <c r="I156" i="6"/>
  <c r="D157" i="6"/>
  <c r="E157" i="6"/>
  <c r="F157" i="6"/>
  <c r="G157" i="6"/>
  <c r="H157" i="6"/>
  <c r="B158" i="6"/>
  <c r="C158" i="6"/>
  <c r="D158" i="6"/>
  <c r="E158" i="6"/>
  <c r="F158" i="6"/>
  <c r="G158" i="6"/>
  <c r="H158" i="6"/>
  <c r="B159" i="6"/>
  <c r="C159" i="6"/>
  <c r="I158" i="6"/>
  <c r="D159" i="6"/>
  <c r="E159" i="6"/>
  <c r="F159" i="6"/>
  <c r="G159" i="6"/>
  <c r="H159" i="6"/>
  <c r="B160" i="6"/>
  <c r="C160" i="6"/>
  <c r="D160" i="6"/>
  <c r="E160" i="6"/>
  <c r="F160" i="6"/>
  <c r="G160" i="6"/>
  <c r="H160" i="6"/>
  <c r="B161" i="6"/>
  <c r="C161" i="6"/>
  <c r="I160" i="6"/>
  <c r="D161" i="6"/>
  <c r="E161" i="6"/>
  <c r="F161" i="6"/>
  <c r="G161" i="6"/>
  <c r="H161" i="6"/>
  <c r="B162" i="6"/>
  <c r="C162" i="6"/>
  <c r="D162" i="6"/>
  <c r="E162" i="6"/>
  <c r="F162" i="6"/>
  <c r="G162" i="6"/>
  <c r="H162" i="6"/>
  <c r="B163" i="6"/>
  <c r="C163" i="6"/>
  <c r="I162" i="6"/>
  <c r="D163" i="6"/>
  <c r="E163" i="6"/>
  <c r="F163" i="6"/>
  <c r="G163" i="6"/>
  <c r="H163" i="6"/>
  <c r="B164" i="6"/>
  <c r="C164" i="6"/>
  <c r="D164" i="6"/>
  <c r="E164" i="6"/>
  <c r="F164" i="6"/>
  <c r="G164" i="6"/>
  <c r="H164" i="6"/>
  <c r="B165" i="6"/>
  <c r="C165" i="6"/>
  <c r="I164" i="6"/>
  <c r="D165" i="6"/>
  <c r="E165" i="6"/>
  <c r="F165" i="6"/>
  <c r="G165" i="6"/>
  <c r="H165" i="6"/>
  <c r="B166" i="6"/>
  <c r="C166" i="6"/>
  <c r="D166" i="6"/>
  <c r="E166" i="6"/>
  <c r="F166" i="6"/>
  <c r="G166" i="6"/>
  <c r="H166" i="6"/>
  <c r="B167" i="6"/>
  <c r="C167" i="6"/>
  <c r="I166" i="6"/>
  <c r="D167" i="6"/>
  <c r="E167" i="6"/>
  <c r="F167" i="6"/>
  <c r="G167" i="6"/>
  <c r="H167" i="6"/>
  <c r="B168" i="6"/>
  <c r="C168" i="6"/>
  <c r="D168" i="6"/>
  <c r="E168" i="6"/>
  <c r="F168" i="6"/>
  <c r="G168" i="6"/>
  <c r="H168" i="6"/>
  <c r="B169" i="6"/>
  <c r="C169" i="6"/>
  <c r="I168" i="6"/>
  <c r="D169" i="6"/>
  <c r="E169" i="6"/>
  <c r="F169" i="6"/>
  <c r="G169" i="6"/>
  <c r="H169" i="6"/>
  <c r="B170" i="6"/>
  <c r="C170" i="6"/>
  <c r="D170" i="6"/>
  <c r="E170" i="6"/>
  <c r="F170" i="6"/>
  <c r="G170" i="6"/>
  <c r="H170" i="6"/>
  <c r="B171" i="6"/>
  <c r="C171" i="6"/>
  <c r="I170" i="6"/>
  <c r="D171" i="6"/>
  <c r="E171" i="6"/>
  <c r="F171" i="6"/>
  <c r="G171" i="6"/>
  <c r="H171" i="6"/>
  <c r="B7" i="6"/>
  <c r="C7" i="6"/>
  <c r="D7" i="6"/>
  <c r="E7" i="6"/>
  <c r="F7" i="6"/>
  <c r="B172" i="6"/>
  <c r="C172" i="6"/>
  <c r="I172" i="6"/>
  <c r="D172" i="6"/>
  <c r="E172" i="6"/>
  <c r="F172" i="6"/>
  <c r="G172" i="6"/>
  <c r="H172" i="6"/>
  <c r="B173" i="6"/>
  <c r="C173" i="6"/>
  <c r="I173" i="6"/>
  <c r="D173" i="6"/>
  <c r="E173" i="6"/>
  <c r="F173" i="6"/>
  <c r="G173" i="6"/>
  <c r="H173" i="6"/>
  <c r="B174" i="6"/>
  <c r="C174" i="6"/>
  <c r="I174" i="6"/>
  <c r="D174" i="6"/>
  <c r="E174" i="6"/>
  <c r="F174" i="6"/>
  <c r="G174" i="6"/>
  <c r="H174" i="6"/>
  <c r="B175" i="6"/>
  <c r="C175" i="6"/>
  <c r="I175" i="6"/>
  <c r="D175" i="6"/>
  <c r="E175" i="6"/>
  <c r="F175" i="6"/>
  <c r="G175" i="6"/>
  <c r="H175" i="6"/>
  <c r="B176" i="6"/>
  <c r="C176" i="6"/>
  <c r="I176" i="6"/>
  <c r="D176" i="6"/>
  <c r="E176" i="6"/>
  <c r="F176" i="6"/>
  <c r="G176" i="6"/>
  <c r="H176" i="6"/>
  <c r="B177" i="6"/>
  <c r="C177" i="6"/>
  <c r="I177" i="6"/>
  <c r="D177" i="6"/>
  <c r="E177" i="6"/>
  <c r="F177" i="6"/>
  <c r="G177" i="6"/>
  <c r="H177" i="6"/>
  <c r="B178" i="6"/>
  <c r="C178" i="6"/>
  <c r="I178" i="6"/>
  <c r="D178" i="6"/>
  <c r="E178" i="6"/>
  <c r="F178" i="6"/>
  <c r="G178" i="6"/>
  <c r="H178" i="6"/>
  <c r="B179" i="6"/>
  <c r="C179" i="6"/>
  <c r="I179" i="6"/>
  <c r="D179" i="6"/>
  <c r="E179" i="6"/>
  <c r="F179" i="6"/>
  <c r="G179" i="6"/>
  <c r="H179" i="6"/>
  <c r="B180" i="6"/>
  <c r="C180" i="6"/>
  <c r="I180" i="6"/>
  <c r="D180" i="6"/>
  <c r="E180" i="6"/>
  <c r="F180" i="6"/>
  <c r="G180" i="6"/>
  <c r="H180" i="6"/>
  <c r="B181" i="6"/>
  <c r="C181" i="6"/>
  <c r="I181" i="6"/>
  <c r="D181" i="6"/>
  <c r="E181" i="6"/>
  <c r="F181" i="6"/>
  <c r="G181" i="6"/>
  <c r="H181" i="6"/>
  <c r="B182" i="6"/>
  <c r="C182" i="6"/>
  <c r="I182" i="6"/>
  <c r="D182" i="6"/>
  <c r="E182" i="6"/>
  <c r="F182" i="6"/>
  <c r="G182" i="6"/>
  <c r="H182" i="6"/>
  <c r="B183" i="6"/>
  <c r="C183" i="6"/>
  <c r="I183" i="6"/>
  <c r="D183" i="6"/>
  <c r="E183" i="6"/>
  <c r="F183" i="6"/>
  <c r="G183" i="6"/>
  <c r="H183" i="6"/>
  <c r="B184" i="6"/>
  <c r="C184" i="6"/>
  <c r="I184" i="6"/>
  <c r="D184" i="6"/>
  <c r="E184" i="6"/>
  <c r="F184" i="6"/>
  <c r="G184" i="6"/>
  <c r="H184" i="6"/>
  <c r="B185" i="6"/>
  <c r="C185" i="6"/>
  <c r="I185" i="6"/>
  <c r="D185" i="6"/>
  <c r="E185" i="6"/>
  <c r="F185" i="6"/>
  <c r="G185" i="6"/>
  <c r="H185" i="6"/>
  <c r="B186" i="6"/>
  <c r="C186" i="6"/>
  <c r="I186" i="6"/>
  <c r="D186" i="6"/>
  <c r="E186" i="6"/>
  <c r="F186" i="6"/>
  <c r="G186" i="6"/>
  <c r="H186" i="6"/>
  <c r="B187" i="6"/>
  <c r="C187" i="6"/>
  <c r="I187" i="6"/>
  <c r="D187" i="6"/>
  <c r="E187" i="6"/>
  <c r="F187" i="6"/>
  <c r="G187" i="6"/>
  <c r="H187" i="6"/>
  <c r="B188" i="6"/>
  <c r="C188" i="6"/>
  <c r="I188" i="6"/>
  <c r="D188" i="6"/>
  <c r="E188" i="6"/>
  <c r="F188" i="6"/>
  <c r="G188" i="6"/>
  <c r="H188" i="6"/>
  <c r="B189" i="6"/>
  <c r="C189" i="6"/>
  <c r="I189" i="6"/>
  <c r="D189" i="6"/>
  <c r="E189" i="6"/>
  <c r="F189" i="6"/>
  <c r="G189" i="6"/>
  <c r="H189" i="6"/>
  <c r="B190" i="6"/>
  <c r="C190" i="6"/>
  <c r="I190" i="6"/>
  <c r="D190" i="6"/>
  <c r="E190" i="6"/>
  <c r="F190" i="6"/>
  <c r="G190" i="6"/>
  <c r="H190" i="6"/>
  <c r="B191" i="6"/>
  <c r="C191" i="6"/>
  <c r="I191" i="6"/>
  <c r="D191" i="6"/>
  <c r="E191" i="6"/>
  <c r="F191" i="6"/>
  <c r="G191" i="6"/>
  <c r="H191" i="6"/>
  <c r="B192" i="6"/>
  <c r="C192" i="6"/>
  <c r="I192" i="6"/>
  <c r="D192" i="6"/>
  <c r="E192" i="6"/>
  <c r="F192" i="6"/>
  <c r="G192" i="6"/>
  <c r="H192" i="6"/>
  <c r="B193" i="6"/>
  <c r="C193" i="6"/>
  <c r="I193" i="6"/>
  <c r="D193" i="6"/>
  <c r="E193" i="6"/>
  <c r="F193" i="6"/>
  <c r="G193" i="6"/>
  <c r="H193" i="6"/>
  <c r="B194" i="6"/>
  <c r="C194" i="6"/>
  <c r="I194" i="6"/>
  <c r="D194" i="6"/>
  <c r="E194" i="6"/>
  <c r="F194" i="6"/>
  <c r="G194" i="6"/>
  <c r="H194" i="6"/>
  <c r="B195" i="6"/>
  <c r="C195" i="6"/>
  <c r="I195" i="6"/>
  <c r="D195" i="6"/>
  <c r="E195" i="6"/>
  <c r="F195" i="6"/>
  <c r="G195" i="6"/>
  <c r="H195" i="6"/>
  <c r="B196" i="6"/>
  <c r="C196" i="6"/>
  <c r="I196" i="6"/>
  <c r="D196" i="6"/>
  <c r="E196" i="6"/>
  <c r="F196" i="6"/>
  <c r="G196" i="6"/>
  <c r="H196" i="6"/>
  <c r="B197" i="6"/>
  <c r="C197" i="6"/>
  <c r="I197" i="6"/>
  <c r="D197" i="6"/>
  <c r="E197" i="6"/>
  <c r="F197" i="6"/>
  <c r="G197" i="6"/>
  <c r="H197" i="6"/>
  <c r="B198" i="6"/>
  <c r="C198" i="6"/>
  <c r="I198" i="6"/>
  <c r="D198" i="6"/>
  <c r="E198" i="6"/>
  <c r="F198" i="6"/>
  <c r="G198" i="6"/>
  <c r="H198" i="6"/>
  <c r="B199" i="6"/>
  <c r="C199" i="6"/>
  <c r="I199" i="6"/>
  <c r="D199" i="6"/>
  <c r="E199" i="6"/>
  <c r="F199" i="6"/>
  <c r="G199" i="6"/>
  <c r="H199" i="6"/>
  <c r="B200" i="6"/>
  <c r="C200" i="6"/>
  <c r="I200" i="6"/>
  <c r="D200" i="6"/>
  <c r="E200" i="6"/>
  <c r="F200" i="6"/>
  <c r="G200" i="6"/>
  <c r="H200" i="6"/>
  <c r="B201" i="6"/>
  <c r="C201" i="6"/>
  <c r="I201" i="6"/>
  <c r="D201" i="6"/>
  <c r="E201" i="6"/>
  <c r="F201" i="6"/>
  <c r="G201" i="6"/>
  <c r="H201" i="6"/>
  <c r="B202" i="6"/>
  <c r="C202" i="6"/>
  <c r="I202" i="6"/>
  <c r="D202" i="6"/>
  <c r="E202" i="6"/>
  <c r="F202" i="6"/>
  <c r="G202" i="6"/>
  <c r="H202" i="6"/>
  <c r="B203" i="6"/>
  <c r="C203" i="6"/>
  <c r="I203" i="6"/>
  <c r="D203" i="6"/>
  <c r="E203" i="6"/>
  <c r="F203" i="6"/>
  <c r="G203" i="6"/>
  <c r="H203" i="6"/>
  <c r="B204" i="6"/>
  <c r="C204" i="6"/>
  <c r="I204" i="6"/>
  <c r="D204" i="6"/>
  <c r="E204" i="6"/>
  <c r="F204" i="6"/>
  <c r="G204" i="6"/>
  <c r="H204" i="6"/>
  <c r="B205" i="6"/>
  <c r="C205" i="6"/>
  <c r="I205" i="6"/>
  <c r="D205" i="6"/>
  <c r="E205" i="6"/>
  <c r="F205" i="6"/>
  <c r="G205" i="6"/>
  <c r="H205" i="6"/>
  <c r="B206" i="6"/>
  <c r="C206" i="6"/>
  <c r="I206" i="6"/>
  <c r="D206" i="6"/>
  <c r="E206" i="6"/>
  <c r="F206" i="6"/>
  <c r="G206" i="6"/>
  <c r="H206" i="6"/>
  <c r="B207" i="6"/>
  <c r="C207" i="6"/>
  <c r="I207" i="6"/>
  <c r="D207" i="6"/>
  <c r="E207" i="6"/>
  <c r="F207" i="6"/>
  <c r="G207" i="6"/>
  <c r="H207" i="6"/>
  <c r="B208" i="6"/>
  <c r="C208" i="6"/>
  <c r="I208" i="6"/>
  <c r="D208" i="6"/>
  <c r="E208" i="6"/>
  <c r="F208" i="6"/>
  <c r="G208" i="6"/>
  <c r="H208" i="6"/>
  <c r="B209" i="6"/>
  <c r="C209" i="6"/>
  <c r="I209" i="6"/>
  <c r="D209" i="6"/>
  <c r="E209" i="6"/>
  <c r="F209" i="6"/>
  <c r="G209" i="6"/>
  <c r="H209" i="6"/>
  <c r="B210" i="6"/>
  <c r="C210" i="6"/>
  <c r="I210" i="6"/>
  <c r="D210" i="6"/>
  <c r="E210" i="6"/>
  <c r="F210" i="6"/>
  <c r="G210" i="6"/>
  <c r="H210" i="6"/>
  <c r="B211" i="6"/>
  <c r="C211" i="6"/>
  <c r="I211" i="6"/>
  <c r="D211" i="6"/>
  <c r="E211" i="6"/>
  <c r="F211" i="6"/>
  <c r="G211" i="6"/>
  <c r="H211" i="6"/>
  <c r="B212" i="6"/>
  <c r="C212" i="6"/>
  <c r="I212" i="6"/>
  <c r="D212" i="6"/>
  <c r="E212" i="6"/>
  <c r="F212" i="6"/>
  <c r="G212" i="6"/>
  <c r="H212" i="6"/>
  <c r="B213" i="6"/>
  <c r="C213" i="6"/>
  <c r="I213" i="6"/>
  <c r="D213" i="6"/>
  <c r="E213" i="6"/>
  <c r="F213" i="6"/>
  <c r="G213" i="6"/>
  <c r="H213" i="6"/>
  <c r="B215" i="6"/>
  <c r="C215" i="6"/>
  <c r="I215" i="6"/>
  <c r="D215" i="6"/>
  <c r="E215" i="6"/>
  <c r="F215" i="6"/>
  <c r="G215" i="6"/>
  <c r="H215" i="6"/>
  <c r="B216" i="6"/>
  <c r="C216" i="6"/>
  <c r="I216" i="6"/>
  <c r="D216" i="6"/>
  <c r="E216" i="6"/>
  <c r="F216" i="6"/>
  <c r="G216" i="6"/>
  <c r="H216" i="6"/>
  <c r="A1" i="7"/>
  <c r="G1" i="7"/>
  <c r="H1" i="7"/>
  <c r="B19" i="7"/>
  <c r="C19" i="7"/>
  <c r="I19" i="7" s="1"/>
  <c r="D19" i="7"/>
  <c r="E19" i="7"/>
  <c r="F19" i="7"/>
  <c r="G19" i="7"/>
  <c r="H19" i="7"/>
  <c r="A8" i="7"/>
  <c r="B20" i="7"/>
  <c r="C20" i="7"/>
  <c r="I8" i="7"/>
  <c r="D20" i="7"/>
  <c r="E20" i="7"/>
  <c r="F20" i="7"/>
  <c r="G20" i="7"/>
  <c r="H20" i="7"/>
  <c r="A9" i="7"/>
  <c r="A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B21" i="7"/>
  <c r="C21" i="7"/>
  <c r="I21" i="7" s="1"/>
  <c r="D21" i="7"/>
  <c r="E21" i="7"/>
  <c r="F21" i="7"/>
  <c r="G21" i="7"/>
  <c r="H21" i="7"/>
  <c r="B22" i="7"/>
  <c r="C22" i="7"/>
  <c r="D22" i="7"/>
  <c r="E22" i="7"/>
  <c r="F22" i="7"/>
  <c r="G22" i="7"/>
  <c r="H22" i="7"/>
  <c r="B23" i="7"/>
  <c r="C23" i="7"/>
  <c r="D23" i="7"/>
  <c r="E23" i="7"/>
  <c r="F23" i="7"/>
  <c r="G23" i="7"/>
  <c r="H23" i="7"/>
  <c r="B24" i="7"/>
  <c r="C24" i="7"/>
  <c r="D24" i="7"/>
  <c r="E24" i="7"/>
  <c r="F24" i="7"/>
  <c r="G24" i="7"/>
  <c r="H24" i="7"/>
  <c r="B25" i="7"/>
  <c r="C25" i="7"/>
  <c r="I25" i="7" s="1"/>
  <c r="D25" i="7"/>
  <c r="E25" i="7"/>
  <c r="F25" i="7"/>
  <c r="G25" i="7"/>
  <c r="H25" i="7"/>
  <c r="B26" i="7"/>
  <c r="C26" i="7"/>
  <c r="D26" i="7"/>
  <c r="E26" i="7"/>
  <c r="F26" i="7"/>
  <c r="G26" i="7"/>
  <c r="H26" i="7"/>
  <c r="B27" i="7"/>
  <c r="C27" i="7"/>
  <c r="I15" i="7"/>
  <c r="D27" i="7"/>
  <c r="E27" i="7"/>
  <c r="F27" i="7"/>
  <c r="G27" i="7"/>
  <c r="H27" i="7"/>
  <c r="B28" i="7"/>
  <c r="C28" i="7"/>
  <c r="D28" i="7"/>
  <c r="E28" i="7"/>
  <c r="F28" i="7"/>
  <c r="G28" i="7"/>
  <c r="H28" i="7"/>
  <c r="B29" i="7"/>
  <c r="C29" i="7"/>
  <c r="D29" i="7"/>
  <c r="E29" i="7"/>
  <c r="F29" i="7"/>
  <c r="G29" i="7"/>
  <c r="H29" i="7"/>
  <c r="B30" i="7"/>
  <c r="C30" i="7"/>
  <c r="D30" i="7"/>
  <c r="E30" i="7"/>
  <c r="F30" i="7"/>
  <c r="G30" i="7"/>
  <c r="H30" i="7"/>
  <c r="B31" i="7"/>
  <c r="C31" i="7"/>
  <c r="I31" i="7" s="1"/>
  <c r="D31" i="7"/>
  <c r="E31" i="7"/>
  <c r="F31" i="7"/>
  <c r="G31" i="7"/>
  <c r="H31" i="7"/>
  <c r="B32" i="7"/>
  <c r="C32" i="7"/>
  <c r="I32" i="7" s="1"/>
  <c r="D32" i="7"/>
  <c r="E32" i="7"/>
  <c r="F32" i="7"/>
  <c r="G32" i="7"/>
  <c r="H32" i="7"/>
  <c r="B33" i="7"/>
  <c r="C33" i="7"/>
  <c r="D33" i="7"/>
  <c r="E33" i="7"/>
  <c r="F33" i="7"/>
  <c r="G33" i="7"/>
  <c r="H33" i="7"/>
  <c r="B34" i="7"/>
  <c r="C34" i="7"/>
  <c r="I22" i="7"/>
  <c r="D34" i="7"/>
  <c r="E34" i="7"/>
  <c r="F34" i="7"/>
  <c r="G34" i="7"/>
  <c r="H34" i="7"/>
  <c r="B35" i="7"/>
  <c r="C35" i="7"/>
  <c r="I23" i="7"/>
  <c r="D35" i="7"/>
  <c r="E35" i="7"/>
  <c r="F35" i="7"/>
  <c r="G35" i="7"/>
  <c r="H35" i="7"/>
  <c r="B36" i="7"/>
  <c r="C36" i="7"/>
  <c r="D36" i="7"/>
  <c r="E36" i="7"/>
  <c r="F36" i="7"/>
  <c r="G36" i="7"/>
  <c r="H36" i="7"/>
  <c r="B37" i="7"/>
  <c r="C37" i="7"/>
  <c r="D37" i="7"/>
  <c r="E37" i="7"/>
  <c r="F37" i="7"/>
  <c r="G37" i="7"/>
  <c r="H37" i="7"/>
  <c r="B38" i="7"/>
  <c r="C38" i="7"/>
  <c r="I26" i="7"/>
  <c r="D38" i="7"/>
  <c r="E38" i="7"/>
  <c r="F38" i="7"/>
  <c r="G38" i="7"/>
  <c r="H38" i="7"/>
  <c r="B39" i="7"/>
  <c r="C39" i="7"/>
  <c r="I27" i="7"/>
  <c r="D39" i="7"/>
  <c r="E39" i="7"/>
  <c r="F39" i="7"/>
  <c r="G39" i="7"/>
  <c r="H39" i="7"/>
  <c r="B40" i="7"/>
  <c r="C40" i="7"/>
  <c r="I28" i="7"/>
  <c r="D40" i="7"/>
  <c r="E40" i="7"/>
  <c r="F40" i="7"/>
  <c r="G40" i="7"/>
  <c r="H40" i="7"/>
  <c r="B41" i="7"/>
  <c r="C41" i="7"/>
  <c r="I29" i="7"/>
  <c r="D41" i="7"/>
  <c r="E41" i="7"/>
  <c r="F41" i="7"/>
  <c r="G41" i="7"/>
  <c r="H41" i="7"/>
  <c r="B42" i="7"/>
  <c r="C42" i="7"/>
  <c r="I30" i="7"/>
  <c r="D42" i="7"/>
  <c r="E42" i="7"/>
  <c r="F42" i="7"/>
  <c r="G42" i="7"/>
  <c r="H42" i="7"/>
  <c r="B43" i="7"/>
  <c r="C43" i="7"/>
  <c r="D43" i="7"/>
  <c r="E43" i="7"/>
  <c r="F43" i="7"/>
  <c r="G43" i="7"/>
  <c r="H43" i="7"/>
  <c r="B44" i="7"/>
  <c r="C44" i="7"/>
  <c r="D44" i="7"/>
  <c r="E44" i="7"/>
  <c r="F44" i="7"/>
  <c r="G44" i="7"/>
  <c r="H44" i="7"/>
  <c r="B45" i="7"/>
  <c r="C45" i="7"/>
  <c r="I33" i="7"/>
  <c r="D45" i="7"/>
  <c r="E45" i="7"/>
  <c r="F45" i="7"/>
  <c r="G45" i="7"/>
  <c r="H45" i="7"/>
  <c r="B46" i="7"/>
  <c r="C46" i="7"/>
  <c r="I34" i="7"/>
  <c r="D46" i="7"/>
  <c r="E46" i="7"/>
  <c r="F46" i="7"/>
  <c r="G46" i="7"/>
  <c r="H46" i="7"/>
  <c r="B47" i="7"/>
  <c r="C47" i="7"/>
  <c r="I35" i="7"/>
  <c r="D47" i="7"/>
  <c r="E47" i="7"/>
  <c r="F47" i="7"/>
  <c r="G47" i="7"/>
  <c r="H47" i="7"/>
  <c r="B48" i="7"/>
  <c r="C48" i="7"/>
  <c r="I36" i="7"/>
  <c r="D48" i="7"/>
  <c r="E48" i="7"/>
  <c r="F48" i="7"/>
  <c r="G48" i="7"/>
  <c r="H48" i="7"/>
  <c r="B49" i="7"/>
  <c r="C49" i="7"/>
  <c r="I37" i="7"/>
  <c r="D49" i="7"/>
  <c r="E49" i="7"/>
  <c r="F49" i="7"/>
  <c r="G49" i="7"/>
  <c r="H49" i="7"/>
  <c r="B50" i="7"/>
  <c r="C50" i="7"/>
  <c r="I38" i="7"/>
  <c r="D50" i="7"/>
  <c r="E50" i="7"/>
  <c r="F50" i="7"/>
  <c r="G50" i="7"/>
  <c r="H50" i="7"/>
  <c r="B51" i="7"/>
  <c r="C51" i="7"/>
  <c r="I39" i="7"/>
  <c r="D51" i="7"/>
  <c r="E51" i="7"/>
  <c r="F51" i="7"/>
  <c r="G51" i="7"/>
  <c r="H51" i="7"/>
  <c r="B52" i="7"/>
  <c r="C52" i="7"/>
  <c r="I40" i="7"/>
  <c r="D52" i="7"/>
  <c r="E52" i="7"/>
  <c r="F52" i="7"/>
  <c r="G52" i="7"/>
  <c r="H52" i="7"/>
  <c r="B53" i="7"/>
  <c r="C53" i="7"/>
  <c r="I41" i="7"/>
  <c r="D53" i="7"/>
  <c r="E53" i="7"/>
  <c r="F53" i="7"/>
  <c r="G53" i="7"/>
  <c r="H53" i="7"/>
  <c r="B54" i="7"/>
  <c r="C54" i="7"/>
  <c r="I42" i="7"/>
  <c r="D54" i="7"/>
  <c r="E54" i="7"/>
  <c r="F54" i="7"/>
  <c r="G54" i="7"/>
  <c r="H54" i="7"/>
  <c r="B55" i="7"/>
  <c r="C55" i="7"/>
  <c r="I43" i="7"/>
  <c r="D55" i="7"/>
  <c r="E55" i="7"/>
  <c r="F55" i="7"/>
  <c r="G55" i="7"/>
  <c r="H55" i="7"/>
  <c r="B56" i="7"/>
  <c r="C56" i="7"/>
  <c r="I44" i="7"/>
  <c r="D56" i="7"/>
  <c r="E56" i="7"/>
  <c r="F56" i="7"/>
  <c r="G56" i="7"/>
  <c r="H56" i="7"/>
  <c r="B57" i="7"/>
  <c r="C57" i="7"/>
  <c r="I45" i="7"/>
  <c r="D57" i="7"/>
  <c r="E57" i="7"/>
  <c r="F57" i="7"/>
  <c r="G57" i="7"/>
  <c r="H57" i="7"/>
  <c r="B58" i="7"/>
  <c r="C58" i="7"/>
  <c r="I46" i="7"/>
  <c r="D58" i="7"/>
  <c r="E58" i="7"/>
  <c r="F58" i="7"/>
  <c r="G58" i="7"/>
  <c r="H58" i="7"/>
  <c r="B59" i="7"/>
  <c r="C59" i="7"/>
  <c r="I47" i="7"/>
  <c r="D59" i="7"/>
  <c r="E59" i="7"/>
  <c r="F59" i="7"/>
  <c r="G59" i="7"/>
  <c r="H59" i="7"/>
  <c r="B60" i="7"/>
  <c r="C60" i="7"/>
  <c r="I48" i="7"/>
  <c r="D60" i="7"/>
  <c r="E60" i="7"/>
  <c r="F60" i="7"/>
  <c r="G60" i="7"/>
  <c r="H60" i="7"/>
  <c r="B61" i="7"/>
  <c r="C61" i="7"/>
  <c r="I49" i="7"/>
  <c r="D61" i="7"/>
  <c r="E61" i="7"/>
  <c r="F61" i="7"/>
  <c r="G61" i="7"/>
  <c r="H61" i="7"/>
  <c r="B62" i="7"/>
  <c r="C62" i="7"/>
  <c r="I50" i="7"/>
  <c r="D62" i="7"/>
  <c r="E62" i="7"/>
  <c r="F62" i="7"/>
  <c r="G62" i="7"/>
  <c r="H62" i="7"/>
  <c r="B63" i="7"/>
  <c r="C63" i="7"/>
  <c r="I51" i="7"/>
  <c r="D63" i="7"/>
  <c r="E63" i="7"/>
  <c r="F63" i="7"/>
  <c r="G63" i="7"/>
  <c r="H63" i="7"/>
  <c r="B64" i="7"/>
  <c r="C64" i="7"/>
  <c r="I52" i="7"/>
  <c r="D64" i="7"/>
  <c r="E64" i="7"/>
  <c r="F64" i="7"/>
  <c r="G64" i="7"/>
  <c r="H64" i="7"/>
  <c r="B65" i="7"/>
  <c r="C65" i="7"/>
  <c r="I53" i="7"/>
  <c r="D65" i="7"/>
  <c r="E65" i="7"/>
  <c r="F65" i="7"/>
  <c r="G65" i="7"/>
  <c r="H65" i="7"/>
  <c r="B66" i="7"/>
  <c r="C66" i="7"/>
  <c r="I54" i="7"/>
  <c r="D66" i="7"/>
  <c r="E66" i="7"/>
  <c r="F66" i="7"/>
  <c r="G66" i="7"/>
  <c r="H66" i="7"/>
  <c r="B67" i="7"/>
  <c r="C67" i="7"/>
  <c r="I55" i="7"/>
  <c r="D67" i="7"/>
  <c r="E67" i="7"/>
  <c r="F67" i="7"/>
  <c r="G67" i="7"/>
  <c r="H67" i="7"/>
  <c r="B68" i="7"/>
  <c r="C68" i="7"/>
  <c r="D68" i="7"/>
  <c r="E68" i="7"/>
  <c r="F68" i="7"/>
  <c r="G68" i="7"/>
  <c r="H68" i="7"/>
  <c r="I56" i="7"/>
  <c r="B69" i="7"/>
  <c r="C69" i="7"/>
  <c r="D69" i="7"/>
  <c r="E69" i="7"/>
  <c r="F69" i="7"/>
  <c r="G69" i="7"/>
  <c r="H69" i="7"/>
  <c r="B70" i="7"/>
  <c r="C70" i="7"/>
  <c r="I58" i="7"/>
  <c r="D70" i="7"/>
  <c r="E70" i="7"/>
  <c r="F70" i="7"/>
  <c r="G70" i="7"/>
  <c r="H70" i="7"/>
  <c r="B71" i="7"/>
  <c r="C71" i="7"/>
  <c r="D71" i="7"/>
  <c r="E71" i="7"/>
  <c r="F71" i="7"/>
  <c r="G71" i="7"/>
  <c r="H71" i="7"/>
  <c r="B72" i="7"/>
  <c r="C72" i="7"/>
  <c r="I72" i="7" s="1"/>
  <c r="D72" i="7"/>
  <c r="E72" i="7"/>
  <c r="F72" i="7"/>
  <c r="G72" i="7"/>
  <c r="H72" i="7"/>
  <c r="I60" i="7"/>
  <c r="B73" i="7"/>
  <c r="C73" i="7"/>
  <c r="I61" i="7"/>
  <c r="D73" i="7"/>
  <c r="E73" i="7"/>
  <c r="F73" i="7"/>
  <c r="G73" i="7"/>
  <c r="H73" i="7"/>
  <c r="B8" i="7"/>
  <c r="C8" i="7"/>
  <c r="I62" i="7"/>
  <c r="D8" i="7"/>
  <c r="E8" i="7"/>
  <c r="F8" i="7"/>
  <c r="B74" i="7"/>
  <c r="C74" i="7"/>
  <c r="I63" i="7"/>
  <c r="D74" i="7"/>
  <c r="E74" i="7"/>
  <c r="F74" i="7"/>
  <c r="G74" i="7"/>
  <c r="H74" i="7"/>
  <c r="B75" i="7"/>
  <c r="C75" i="7"/>
  <c r="I64" i="7"/>
  <c r="D75" i="7"/>
  <c r="E75" i="7"/>
  <c r="F75" i="7"/>
  <c r="G75" i="7"/>
  <c r="H75" i="7"/>
  <c r="B76" i="7"/>
  <c r="C76" i="7"/>
  <c r="I76" i="7"/>
  <c r="D76" i="7"/>
  <c r="E76" i="7"/>
  <c r="F76" i="7"/>
  <c r="G76" i="7"/>
  <c r="H76" i="7"/>
  <c r="B77" i="7"/>
  <c r="C77" i="7"/>
  <c r="I66" i="7"/>
  <c r="D77" i="7"/>
  <c r="E77" i="7"/>
  <c r="F77" i="7"/>
  <c r="G77" i="7"/>
  <c r="H77" i="7"/>
  <c r="B16" i="7"/>
  <c r="C16" i="7"/>
  <c r="I67" i="7"/>
  <c r="D16" i="7"/>
  <c r="E16" i="7"/>
  <c r="F16" i="7"/>
  <c r="B78" i="7"/>
  <c r="C78" i="7"/>
  <c r="I68" i="7"/>
  <c r="D78" i="7"/>
  <c r="E78" i="7"/>
  <c r="F78" i="7"/>
  <c r="G78" i="7"/>
  <c r="H78" i="7"/>
  <c r="B79" i="7"/>
  <c r="C79" i="7"/>
  <c r="D79" i="7"/>
  <c r="E79" i="7"/>
  <c r="F79" i="7"/>
  <c r="G79" i="7"/>
  <c r="H79" i="7"/>
  <c r="I69" i="7"/>
  <c r="B80" i="7"/>
  <c r="C80" i="7"/>
  <c r="I80" i="7" s="1"/>
  <c r="I70" i="7"/>
  <c r="D80" i="7"/>
  <c r="E80" i="7"/>
  <c r="F80" i="7"/>
  <c r="G80" i="7"/>
  <c r="H80" i="7"/>
  <c r="B81" i="7"/>
  <c r="C81" i="7"/>
  <c r="I81" i="7" s="1"/>
  <c r="I71" i="7"/>
  <c r="D81" i="7"/>
  <c r="E81" i="7"/>
  <c r="F81" i="7"/>
  <c r="G81" i="7"/>
  <c r="H81" i="7"/>
  <c r="B82" i="7"/>
  <c r="C82" i="7"/>
  <c r="D82" i="7"/>
  <c r="E82" i="7"/>
  <c r="F82" i="7"/>
  <c r="G82" i="7"/>
  <c r="H82" i="7"/>
  <c r="B83" i="7"/>
  <c r="C83" i="7"/>
  <c r="D83" i="7"/>
  <c r="E83" i="7"/>
  <c r="F83" i="7"/>
  <c r="G83" i="7"/>
  <c r="H83" i="7"/>
  <c r="B84" i="7"/>
  <c r="C84" i="7"/>
  <c r="D84" i="7"/>
  <c r="E84" i="7"/>
  <c r="F84" i="7"/>
  <c r="G84" i="7"/>
  <c r="H84" i="7"/>
  <c r="B85" i="7"/>
  <c r="C85" i="7"/>
  <c r="I75" i="7"/>
  <c r="D85" i="7"/>
  <c r="E85" i="7"/>
  <c r="F85" i="7"/>
  <c r="G85" i="7"/>
  <c r="H85" i="7"/>
  <c r="B86" i="7"/>
  <c r="C86" i="7"/>
  <c r="D86" i="7"/>
  <c r="E86" i="7"/>
  <c r="F86" i="7"/>
  <c r="G86" i="7"/>
  <c r="H86" i="7"/>
  <c r="B87" i="7"/>
  <c r="C87" i="7"/>
  <c r="I77" i="7"/>
  <c r="D87" i="7"/>
  <c r="E87" i="7"/>
  <c r="F87" i="7"/>
  <c r="G87" i="7"/>
  <c r="H87" i="7"/>
  <c r="B88" i="7"/>
  <c r="C88" i="7"/>
  <c r="I88" i="7"/>
  <c r="D88" i="7"/>
  <c r="E88" i="7"/>
  <c r="F88" i="7"/>
  <c r="G88" i="7"/>
  <c r="H88" i="7"/>
  <c r="B89" i="7"/>
  <c r="C89" i="7"/>
  <c r="I89" i="7"/>
  <c r="I79" i="7"/>
  <c r="D89" i="7"/>
  <c r="E89" i="7"/>
  <c r="F89" i="7"/>
  <c r="G89" i="7"/>
  <c r="H89" i="7"/>
  <c r="B90" i="7"/>
  <c r="C90" i="7"/>
  <c r="D90" i="7"/>
  <c r="E90" i="7"/>
  <c r="F90" i="7"/>
  <c r="G90" i="7"/>
  <c r="H90" i="7"/>
  <c r="B18" i="7"/>
  <c r="C18" i="7"/>
  <c r="I18" i="7"/>
  <c r="D18" i="7"/>
  <c r="E18" i="7"/>
  <c r="F18" i="7"/>
  <c r="B91" i="7"/>
  <c r="C91" i="7"/>
  <c r="I82" i="7"/>
  <c r="D91" i="7"/>
  <c r="E91" i="7"/>
  <c r="F91" i="7"/>
  <c r="G91" i="7"/>
  <c r="H91" i="7"/>
  <c r="B92" i="7"/>
  <c r="C92" i="7"/>
  <c r="I83" i="7"/>
  <c r="D92" i="7"/>
  <c r="E92" i="7"/>
  <c r="F92" i="7"/>
  <c r="G92" i="7"/>
  <c r="H92" i="7"/>
  <c r="B93" i="7"/>
  <c r="C93" i="7"/>
  <c r="I84" i="7"/>
  <c r="D93" i="7"/>
  <c r="E93" i="7"/>
  <c r="F93" i="7"/>
  <c r="G93" i="7"/>
  <c r="H93" i="7"/>
  <c r="B94" i="7"/>
  <c r="C94" i="7"/>
  <c r="I85" i="7"/>
  <c r="D94" i="7"/>
  <c r="E94" i="7"/>
  <c r="F94" i="7"/>
  <c r="G94" i="7"/>
  <c r="H94" i="7"/>
  <c r="B95" i="7"/>
  <c r="C95" i="7"/>
  <c r="I86" i="7"/>
  <c r="D95" i="7"/>
  <c r="E95" i="7"/>
  <c r="F95" i="7"/>
  <c r="G95" i="7"/>
  <c r="H95" i="7"/>
  <c r="B96" i="7"/>
  <c r="C96" i="7"/>
  <c r="I87" i="7"/>
  <c r="D96" i="7"/>
  <c r="E96" i="7"/>
  <c r="F96" i="7"/>
  <c r="G96" i="7"/>
  <c r="H96" i="7"/>
  <c r="B97" i="7"/>
  <c r="C97" i="7"/>
  <c r="I97" i="7" s="1"/>
  <c r="D97" i="7"/>
  <c r="E97" i="7"/>
  <c r="F97" i="7"/>
  <c r="G97" i="7"/>
  <c r="H97" i="7"/>
  <c r="B98" i="7"/>
  <c r="C98" i="7"/>
  <c r="D98" i="7"/>
  <c r="E98" i="7"/>
  <c r="F98" i="7"/>
  <c r="G98" i="7"/>
  <c r="H98" i="7"/>
  <c r="B10" i="7"/>
  <c r="C10" i="7"/>
  <c r="D10" i="7"/>
  <c r="E10" i="7"/>
  <c r="F10" i="7"/>
  <c r="B7" i="7"/>
  <c r="C7" i="7"/>
  <c r="I7" i="7" s="1"/>
  <c r="I91" i="7"/>
  <c r="D7" i="7"/>
  <c r="E7" i="7"/>
  <c r="F7" i="7"/>
  <c r="B99" i="7"/>
  <c r="C99" i="7"/>
  <c r="I99" i="7" s="1"/>
  <c r="D99" i="7"/>
  <c r="E99" i="7"/>
  <c r="F99" i="7"/>
  <c r="G99" i="7"/>
  <c r="H99" i="7"/>
  <c r="B100" i="7"/>
  <c r="C100" i="7"/>
  <c r="I93" i="7"/>
  <c r="D100" i="7"/>
  <c r="E100" i="7"/>
  <c r="F100" i="7"/>
  <c r="G100" i="7"/>
  <c r="H100" i="7"/>
  <c r="B101" i="7"/>
  <c r="C101" i="7"/>
  <c r="I101" i="7" s="1"/>
  <c r="D101" i="7"/>
  <c r="E101" i="7"/>
  <c r="F101" i="7"/>
  <c r="G101" i="7"/>
  <c r="H101" i="7"/>
  <c r="B102" i="7"/>
  <c r="C102" i="7"/>
  <c r="I95" i="7"/>
  <c r="D102" i="7"/>
  <c r="E102" i="7"/>
  <c r="F102" i="7"/>
  <c r="G102" i="7"/>
  <c r="H102" i="7"/>
  <c r="B103" i="7"/>
  <c r="C103" i="7"/>
  <c r="D103" i="7"/>
  <c r="E103" i="7"/>
  <c r="F103" i="7"/>
  <c r="G103" i="7"/>
  <c r="H103" i="7"/>
  <c r="B104" i="7"/>
  <c r="C104" i="7"/>
  <c r="D104" i="7"/>
  <c r="E104" i="7"/>
  <c r="F104" i="7"/>
  <c r="G104" i="7"/>
  <c r="H104" i="7"/>
  <c r="B105" i="7"/>
  <c r="C105" i="7"/>
  <c r="I98" i="7"/>
  <c r="D105" i="7"/>
  <c r="E105" i="7"/>
  <c r="F105" i="7"/>
  <c r="G105" i="7"/>
  <c r="H105" i="7"/>
  <c r="B106" i="7"/>
  <c r="C106" i="7"/>
  <c r="D106" i="7"/>
  <c r="E106" i="7"/>
  <c r="F106" i="7"/>
  <c r="G106" i="7"/>
  <c r="H106" i="7"/>
  <c r="B107" i="7"/>
  <c r="C107" i="7"/>
  <c r="D107" i="7"/>
  <c r="E107" i="7"/>
  <c r="F107" i="7"/>
  <c r="G107" i="7"/>
  <c r="H107" i="7"/>
  <c r="B108" i="7"/>
  <c r="C108" i="7"/>
  <c r="D108" i="7"/>
  <c r="E108" i="7"/>
  <c r="F108" i="7"/>
  <c r="G108" i="7"/>
  <c r="H108" i="7"/>
  <c r="B14" i="7"/>
  <c r="C14" i="7"/>
  <c r="I14" i="7" s="1"/>
  <c r="D14" i="7"/>
  <c r="E14" i="7"/>
  <c r="F14" i="7"/>
  <c r="B109" i="7"/>
  <c r="C109" i="7"/>
  <c r="I103" i="7"/>
  <c r="D109" i="7"/>
  <c r="E109" i="7"/>
  <c r="F109" i="7"/>
  <c r="G109" i="7"/>
  <c r="H109" i="7"/>
  <c r="B110" i="7"/>
  <c r="C110" i="7"/>
  <c r="D110" i="7"/>
  <c r="E110" i="7"/>
  <c r="F110" i="7"/>
  <c r="G110" i="7"/>
  <c r="H110" i="7"/>
  <c r="B111" i="7"/>
  <c r="C111" i="7"/>
  <c r="I111" i="7" s="1"/>
  <c r="D111" i="7"/>
  <c r="E111" i="7"/>
  <c r="F111" i="7"/>
  <c r="G111" i="7"/>
  <c r="H111" i="7"/>
  <c r="I105" i="7"/>
  <c r="B112" i="7"/>
  <c r="C112" i="7"/>
  <c r="I112" i="7" s="1"/>
  <c r="D112" i="7"/>
  <c r="E112" i="7"/>
  <c r="F112" i="7"/>
  <c r="G112" i="7"/>
  <c r="H112" i="7"/>
  <c r="B113" i="7"/>
  <c r="C113" i="7"/>
  <c r="I107" i="7"/>
  <c r="D113" i="7"/>
  <c r="E113" i="7"/>
  <c r="F113" i="7"/>
  <c r="G113" i="7"/>
  <c r="H113" i="7"/>
  <c r="B114" i="7"/>
  <c r="C114" i="7"/>
  <c r="I108" i="7"/>
  <c r="D114" i="7"/>
  <c r="E114" i="7"/>
  <c r="F114" i="7"/>
  <c r="G114" i="7"/>
  <c r="H114" i="7"/>
  <c r="B115" i="7"/>
  <c r="C115" i="7"/>
  <c r="I115" i="7" s="1"/>
  <c r="D115" i="7"/>
  <c r="E115" i="7"/>
  <c r="F115" i="7"/>
  <c r="G115" i="7"/>
  <c r="H115" i="7"/>
  <c r="B116" i="7"/>
  <c r="C116" i="7"/>
  <c r="I110" i="7"/>
  <c r="D116" i="7"/>
  <c r="E116" i="7"/>
  <c r="F116" i="7"/>
  <c r="G116" i="7"/>
  <c r="H116" i="7"/>
  <c r="B117" i="7"/>
  <c r="C117" i="7"/>
  <c r="D117" i="7"/>
  <c r="E117" i="7"/>
  <c r="F117" i="7"/>
  <c r="G117" i="7"/>
  <c r="H117" i="7"/>
  <c r="B118" i="7"/>
  <c r="C118" i="7"/>
  <c r="D118" i="7"/>
  <c r="E118" i="7"/>
  <c r="F118" i="7"/>
  <c r="G118" i="7"/>
  <c r="H118" i="7"/>
  <c r="B119" i="7"/>
  <c r="C119" i="7"/>
  <c r="I119" i="7" s="1"/>
  <c r="I113" i="7"/>
  <c r="D119" i="7"/>
  <c r="E119" i="7"/>
  <c r="F119" i="7"/>
  <c r="G119" i="7"/>
  <c r="H119" i="7"/>
  <c r="B120" i="7"/>
  <c r="C120" i="7"/>
  <c r="D120" i="7"/>
  <c r="E120" i="7"/>
  <c r="F120" i="7"/>
  <c r="G120" i="7"/>
  <c r="H120" i="7"/>
  <c r="B121" i="7"/>
  <c r="C121" i="7"/>
  <c r="D121" i="7"/>
  <c r="E121" i="7"/>
  <c r="F121" i="7"/>
  <c r="G121" i="7"/>
  <c r="H121" i="7"/>
  <c r="B122" i="7"/>
  <c r="C122" i="7"/>
  <c r="I116" i="7"/>
  <c r="D122" i="7"/>
  <c r="E122" i="7"/>
  <c r="F122" i="7"/>
  <c r="G122" i="7"/>
  <c r="H122" i="7"/>
  <c r="B123" i="7"/>
  <c r="C123" i="7"/>
  <c r="D123" i="7"/>
  <c r="E123" i="7"/>
  <c r="F123" i="7"/>
  <c r="G123" i="7"/>
  <c r="H123" i="7"/>
  <c r="I117" i="7"/>
  <c r="B124" i="7"/>
  <c r="C124" i="7"/>
  <c r="D124" i="7"/>
  <c r="E124" i="7"/>
  <c r="F124" i="7"/>
  <c r="G124" i="7"/>
  <c r="H124" i="7"/>
  <c r="B125" i="7"/>
  <c r="C125" i="7"/>
  <c r="I125" i="7" s="1"/>
  <c r="D125" i="7"/>
  <c r="E125" i="7"/>
  <c r="F125" i="7"/>
  <c r="G125" i="7"/>
  <c r="H125" i="7"/>
  <c r="B13" i="7"/>
  <c r="C13" i="7"/>
  <c r="D13" i="7"/>
  <c r="E13" i="7"/>
  <c r="F13" i="7"/>
  <c r="B126" i="7"/>
  <c r="C126" i="7"/>
  <c r="I121" i="7"/>
  <c r="D126" i="7"/>
  <c r="E126" i="7"/>
  <c r="F126" i="7"/>
  <c r="G126" i="7"/>
  <c r="H126" i="7"/>
  <c r="B127" i="7"/>
  <c r="C127" i="7"/>
  <c r="D127" i="7"/>
  <c r="E127" i="7"/>
  <c r="F127" i="7"/>
  <c r="G127" i="7"/>
  <c r="H127" i="7"/>
  <c r="B9" i="7"/>
  <c r="C9" i="7"/>
  <c r="I123" i="7"/>
  <c r="D9" i="7"/>
  <c r="E9" i="7"/>
  <c r="F9" i="7"/>
  <c r="B128" i="7"/>
  <c r="C128" i="7"/>
  <c r="I124" i="7"/>
  <c r="D128" i="7"/>
  <c r="E128" i="7"/>
  <c r="F128" i="7"/>
  <c r="G128" i="7"/>
  <c r="H128" i="7"/>
  <c r="B129" i="7"/>
  <c r="C129" i="7"/>
  <c r="D129" i="7"/>
  <c r="E129" i="7"/>
  <c r="F129" i="7"/>
  <c r="G129" i="7"/>
  <c r="H129" i="7"/>
  <c r="B130" i="7"/>
  <c r="C130" i="7"/>
  <c r="D130" i="7"/>
  <c r="E130" i="7"/>
  <c r="F130" i="7"/>
  <c r="G130" i="7"/>
  <c r="H130" i="7"/>
  <c r="B131" i="7"/>
  <c r="C131" i="7"/>
  <c r="I127" i="7"/>
  <c r="D131" i="7"/>
  <c r="E131" i="7"/>
  <c r="F131" i="7"/>
  <c r="G131" i="7"/>
  <c r="H131" i="7"/>
  <c r="B132" i="7"/>
  <c r="C132" i="7"/>
  <c r="I128" i="7"/>
  <c r="D132" i="7"/>
  <c r="E132" i="7"/>
  <c r="F132" i="7"/>
  <c r="G132" i="7"/>
  <c r="H132" i="7"/>
  <c r="B133" i="7"/>
  <c r="C133" i="7"/>
  <c r="I129" i="7"/>
  <c r="D133" i="7"/>
  <c r="E133" i="7"/>
  <c r="F133" i="7"/>
  <c r="G133" i="7"/>
  <c r="H133" i="7"/>
  <c r="B134" i="7"/>
  <c r="C134" i="7"/>
  <c r="I130" i="7"/>
  <c r="D134" i="7"/>
  <c r="E134" i="7"/>
  <c r="F134" i="7"/>
  <c r="G134" i="7"/>
  <c r="H134" i="7"/>
  <c r="B135" i="7"/>
  <c r="C135" i="7"/>
  <c r="I131" i="7"/>
  <c r="D135" i="7"/>
  <c r="E135" i="7"/>
  <c r="F135" i="7"/>
  <c r="G135" i="7"/>
  <c r="H135" i="7"/>
  <c r="B136" i="7"/>
  <c r="C136" i="7"/>
  <c r="I132" i="7"/>
  <c r="D136" i="7"/>
  <c r="E136" i="7"/>
  <c r="F136" i="7"/>
  <c r="G136" i="7"/>
  <c r="H136" i="7"/>
  <c r="B137" i="7"/>
  <c r="C137" i="7"/>
  <c r="D137" i="7"/>
  <c r="E137" i="7"/>
  <c r="F137" i="7"/>
  <c r="G137" i="7"/>
  <c r="H137" i="7"/>
  <c r="B138" i="7"/>
  <c r="C138" i="7"/>
  <c r="I138" i="7" s="1"/>
  <c r="I134" i="7"/>
  <c r="D138" i="7"/>
  <c r="E138" i="7"/>
  <c r="F138" i="7"/>
  <c r="G138" i="7"/>
  <c r="H138" i="7"/>
  <c r="B139" i="7"/>
  <c r="C139" i="7"/>
  <c r="I139" i="7" s="1"/>
  <c r="I135" i="7"/>
  <c r="D139" i="7"/>
  <c r="E139" i="7"/>
  <c r="F139" i="7"/>
  <c r="G139" i="7"/>
  <c r="H139" i="7"/>
  <c r="B140" i="7"/>
  <c r="C140" i="7"/>
  <c r="I140" i="7" s="1"/>
  <c r="I136" i="7"/>
  <c r="D140" i="7"/>
  <c r="E140" i="7"/>
  <c r="F140" i="7"/>
  <c r="G140" i="7"/>
  <c r="H140" i="7"/>
  <c r="B141" i="7"/>
  <c r="C141" i="7"/>
  <c r="I137" i="7"/>
  <c r="D141" i="7"/>
  <c r="E141" i="7"/>
  <c r="F141" i="7"/>
  <c r="G141" i="7"/>
  <c r="H141" i="7"/>
  <c r="B142" i="7"/>
  <c r="C142" i="7"/>
  <c r="I142" i="7" s="1"/>
  <c r="D142" i="7"/>
  <c r="E142" i="7"/>
  <c r="F142" i="7"/>
  <c r="G142" i="7"/>
  <c r="H142" i="7"/>
  <c r="B143" i="7"/>
  <c r="C143" i="7"/>
  <c r="I143" i="7" s="1"/>
  <c r="D143" i="7"/>
  <c r="E143" i="7"/>
  <c r="F143" i="7"/>
  <c r="G143" i="7"/>
  <c r="H143" i="7"/>
  <c r="B11" i="7"/>
  <c r="C11" i="7"/>
  <c r="D11" i="7"/>
  <c r="E11" i="7"/>
  <c r="F11" i="7"/>
  <c r="B144" i="7"/>
  <c r="C144" i="7"/>
  <c r="D144" i="7"/>
  <c r="E144" i="7"/>
  <c r="F144" i="7"/>
  <c r="G144" i="7"/>
  <c r="H144" i="7"/>
  <c r="B145" i="7"/>
  <c r="C145" i="7"/>
  <c r="D145" i="7"/>
  <c r="E145" i="7"/>
  <c r="F145" i="7"/>
  <c r="G145" i="7"/>
  <c r="H145" i="7"/>
  <c r="B146" i="7"/>
  <c r="C146" i="7"/>
  <c r="D146" i="7"/>
  <c r="E146" i="7"/>
  <c r="F146" i="7"/>
  <c r="G146" i="7"/>
  <c r="H146" i="7"/>
  <c r="B147" i="7"/>
  <c r="C147" i="7"/>
  <c r="D147" i="7"/>
  <c r="E147" i="7"/>
  <c r="F147" i="7"/>
  <c r="G147" i="7"/>
  <c r="H147" i="7"/>
  <c r="B148" i="7"/>
  <c r="C148" i="7"/>
  <c r="I145" i="7"/>
  <c r="D148" i="7"/>
  <c r="E148" i="7"/>
  <c r="F148" i="7"/>
  <c r="G148" i="7"/>
  <c r="H148" i="7"/>
  <c r="B149" i="7"/>
  <c r="C149" i="7"/>
  <c r="D149" i="7"/>
  <c r="E149" i="7"/>
  <c r="F149" i="7"/>
  <c r="G149" i="7"/>
  <c r="H149" i="7"/>
  <c r="B150" i="7"/>
  <c r="C150" i="7"/>
  <c r="I147" i="7"/>
  <c r="D150" i="7"/>
  <c r="E150" i="7"/>
  <c r="F150" i="7"/>
  <c r="G150" i="7"/>
  <c r="H150" i="7"/>
  <c r="B151" i="7"/>
  <c r="C151" i="7"/>
  <c r="I151" i="7" s="1"/>
  <c r="D151" i="7"/>
  <c r="E151" i="7"/>
  <c r="F151" i="7"/>
  <c r="G151" i="7"/>
  <c r="H151" i="7"/>
  <c r="B152" i="7"/>
  <c r="C152" i="7"/>
  <c r="D152" i="7"/>
  <c r="E152" i="7"/>
  <c r="F152" i="7"/>
  <c r="G152" i="7"/>
  <c r="H152" i="7"/>
  <c r="I149" i="7"/>
  <c r="B153" i="7"/>
  <c r="C153" i="7"/>
  <c r="D153" i="7"/>
  <c r="E153" i="7"/>
  <c r="F153" i="7"/>
  <c r="G153" i="7"/>
  <c r="H153" i="7"/>
  <c r="B154" i="7"/>
  <c r="C154" i="7"/>
  <c r="D154" i="7"/>
  <c r="E154" i="7"/>
  <c r="F154" i="7"/>
  <c r="G154" i="7"/>
  <c r="H154" i="7"/>
  <c r="B155" i="7"/>
  <c r="C155" i="7"/>
  <c r="D155" i="7"/>
  <c r="E155" i="7"/>
  <c r="F155" i="7"/>
  <c r="G155" i="7"/>
  <c r="H155" i="7"/>
  <c r="I152" i="7"/>
  <c r="B156" i="7"/>
  <c r="C156" i="7"/>
  <c r="D156" i="7"/>
  <c r="E156" i="7"/>
  <c r="F156" i="7"/>
  <c r="G156" i="7"/>
  <c r="H156" i="7"/>
  <c r="I153" i="7"/>
  <c r="B12" i="7"/>
  <c r="C12" i="7"/>
  <c r="I12" i="7" s="1"/>
  <c r="I154" i="7"/>
  <c r="D12" i="7"/>
  <c r="E12" i="7"/>
  <c r="F12" i="7"/>
  <c r="B157" i="7"/>
  <c r="C157" i="7"/>
  <c r="I157" i="7" s="1"/>
  <c r="I155" i="7"/>
  <c r="D157" i="7"/>
  <c r="E157" i="7"/>
  <c r="F157" i="7"/>
  <c r="G157" i="7"/>
  <c r="H157" i="7"/>
  <c r="B158" i="7"/>
  <c r="C158" i="7"/>
  <c r="I158" i="7" s="1"/>
  <c r="D158" i="7"/>
  <c r="E158" i="7"/>
  <c r="F158" i="7"/>
  <c r="G158" i="7"/>
  <c r="H158" i="7"/>
  <c r="B159" i="7"/>
  <c r="C159" i="7"/>
  <c r="I159" i="7"/>
  <c r="D159" i="7"/>
  <c r="E159" i="7"/>
  <c r="F159" i="7"/>
  <c r="G159" i="7"/>
  <c r="H159" i="7"/>
  <c r="B160" i="7"/>
  <c r="C160" i="7"/>
  <c r="I160" i="7" s="1"/>
  <c r="D160" i="7"/>
  <c r="E160" i="7"/>
  <c r="F160" i="7"/>
  <c r="G160" i="7"/>
  <c r="H160" i="7"/>
  <c r="B161" i="7"/>
  <c r="C161" i="7"/>
  <c r="I161" i="7" s="1"/>
  <c r="D161" i="7"/>
  <c r="E161" i="7"/>
  <c r="F161" i="7"/>
  <c r="G161" i="7"/>
  <c r="H161" i="7"/>
  <c r="B162" i="7"/>
  <c r="C162" i="7"/>
  <c r="I162" i="7"/>
  <c r="D162" i="7"/>
  <c r="E162" i="7"/>
  <c r="F162" i="7"/>
  <c r="G162" i="7"/>
  <c r="H162" i="7"/>
  <c r="B163" i="7"/>
  <c r="C163" i="7"/>
  <c r="I163" i="7" s="1"/>
  <c r="D163" i="7"/>
  <c r="E163" i="7"/>
  <c r="F163" i="7"/>
  <c r="G163" i="7"/>
  <c r="H163" i="7"/>
  <c r="B164" i="7"/>
  <c r="C164" i="7"/>
  <c r="D164" i="7"/>
  <c r="E164" i="7"/>
  <c r="F164" i="7"/>
  <c r="G164" i="7"/>
  <c r="H164" i="7"/>
  <c r="B165" i="7"/>
  <c r="C165" i="7"/>
  <c r="I165" i="7" s="1"/>
  <c r="D165" i="7"/>
  <c r="E165" i="7"/>
  <c r="F165" i="7"/>
  <c r="G165" i="7"/>
  <c r="H165" i="7"/>
  <c r="B166" i="7"/>
  <c r="C166" i="7"/>
  <c r="I166" i="7"/>
  <c r="D166" i="7"/>
  <c r="E166" i="7"/>
  <c r="F166" i="7"/>
  <c r="G166" i="7"/>
  <c r="H166" i="7"/>
  <c r="I164" i="7"/>
  <c r="B167" i="7"/>
  <c r="C167" i="7"/>
  <c r="I167" i="7" s="1"/>
  <c r="D167" i="7"/>
  <c r="E167" i="7"/>
  <c r="F167" i="7"/>
  <c r="G167" i="7"/>
  <c r="H167" i="7"/>
  <c r="B168" i="7"/>
  <c r="C168" i="7"/>
  <c r="D168" i="7"/>
  <c r="E168" i="7"/>
  <c r="F168" i="7"/>
  <c r="G168" i="7"/>
  <c r="H168" i="7"/>
  <c r="B169" i="7"/>
  <c r="C169" i="7"/>
  <c r="I169" i="7" s="1"/>
  <c r="D169" i="7"/>
  <c r="E169" i="7"/>
  <c r="F169" i="7"/>
  <c r="G169" i="7"/>
  <c r="H169" i="7"/>
  <c r="B170" i="7"/>
  <c r="C170" i="7"/>
  <c r="I170" i="7"/>
  <c r="D170" i="7"/>
  <c r="E170" i="7"/>
  <c r="F170" i="7"/>
  <c r="G170" i="7"/>
  <c r="H170" i="7"/>
  <c r="I168" i="7"/>
  <c r="B171" i="7"/>
  <c r="C171" i="7"/>
  <c r="D171" i="7"/>
  <c r="E171" i="7"/>
  <c r="F171" i="7"/>
  <c r="G171" i="7"/>
  <c r="H171" i="7"/>
  <c r="B172" i="7"/>
  <c r="C172" i="7"/>
  <c r="D172" i="7"/>
  <c r="E172" i="7"/>
  <c r="F172" i="7"/>
  <c r="G172" i="7"/>
  <c r="H172" i="7"/>
  <c r="B173" i="7"/>
  <c r="C173" i="7"/>
  <c r="I173" i="7" s="1"/>
  <c r="I171" i="7"/>
  <c r="D173" i="7"/>
  <c r="E173" i="7"/>
  <c r="F173" i="7"/>
  <c r="G173" i="7"/>
  <c r="H173" i="7"/>
  <c r="B15" i="7"/>
  <c r="C15" i="7"/>
  <c r="D15" i="7"/>
  <c r="E15" i="7"/>
  <c r="F15" i="7"/>
  <c r="B174" i="7"/>
  <c r="C174" i="7"/>
  <c r="I174" i="7" s="1"/>
  <c r="D174" i="7"/>
  <c r="E174" i="7"/>
  <c r="F174" i="7"/>
  <c r="G174" i="7"/>
  <c r="H174" i="7"/>
  <c r="B175" i="7"/>
  <c r="C175" i="7"/>
  <c r="I175" i="7" s="1"/>
  <c r="D175" i="7"/>
  <c r="E175" i="7"/>
  <c r="F175" i="7"/>
  <c r="G175" i="7"/>
  <c r="H175" i="7"/>
  <c r="B176" i="7"/>
  <c r="C176" i="7"/>
  <c r="I176" i="7" s="1"/>
  <c r="D176" i="7"/>
  <c r="E176" i="7"/>
  <c r="F176" i="7"/>
  <c r="G176" i="7"/>
  <c r="H176" i="7"/>
  <c r="B177" i="7"/>
  <c r="C177" i="7"/>
  <c r="I177" i="7"/>
  <c r="D177" i="7"/>
  <c r="E177" i="7"/>
  <c r="F177" i="7"/>
  <c r="G177" i="7"/>
  <c r="H177" i="7"/>
  <c r="B178" i="7"/>
  <c r="C178" i="7"/>
  <c r="D178" i="7"/>
  <c r="E178" i="7"/>
  <c r="F178" i="7"/>
  <c r="G178" i="7"/>
  <c r="H178" i="7"/>
  <c r="B179" i="7"/>
  <c r="C179" i="7"/>
  <c r="I179" i="7" s="1"/>
  <c r="I178" i="7"/>
  <c r="D179" i="7"/>
  <c r="E179" i="7"/>
  <c r="F179" i="7"/>
  <c r="G179" i="7"/>
  <c r="H179" i="7"/>
  <c r="B180" i="7"/>
  <c r="C180" i="7"/>
  <c r="I180" i="7" s="1"/>
  <c r="D180" i="7"/>
  <c r="E180" i="7"/>
  <c r="F180" i="7"/>
  <c r="G180" i="7"/>
  <c r="H180" i="7"/>
  <c r="B181" i="7"/>
  <c r="C181" i="7"/>
  <c r="D181" i="7"/>
  <c r="E181" i="7"/>
  <c r="F181" i="7"/>
  <c r="G181" i="7"/>
  <c r="H181" i="7"/>
  <c r="B17" i="7"/>
  <c r="C17" i="7"/>
  <c r="I17" i="7" s="1"/>
  <c r="I181" i="7"/>
  <c r="D17" i="7"/>
  <c r="E17" i="7"/>
  <c r="F17" i="7"/>
  <c r="B182" i="7"/>
  <c r="C182" i="7"/>
  <c r="I182" i="7"/>
  <c r="D182" i="7"/>
  <c r="E182" i="7"/>
  <c r="F182" i="7"/>
  <c r="G182" i="7"/>
  <c r="H182" i="7"/>
  <c r="B183" i="7"/>
  <c r="C183" i="7"/>
  <c r="I183" i="7"/>
  <c r="D183" i="7"/>
  <c r="E183" i="7"/>
  <c r="F183" i="7"/>
  <c r="G183" i="7"/>
  <c r="H183" i="7"/>
  <c r="B184" i="7"/>
  <c r="C184" i="7"/>
  <c r="I184" i="7" s="1"/>
  <c r="D184" i="7"/>
  <c r="E184" i="7"/>
  <c r="F184" i="7"/>
  <c r="G184" i="7"/>
  <c r="H184" i="7"/>
  <c r="B185" i="7"/>
  <c r="C185" i="7"/>
  <c r="I185" i="7" s="1"/>
  <c r="D185" i="7"/>
  <c r="E185" i="7"/>
  <c r="F185" i="7"/>
  <c r="G185" i="7"/>
  <c r="H185" i="7"/>
  <c r="B186" i="7"/>
  <c r="C186" i="7"/>
  <c r="I186" i="7"/>
  <c r="D186" i="7"/>
  <c r="E186" i="7"/>
  <c r="F186" i="7"/>
  <c r="G186" i="7"/>
  <c r="H186" i="7"/>
  <c r="B187" i="7"/>
  <c r="C187" i="7"/>
  <c r="I187" i="7"/>
  <c r="D187" i="7"/>
  <c r="E187" i="7"/>
  <c r="F187" i="7"/>
  <c r="G187" i="7"/>
  <c r="H187" i="7"/>
  <c r="B188" i="7"/>
  <c r="C188" i="7"/>
  <c r="I188" i="7" s="1"/>
  <c r="D188" i="7"/>
  <c r="E188" i="7"/>
  <c r="F188" i="7"/>
  <c r="G188" i="7"/>
  <c r="H188" i="7"/>
  <c r="B189" i="7"/>
  <c r="C189" i="7"/>
  <c r="I189" i="7" s="1"/>
  <c r="D189" i="7"/>
  <c r="E189" i="7"/>
  <c r="F189" i="7"/>
  <c r="G189" i="7"/>
  <c r="H189" i="7"/>
  <c r="B190" i="7"/>
  <c r="C190" i="7"/>
  <c r="I190" i="7"/>
  <c r="D190" i="7"/>
  <c r="E190" i="7"/>
  <c r="F190" i="7"/>
  <c r="G190" i="7"/>
  <c r="H190" i="7"/>
  <c r="B191" i="7"/>
  <c r="C191" i="7"/>
  <c r="I191" i="7"/>
  <c r="D191" i="7"/>
  <c r="E191" i="7"/>
  <c r="F191" i="7"/>
  <c r="G191" i="7"/>
  <c r="H191" i="7"/>
  <c r="B192" i="7"/>
  <c r="C192" i="7"/>
  <c r="I192" i="7" s="1"/>
  <c r="D192" i="7"/>
  <c r="E192" i="7"/>
  <c r="F192" i="7"/>
  <c r="G192" i="7"/>
  <c r="H192" i="7"/>
  <c r="B193" i="7"/>
  <c r="C193" i="7"/>
  <c r="I193" i="7" s="1"/>
  <c r="D193" i="7"/>
  <c r="E193" i="7"/>
  <c r="F193" i="7"/>
  <c r="G193" i="7"/>
  <c r="H193" i="7"/>
  <c r="B194" i="7"/>
  <c r="C194" i="7"/>
  <c r="I194" i="7"/>
  <c r="D194" i="7"/>
  <c r="E194" i="7"/>
  <c r="F194" i="7"/>
  <c r="G194" i="7"/>
  <c r="H194" i="7"/>
  <c r="B195" i="7"/>
  <c r="C195" i="7"/>
  <c r="I195" i="7"/>
  <c r="D195" i="7"/>
  <c r="E195" i="7"/>
  <c r="F195" i="7"/>
  <c r="G195" i="7"/>
  <c r="H195" i="7"/>
  <c r="B196" i="7"/>
  <c r="C196" i="7"/>
  <c r="I196" i="7"/>
  <c r="D196" i="7"/>
  <c r="E196" i="7"/>
  <c r="F196" i="7"/>
  <c r="G196" i="7"/>
  <c r="H196" i="7"/>
  <c r="B197" i="7"/>
  <c r="C197" i="7"/>
  <c r="I197" i="7"/>
  <c r="D197" i="7"/>
  <c r="E197" i="7"/>
  <c r="F197" i="7"/>
  <c r="G197" i="7"/>
  <c r="H197" i="7"/>
  <c r="B198" i="7"/>
  <c r="C198" i="7"/>
  <c r="I198" i="7"/>
  <c r="D198" i="7"/>
  <c r="E198" i="7"/>
  <c r="F198" i="7"/>
  <c r="G198" i="7"/>
  <c r="H198" i="7"/>
  <c r="B199" i="7"/>
  <c r="C199" i="7"/>
  <c r="I199" i="7"/>
  <c r="D199" i="7"/>
  <c r="E199" i="7"/>
  <c r="F199" i="7"/>
  <c r="G199" i="7"/>
  <c r="H199" i="7"/>
  <c r="B200" i="7"/>
  <c r="C200" i="7"/>
  <c r="I200" i="7"/>
  <c r="D200" i="7"/>
  <c r="E200" i="7"/>
  <c r="F200" i="7"/>
  <c r="G200" i="7"/>
  <c r="H200" i="7"/>
  <c r="B201" i="7"/>
  <c r="C201" i="7"/>
  <c r="I201" i="7"/>
  <c r="D201" i="7"/>
  <c r="E201" i="7"/>
  <c r="F201" i="7"/>
  <c r="G201" i="7"/>
  <c r="H201" i="7"/>
  <c r="B202" i="7"/>
  <c r="C202" i="7"/>
  <c r="I202" i="7"/>
  <c r="D202" i="7"/>
  <c r="E202" i="7"/>
  <c r="F202" i="7"/>
  <c r="G202" i="7"/>
  <c r="H202" i="7"/>
  <c r="B203" i="7"/>
  <c r="C203" i="7"/>
  <c r="I203" i="7"/>
  <c r="D203" i="7"/>
  <c r="E203" i="7"/>
  <c r="F203" i="7"/>
  <c r="G203" i="7"/>
  <c r="H203" i="7"/>
  <c r="B204" i="7"/>
  <c r="C204" i="7"/>
  <c r="I204" i="7"/>
  <c r="D204" i="7"/>
  <c r="E204" i="7"/>
  <c r="F204" i="7"/>
  <c r="G204" i="7"/>
  <c r="H204" i="7"/>
  <c r="B205" i="7"/>
  <c r="C205" i="7"/>
  <c r="I205" i="7"/>
  <c r="D205" i="7"/>
  <c r="E205" i="7"/>
  <c r="F205" i="7"/>
  <c r="G205" i="7"/>
  <c r="H205" i="7"/>
  <c r="B206" i="7"/>
  <c r="C206" i="7"/>
  <c r="I206" i="7"/>
  <c r="D206" i="7"/>
  <c r="E206" i="7"/>
  <c r="F206" i="7"/>
  <c r="G206" i="7"/>
  <c r="H206" i="7"/>
  <c r="B207" i="7"/>
  <c r="C207" i="7"/>
  <c r="I207" i="7"/>
  <c r="D207" i="7"/>
  <c r="E207" i="7"/>
  <c r="F207" i="7"/>
  <c r="G207" i="7"/>
  <c r="H207" i="7"/>
  <c r="B208" i="7"/>
  <c r="C208" i="7"/>
  <c r="I208" i="7"/>
  <c r="D208" i="7"/>
  <c r="E208" i="7"/>
  <c r="F208" i="7"/>
  <c r="G208" i="7"/>
  <c r="H208" i="7"/>
  <c r="B209" i="7"/>
  <c r="C209" i="7"/>
  <c r="I209" i="7"/>
  <c r="D209" i="7"/>
  <c r="E209" i="7"/>
  <c r="F209" i="7"/>
  <c r="G209" i="7"/>
  <c r="H209" i="7"/>
  <c r="B210" i="7"/>
  <c r="C210" i="7"/>
  <c r="I210" i="7"/>
  <c r="D210" i="7"/>
  <c r="E210" i="7"/>
  <c r="F210" i="7"/>
  <c r="G210" i="7"/>
  <c r="H210" i="7"/>
  <c r="B211" i="7"/>
  <c r="C211" i="7"/>
  <c r="I211" i="7"/>
  <c r="D211" i="7"/>
  <c r="E211" i="7"/>
  <c r="F211" i="7"/>
  <c r="G211" i="7"/>
  <c r="H211" i="7"/>
  <c r="B212" i="7"/>
  <c r="C212" i="7"/>
  <c r="I212" i="7"/>
  <c r="D212" i="7"/>
  <c r="E212" i="7"/>
  <c r="F212" i="7"/>
  <c r="G212" i="7"/>
  <c r="H212" i="7"/>
  <c r="B213" i="7"/>
  <c r="C213" i="7"/>
  <c r="I213" i="7"/>
  <c r="D213" i="7"/>
  <c r="E213" i="7"/>
  <c r="F213" i="7"/>
  <c r="G213" i="7"/>
  <c r="H213" i="7"/>
  <c r="B214" i="7"/>
  <c r="C214" i="7"/>
  <c r="I214" i="7"/>
  <c r="D214" i="7"/>
  <c r="E214" i="7"/>
  <c r="F214" i="7"/>
  <c r="G214" i="7"/>
  <c r="H214" i="7"/>
  <c r="B215" i="7"/>
  <c r="C215" i="7"/>
  <c r="I215" i="7"/>
  <c r="D215" i="7"/>
  <c r="E215" i="7"/>
  <c r="F215" i="7"/>
  <c r="G215" i="7"/>
  <c r="H215" i="7"/>
  <c r="B216" i="7"/>
  <c r="C216" i="7"/>
  <c r="I216" i="7" s="1"/>
  <c r="D216" i="7"/>
  <c r="E216" i="7"/>
  <c r="F216" i="7"/>
  <c r="G216" i="7"/>
  <c r="H216" i="7"/>
  <c r="A1" i="8"/>
  <c r="G1" i="8"/>
  <c r="H1" i="8"/>
  <c r="B19" i="8"/>
  <c r="C19" i="8"/>
  <c r="D19" i="8"/>
  <c r="E19" i="8"/>
  <c r="F19" i="8"/>
  <c r="G19" i="8"/>
  <c r="H19" i="8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B14" i="8"/>
  <c r="C14" i="8"/>
  <c r="D14" i="8"/>
  <c r="E14" i="8"/>
  <c r="F14" i="8"/>
  <c r="B20" i="8"/>
  <c r="C20" i="8"/>
  <c r="D20" i="8"/>
  <c r="E20" i="8"/>
  <c r="F20" i="8"/>
  <c r="G20" i="8"/>
  <c r="H20" i="8"/>
  <c r="B21" i="8"/>
  <c r="C21" i="8"/>
  <c r="D21" i="8"/>
  <c r="E21" i="8"/>
  <c r="F21" i="8"/>
  <c r="G21" i="8"/>
  <c r="H21" i="8"/>
  <c r="A29" i="8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B22" i="8"/>
  <c r="C22" i="8"/>
  <c r="D22" i="8"/>
  <c r="E22" i="8"/>
  <c r="F22" i="8"/>
  <c r="G22" i="8"/>
  <c r="H22" i="8"/>
  <c r="B10" i="8"/>
  <c r="C10" i="8"/>
  <c r="D10" i="8"/>
  <c r="E10" i="8"/>
  <c r="F10" i="8"/>
  <c r="B23" i="8"/>
  <c r="C23" i="8"/>
  <c r="D23" i="8"/>
  <c r="E23" i="8"/>
  <c r="F23" i="8"/>
  <c r="G23" i="8"/>
  <c r="H23" i="8"/>
  <c r="B24" i="8"/>
  <c r="C24" i="8"/>
  <c r="D24" i="8"/>
  <c r="E24" i="8"/>
  <c r="F24" i="8"/>
  <c r="G24" i="8"/>
  <c r="H24" i="8"/>
  <c r="B25" i="8"/>
  <c r="C25" i="8"/>
  <c r="D25" i="8"/>
  <c r="E25" i="8"/>
  <c r="F25" i="8"/>
  <c r="G25" i="8"/>
  <c r="H25" i="8"/>
  <c r="B26" i="8"/>
  <c r="C26" i="8"/>
  <c r="D26" i="8"/>
  <c r="E26" i="8"/>
  <c r="F26" i="8"/>
  <c r="G26" i="8"/>
  <c r="H26" i="8"/>
  <c r="B27" i="8"/>
  <c r="C27" i="8"/>
  <c r="D27" i="8"/>
  <c r="E27" i="8"/>
  <c r="F27" i="8"/>
  <c r="G27" i="8"/>
  <c r="H27" i="8"/>
  <c r="B28" i="8"/>
  <c r="C28" i="8"/>
  <c r="D28" i="8"/>
  <c r="E28" i="8"/>
  <c r="F28" i="8"/>
  <c r="G28" i="8"/>
  <c r="H28" i="8"/>
  <c r="B29" i="8"/>
  <c r="C29" i="8"/>
  <c r="D29" i="8"/>
  <c r="E29" i="8"/>
  <c r="F29" i="8"/>
  <c r="G29" i="8"/>
  <c r="H29" i="8"/>
  <c r="B30" i="8"/>
  <c r="C30" i="8"/>
  <c r="I30" i="8" s="1"/>
  <c r="I20" i="8"/>
  <c r="D30" i="8"/>
  <c r="E30" i="8"/>
  <c r="F30" i="8"/>
  <c r="G30" i="8"/>
  <c r="H30" i="8"/>
  <c r="B31" i="8"/>
  <c r="C31" i="8"/>
  <c r="I21" i="8"/>
  <c r="D31" i="8"/>
  <c r="E31" i="8"/>
  <c r="F31" i="8"/>
  <c r="G31" i="8"/>
  <c r="H31" i="8"/>
  <c r="B32" i="8"/>
  <c r="C32" i="8"/>
  <c r="D32" i="8"/>
  <c r="E32" i="8"/>
  <c r="F32" i="8"/>
  <c r="G32" i="8"/>
  <c r="H32" i="8"/>
  <c r="B33" i="8"/>
  <c r="C33" i="8"/>
  <c r="D33" i="8"/>
  <c r="E33" i="8"/>
  <c r="F33" i="8"/>
  <c r="G33" i="8"/>
  <c r="H33" i="8"/>
  <c r="B34" i="8"/>
  <c r="C34" i="8"/>
  <c r="D34" i="8"/>
  <c r="E34" i="8"/>
  <c r="F34" i="8"/>
  <c r="G34" i="8"/>
  <c r="H34" i="8"/>
  <c r="B35" i="8"/>
  <c r="C35" i="8"/>
  <c r="D35" i="8"/>
  <c r="E35" i="8"/>
  <c r="F35" i="8"/>
  <c r="G35" i="8"/>
  <c r="H35" i="8"/>
  <c r="B36" i="8"/>
  <c r="C36" i="8"/>
  <c r="I26" i="8"/>
  <c r="D36" i="8"/>
  <c r="E36" i="8"/>
  <c r="F36" i="8"/>
  <c r="G36" i="8"/>
  <c r="H36" i="8"/>
  <c r="B37" i="8"/>
  <c r="C37" i="8"/>
  <c r="D37" i="8"/>
  <c r="E37" i="8"/>
  <c r="F37" i="8"/>
  <c r="G37" i="8"/>
  <c r="H37" i="8"/>
  <c r="B38" i="8"/>
  <c r="C38" i="8"/>
  <c r="D38" i="8"/>
  <c r="E38" i="8"/>
  <c r="F38" i="8"/>
  <c r="G38" i="8"/>
  <c r="H38" i="8"/>
  <c r="B39" i="8"/>
  <c r="C39" i="8"/>
  <c r="D39" i="8"/>
  <c r="E39" i="8"/>
  <c r="F39" i="8"/>
  <c r="G39" i="8"/>
  <c r="H39" i="8"/>
  <c r="B40" i="8"/>
  <c r="C40" i="8"/>
  <c r="D40" i="8"/>
  <c r="E40" i="8"/>
  <c r="F40" i="8"/>
  <c r="G40" i="8"/>
  <c r="H40" i="8"/>
  <c r="B41" i="8"/>
  <c r="C41" i="8"/>
  <c r="I41" i="8" s="1"/>
  <c r="D41" i="8"/>
  <c r="E41" i="8"/>
  <c r="F41" i="8"/>
  <c r="G41" i="8"/>
  <c r="H41" i="8"/>
  <c r="B42" i="8"/>
  <c r="C42" i="8"/>
  <c r="I42" i="8"/>
  <c r="D42" i="8"/>
  <c r="E42" i="8"/>
  <c r="F42" i="8"/>
  <c r="G42" i="8"/>
  <c r="H42" i="8"/>
  <c r="B43" i="8"/>
  <c r="C43" i="8"/>
  <c r="I33" i="8"/>
  <c r="D43" i="8"/>
  <c r="E43" i="8"/>
  <c r="F43" i="8"/>
  <c r="G43" i="8"/>
  <c r="H43" i="8"/>
  <c r="B44" i="8"/>
  <c r="C44" i="8"/>
  <c r="I44" i="8" s="1"/>
  <c r="D44" i="8"/>
  <c r="E44" i="8"/>
  <c r="F44" i="8"/>
  <c r="G44" i="8"/>
  <c r="H44" i="8"/>
  <c r="B45" i="8"/>
  <c r="C45" i="8"/>
  <c r="I45" i="8" s="1"/>
  <c r="D45" i="8"/>
  <c r="E45" i="8"/>
  <c r="F45" i="8"/>
  <c r="G45" i="8"/>
  <c r="H45" i="8"/>
  <c r="B46" i="8"/>
  <c r="C46" i="8"/>
  <c r="D46" i="8"/>
  <c r="E46" i="8"/>
  <c r="F46" i="8"/>
  <c r="G46" i="8"/>
  <c r="H46" i="8"/>
  <c r="B47" i="8"/>
  <c r="C47" i="8"/>
  <c r="I47" i="8" s="1"/>
  <c r="D47" i="8"/>
  <c r="E47" i="8"/>
  <c r="F47" i="8"/>
  <c r="G47" i="8"/>
  <c r="H47" i="8"/>
  <c r="B48" i="8"/>
  <c r="C48" i="8"/>
  <c r="I48" i="8" s="1"/>
  <c r="D48" i="8"/>
  <c r="E48" i="8"/>
  <c r="F48" i="8"/>
  <c r="G48" i="8"/>
  <c r="H48" i="8"/>
  <c r="B49" i="8"/>
  <c r="C49" i="8"/>
  <c r="I49" i="8" s="1"/>
  <c r="D49" i="8"/>
  <c r="E49" i="8"/>
  <c r="F49" i="8"/>
  <c r="G49" i="8"/>
  <c r="H49" i="8"/>
  <c r="B50" i="8"/>
  <c r="C50" i="8"/>
  <c r="D50" i="8"/>
  <c r="E50" i="8"/>
  <c r="F50" i="8"/>
  <c r="G50" i="8"/>
  <c r="H50" i="8"/>
  <c r="B51" i="8"/>
  <c r="C51" i="8"/>
  <c r="D51" i="8"/>
  <c r="E51" i="8"/>
  <c r="F51" i="8"/>
  <c r="G51" i="8"/>
  <c r="H51" i="8"/>
  <c r="B52" i="8"/>
  <c r="C52" i="8"/>
  <c r="D52" i="8"/>
  <c r="E52" i="8"/>
  <c r="F52" i="8"/>
  <c r="G52" i="8"/>
  <c r="H52" i="8"/>
  <c r="B53" i="8"/>
  <c r="C53" i="8"/>
  <c r="D53" i="8"/>
  <c r="E53" i="8"/>
  <c r="F53" i="8"/>
  <c r="G53" i="8"/>
  <c r="H53" i="8"/>
  <c r="B54" i="8"/>
  <c r="C54" i="8"/>
  <c r="D54" i="8"/>
  <c r="E54" i="8"/>
  <c r="F54" i="8"/>
  <c r="G54" i="8"/>
  <c r="H54" i="8"/>
  <c r="B55" i="8"/>
  <c r="C55" i="8"/>
  <c r="I55" i="8" s="1"/>
  <c r="D55" i="8"/>
  <c r="E55" i="8"/>
  <c r="F55" i="8"/>
  <c r="G55" i="8"/>
  <c r="H55" i="8"/>
  <c r="B56" i="8"/>
  <c r="C56" i="8"/>
  <c r="I56" i="8" s="1"/>
  <c r="I46" i="8"/>
  <c r="D56" i="8"/>
  <c r="E56" i="8"/>
  <c r="F56" i="8"/>
  <c r="G56" i="8"/>
  <c r="H56" i="8"/>
  <c r="B57" i="8"/>
  <c r="C57" i="8"/>
  <c r="D57" i="8"/>
  <c r="E57" i="8"/>
  <c r="F57" i="8"/>
  <c r="G57" i="8"/>
  <c r="H57" i="8"/>
  <c r="B58" i="8"/>
  <c r="C58" i="8"/>
  <c r="D58" i="8"/>
  <c r="E58" i="8"/>
  <c r="F58" i="8"/>
  <c r="G58" i="8"/>
  <c r="H58" i="8"/>
  <c r="B59" i="8"/>
  <c r="C59" i="8"/>
  <c r="D59" i="8"/>
  <c r="E59" i="8"/>
  <c r="F59" i="8"/>
  <c r="G59" i="8"/>
  <c r="H59" i="8"/>
  <c r="B60" i="8"/>
  <c r="C60" i="8"/>
  <c r="D60" i="8"/>
  <c r="E60" i="8"/>
  <c r="F60" i="8"/>
  <c r="G60" i="8"/>
  <c r="H60" i="8"/>
  <c r="B61" i="8"/>
  <c r="C61" i="8"/>
  <c r="D61" i="8"/>
  <c r="E61" i="8"/>
  <c r="F61" i="8"/>
  <c r="G61" i="8"/>
  <c r="H61" i="8"/>
  <c r="B62" i="8"/>
  <c r="C62" i="8"/>
  <c r="I62" i="8" s="1"/>
  <c r="D62" i="8"/>
  <c r="E62" i="8"/>
  <c r="F62" i="8"/>
  <c r="G62" i="8"/>
  <c r="H62" i="8"/>
  <c r="B63" i="8"/>
  <c r="C63" i="8"/>
  <c r="D63" i="8"/>
  <c r="E63" i="8"/>
  <c r="F63" i="8"/>
  <c r="G63" i="8"/>
  <c r="H63" i="8"/>
  <c r="B64" i="8"/>
  <c r="C64" i="8"/>
  <c r="I64" i="8"/>
  <c r="D64" i="8"/>
  <c r="E64" i="8"/>
  <c r="F64" i="8"/>
  <c r="G64" i="8"/>
  <c r="H64" i="8"/>
  <c r="B65" i="8"/>
  <c r="C65" i="8"/>
  <c r="D65" i="8"/>
  <c r="E65" i="8"/>
  <c r="F65" i="8"/>
  <c r="G65" i="8"/>
  <c r="H65" i="8"/>
  <c r="B66" i="8"/>
  <c r="C66" i="8"/>
  <c r="D66" i="8"/>
  <c r="E66" i="8"/>
  <c r="F66" i="8"/>
  <c r="G66" i="8"/>
  <c r="H66" i="8"/>
  <c r="B11" i="8"/>
  <c r="C11" i="8"/>
  <c r="D11" i="8"/>
  <c r="E11" i="8"/>
  <c r="F11" i="8"/>
  <c r="B15" i="8"/>
  <c r="C15" i="8"/>
  <c r="I15" i="8" s="1"/>
  <c r="D15" i="8"/>
  <c r="E15" i="8"/>
  <c r="F15" i="8"/>
  <c r="B67" i="8"/>
  <c r="C67" i="8"/>
  <c r="D67" i="8"/>
  <c r="E67" i="8"/>
  <c r="F67" i="8"/>
  <c r="G67" i="8"/>
  <c r="H67" i="8"/>
  <c r="B18" i="8"/>
  <c r="C18" i="8"/>
  <c r="D18" i="8"/>
  <c r="E18" i="8"/>
  <c r="F18" i="8"/>
  <c r="B68" i="8"/>
  <c r="C68" i="8"/>
  <c r="I61" i="8"/>
  <c r="D68" i="8"/>
  <c r="E68" i="8"/>
  <c r="F68" i="8"/>
  <c r="G68" i="8"/>
  <c r="H68" i="8"/>
  <c r="B69" i="8"/>
  <c r="C69" i="8"/>
  <c r="I69" i="8" s="1"/>
  <c r="D69" i="8"/>
  <c r="E69" i="8"/>
  <c r="F69" i="8"/>
  <c r="G69" i="8"/>
  <c r="H69" i="8"/>
  <c r="B70" i="8"/>
  <c r="C70" i="8"/>
  <c r="I70" i="8" s="1"/>
  <c r="D70" i="8"/>
  <c r="E70" i="8"/>
  <c r="F70" i="8"/>
  <c r="G70" i="8"/>
  <c r="H70" i="8"/>
  <c r="B71" i="8"/>
  <c r="C71" i="8"/>
  <c r="I71" i="8"/>
  <c r="D71" i="8"/>
  <c r="E71" i="8"/>
  <c r="F71" i="8"/>
  <c r="G71" i="8"/>
  <c r="H71" i="8"/>
  <c r="B72" i="8"/>
  <c r="C72" i="8"/>
  <c r="D72" i="8"/>
  <c r="E72" i="8"/>
  <c r="F72" i="8"/>
  <c r="G72" i="8"/>
  <c r="H72" i="8"/>
  <c r="B73" i="8"/>
  <c r="C73" i="8"/>
  <c r="D73" i="8"/>
  <c r="E73" i="8"/>
  <c r="F73" i="8"/>
  <c r="G73" i="8"/>
  <c r="H73" i="8"/>
  <c r="B74" i="8"/>
  <c r="C74" i="8"/>
  <c r="D74" i="8"/>
  <c r="E74" i="8"/>
  <c r="F74" i="8"/>
  <c r="G74" i="8"/>
  <c r="H74" i="8"/>
  <c r="B75" i="8"/>
  <c r="C75" i="8"/>
  <c r="I75" i="8" s="1"/>
  <c r="D75" i="8"/>
  <c r="E75" i="8"/>
  <c r="F75" i="8"/>
  <c r="G75" i="8"/>
  <c r="H75" i="8"/>
  <c r="B76" i="8"/>
  <c r="C76" i="8"/>
  <c r="I76" i="8"/>
  <c r="D76" i="8"/>
  <c r="E76" i="8"/>
  <c r="F76" i="8"/>
  <c r="G76" i="8"/>
  <c r="H76" i="8"/>
  <c r="B77" i="8"/>
  <c r="C77" i="8"/>
  <c r="I77" i="8" s="1"/>
  <c r="D77" i="8"/>
  <c r="E77" i="8"/>
  <c r="F77" i="8"/>
  <c r="G77" i="8"/>
  <c r="H77" i="8"/>
  <c r="B78" i="8"/>
  <c r="C78" i="8"/>
  <c r="D78" i="8"/>
  <c r="E78" i="8"/>
  <c r="F78" i="8"/>
  <c r="G78" i="8"/>
  <c r="H78" i="8"/>
  <c r="B79" i="8"/>
  <c r="C79" i="8"/>
  <c r="D79" i="8"/>
  <c r="E79" i="8"/>
  <c r="F79" i="8"/>
  <c r="G79" i="8"/>
  <c r="H79" i="8"/>
  <c r="B80" i="8"/>
  <c r="C80" i="8"/>
  <c r="D80" i="8"/>
  <c r="E80" i="8"/>
  <c r="F80" i="8"/>
  <c r="G80" i="8"/>
  <c r="H80" i="8"/>
  <c r="B81" i="8"/>
  <c r="C81" i="8"/>
  <c r="I74" i="8"/>
  <c r="D81" i="8"/>
  <c r="E81" i="8"/>
  <c r="F81" i="8"/>
  <c r="G81" i="8"/>
  <c r="H81" i="8"/>
  <c r="B82" i="8"/>
  <c r="C82" i="8"/>
  <c r="D82" i="8"/>
  <c r="E82" i="8"/>
  <c r="F82" i="8"/>
  <c r="G82" i="8"/>
  <c r="H82" i="8"/>
  <c r="B83" i="8"/>
  <c r="C83" i="8"/>
  <c r="D83" i="8"/>
  <c r="E83" i="8"/>
  <c r="F83" i="8"/>
  <c r="G83" i="8"/>
  <c r="H83" i="8"/>
  <c r="B84" i="8"/>
  <c r="C84" i="8"/>
  <c r="D84" i="8"/>
  <c r="E84" i="8"/>
  <c r="F84" i="8"/>
  <c r="G84" i="8"/>
  <c r="H84" i="8"/>
  <c r="B85" i="8"/>
  <c r="C85" i="8"/>
  <c r="I85" i="8" s="1"/>
  <c r="I78" i="8"/>
  <c r="D85" i="8"/>
  <c r="E85" i="8"/>
  <c r="F85" i="8"/>
  <c r="G85" i="8"/>
  <c r="H85" i="8"/>
  <c r="B86" i="8"/>
  <c r="C86" i="8"/>
  <c r="I86" i="8" s="1"/>
  <c r="D86" i="8"/>
  <c r="E86" i="8"/>
  <c r="F86" i="8"/>
  <c r="G86" i="8"/>
  <c r="H86" i="8"/>
  <c r="B87" i="8"/>
  <c r="C87" i="8"/>
  <c r="D87" i="8"/>
  <c r="E87" i="8"/>
  <c r="F87" i="8"/>
  <c r="G87" i="8"/>
  <c r="H87" i="8"/>
  <c r="B88" i="8"/>
  <c r="C88" i="8"/>
  <c r="I81" i="8"/>
  <c r="D88" i="8"/>
  <c r="E88" i="8"/>
  <c r="F88" i="8"/>
  <c r="G88" i="8"/>
  <c r="H88" i="8"/>
  <c r="B17" i="8"/>
  <c r="C17" i="8"/>
  <c r="I82" i="8"/>
  <c r="D17" i="8"/>
  <c r="E17" i="8"/>
  <c r="F17" i="8"/>
  <c r="B89" i="8"/>
  <c r="C89" i="8"/>
  <c r="D89" i="8"/>
  <c r="E89" i="8"/>
  <c r="F89" i="8"/>
  <c r="G89" i="8"/>
  <c r="H89" i="8"/>
  <c r="B90" i="8"/>
  <c r="C90" i="8"/>
  <c r="D90" i="8"/>
  <c r="E90" i="8"/>
  <c r="F90" i="8"/>
  <c r="G90" i="8"/>
  <c r="H90" i="8"/>
  <c r="B91" i="8"/>
  <c r="C91" i="8"/>
  <c r="D91" i="8"/>
  <c r="E91" i="8"/>
  <c r="F91" i="8"/>
  <c r="G91" i="8"/>
  <c r="H91" i="8"/>
  <c r="B92" i="8"/>
  <c r="C92" i="8"/>
  <c r="D92" i="8"/>
  <c r="E92" i="8"/>
  <c r="F92" i="8"/>
  <c r="G92" i="8"/>
  <c r="H92" i="8"/>
  <c r="B93" i="8"/>
  <c r="C93" i="8"/>
  <c r="D93" i="8"/>
  <c r="E93" i="8"/>
  <c r="F93" i="8"/>
  <c r="G93" i="8"/>
  <c r="H93" i="8"/>
  <c r="B94" i="8"/>
  <c r="C94" i="8"/>
  <c r="I88" i="8"/>
  <c r="D94" i="8"/>
  <c r="E94" i="8"/>
  <c r="F94" i="8"/>
  <c r="G94" i="8"/>
  <c r="H94" i="8"/>
  <c r="B13" i="8"/>
  <c r="C13" i="8"/>
  <c r="I89" i="8"/>
  <c r="D13" i="8"/>
  <c r="E13" i="8"/>
  <c r="F13" i="8"/>
  <c r="B95" i="8"/>
  <c r="C95" i="8"/>
  <c r="D95" i="8"/>
  <c r="E95" i="8"/>
  <c r="F95" i="8"/>
  <c r="G95" i="8"/>
  <c r="H95" i="8"/>
  <c r="B96" i="8"/>
  <c r="C96" i="8"/>
  <c r="D96" i="8"/>
  <c r="E96" i="8"/>
  <c r="F96" i="8"/>
  <c r="G96" i="8"/>
  <c r="H96" i="8"/>
  <c r="B97" i="8"/>
  <c r="C97" i="8"/>
  <c r="D97" i="8"/>
  <c r="E97" i="8"/>
  <c r="F97" i="8"/>
  <c r="G97" i="8"/>
  <c r="H97" i="8"/>
  <c r="B98" i="8"/>
  <c r="C98" i="8"/>
  <c r="I93" i="8"/>
  <c r="D98" i="8"/>
  <c r="E98" i="8"/>
  <c r="F98" i="8"/>
  <c r="G98" i="8"/>
  <c r="H98" i="8"/>
  <c r="B99" i="8"/>
  <c r="C99" i="8"/>
  <c r="D99" i="8"/>
  <c r="E99" i="8"/>
  <c r="F99" i="8"/>
  <c r="G99" i="8"/>
  <c r="H99" i="8"/>
  <c r="B9" i="8"/>
  <c r="C9" i="8"/>
  <c r="D9" i="8"/>
  <c r="E9" i="8"/>
  <c r="F9" i="8"/>
  <c r="B100" i="8"/>
  <c r="C100" i="8"/>
  <c r="D100" i="8"/>
  <c r="E100" i="8"/>
  <c r="F100" i="8"/>
  <c r="G100" i="8"/>
  <c r="H100" i="8"/>
  <c r="B101" i="8"/>
  <c r="C101" i="8"/>
  <c r="D101" i="8"/>
  <c r="E101" i="8"/>
  <c r="F101" i="8"/>
  <c r="G101" i="8"/>
  <c r="H101" i="8"/>
  <c r="B102" i="8"/>
  <c r="C102" i="8"/>
  <c r="D102" i="8"/>
  <c r="E102" i="8"/>
  <c r="F102" i="8"/>
  <c r="G102" i="8"/>
  <c r="H102" i="8"/>
  <c r="B103" i="8"/>
  <c r="C103" i="8"/>
  <c r="I99" i="8"/>
  <c r="D103" i="8"/>
  <c r="E103" i="8"/>
  <c r="F103" i="8"/>
  <c r="G103" i="8"/>
  <c r="H103" i="8"/>
  <c r="B104" i="8"/>
  <c r="C104" i="8"/>
  <c r="I100" i="8"/>
  <c r="D104" i="8"/>
  <c r="E104" i="8"/>
  <c r="F104" i="8"/>
  <c r="G104" i="8"/>
  <c r="H104" i="8"/>
  <c r="B105" i="8"/>
  <c r="C105" i="8"/>
  <c r="I101" i="8"/>
  <c r="D105" i="8"/>
  <c r="E105" i="8"/>
  <c r="F105" i="8"/>
  <c r="G105" i="8"/>
  <c r="H105" i="8"/>
  <c r="B106" i="8"/>
  <c r="C106" i="8"/>
  <c r="I102" i="8"/>
  <c r="D106" i="8"/>
  <c r="E106" i="8"/>
  <c r="F106" i="8"/>
  <c r="G106" i="8"/>
  <c r="H106" i="8"/>
  <c r="B107" i="8"/>
  <c r="C107" i="8"/>
  <c r="I103" i="8"/>
  <c r="D107" i="8"/>
  <c r="E107" i="8"/>
  <c r="F107" i="8"/>
  <c r="G107" i="8"/>
  <c r="H107" i="8"/>
  <c r="B108" i="8"/>
  <c r="C108" i="8"/>
  <c r="I104" i="8"/>
  <c r="D108" i="8"/>
  <c r="E108" i="8"/>
  <c r="F108" i="8"/>
  <c r="G108" i="8"/>
  <c r="H108" i="8"/>
  <c r="B109" i="8"/>
  <c r="C109" i="8"/>
  <c r="I105" i="8"/>
  <c r="D109" i="8"/>
  <c r="E109" i="8"/>
  <c r="F109" i="8"/>
  <c r="G109" i="8"/>
  <c r="H109" i="8"/>
  <c r="B110" i="8"/>
  <c r="C110" i="8"/>
  <c r="I106" i="8"/>
  <c r="D110" i="8"/>
  <c r="E110" i="8"/>
  <c r="F110" i="8"/>
  <c r="G110" i="8"/>
  <c r="H110" i="8"/>
  <c r="B111" i="8"/>
  <c r="C111" i="8"/>
  <c r="I107" i="8"/>
  <c r="D111" i="8"/>
  <c r="E111" i="8"/>
  <c r="F111" i="8"/>
  <c r="G111" i="8"/>
  <c r="H111" i="8"/>
  <c r="B112" i="8"/>
  <c r="C112" i="8"/>
  <c r="I108" i="8"/>
  <c r="D112" i="8"/>
  <c r="E112" i="8"/>
  <c r="F112" i="8"/>
  <c r="G112" i="8"/>
  <c r="H112" i="8"/>
  <c r="B113" i="8"/>
  <c r="C113" i="8"/>
  <c r="I109" i="8"/>
  <c r="D113" i="8"/>
  <c r="E113" i="8"/>
  <c r="F113" i="8"/>
  <c r="G113" i="8"/>
  <c r="H113" i="8"/>
  <c r="B114" i="8"/>
  <c r="C114" i="8"/>
  <c r="I114" i="8"/>
  <c r="D114" i="8"/>
  <c r="E114" i="8"/>
  <c r="F114" i="8"/>
  <c r="G114" i="8"/>
  <c r="H114" i="8"/>
  <c r="B115" i="8"/>
  <c r="C115" i="8"/>
  <c r="I111" i="8"/>
  <c r="D115" i="8"/>
  <c r="E115" i="8"/>
  <c r="F115" i="8"/>
  <c r="G115" i="8"/>
  <c r="H115" i="8"/>
  <c r="B116" i="8"/>
  <c r="C116" i="8"/>
  <c r="I116" i="8" s="1"/>
  <c r="I112" i="8"/>
  <c r="D116" i="8"/>
  <c r="E116" i="8"/>
  <c r="F116" i="8"/>
  <c r="G116" i="8"/>
  <c r="H116" i="8"/>
  <c r="B117" i="8"/>
  <c r="C117" i="8"/>
  <c r="I113" i="8"/>
  <c r="D117" i="8"/>
  <c r="E117" i="8"/>
  <c r="F117" i="8"/>
  <c r="G117" i="8"/>
  <c r="H117" i="8"/>
  <c r="B118" i="8"/>
  <c r="C118" i="8"/>
  <c r="I118" i="8" s="1"/>
  <c r="D118" i="8"/>
  <c r="E118" i="8"/>
  <c r="F118" i="8"/>
  <c r="G118" i="8"/>
  <c r="H118" i="8"/>
  <c r="B119" i="8"/>
  <c r="C119" i="8"/>
  <c r="I119" i="8" s="1"/>
  <c r="D119" i="8"/>
  <c r="E119" i="8"/>
  <c r="F119" i="8"/>
  <c r="G119" i="8"/>
  <c r="H119" i="8"/>
  <c r="B120" i="8"/>
  <c r="C120" i="8"/>
  <c r="D120" i="8"/>
  <c r="E120" i="8"/>
  <c r="F120" i="8"/>
  <c r="G120" i="8"/>
  <c r="H120" i="8"/>
  <c r="B121" i="8"/>
  <c r="C121" i="8"/>
  <c r="D121" i="8"/>
  <c r="E121" i="8"/>
  <c r="F121" i="8"/>
  <c r="G121" i="8"/>
  <c r="H121" i="8"/>
  <c r="B122" i="8"/>
  <c r="C122" i="8"/>
  <c r="I122" i="8" s="1"/>
  <c r="D122" i="8"/>
  <c r="E122" i="8"/>
  <c r="F122" i="8"/>
  <c r="G122" i="8"/>
  <c r="H122" i="8"/>
  <c r="B123" i="8"/>
  <c r="C123" i="8"/>
  <c r="D123" i="8"/>
  <c r="E123" i="8"/>
  <c r="F123" i="8"/>
  <c r="G123" i="8"/>
  <c r="H123" i="8"/>
  <c r="B124" i="8"/>
  <c r="C124" i="8"/>
  <c r="I120" i="8"/>
  <c r="D124" i="8"/>
  <c r="E124" i="8"/>
  <c r="F124" i="8"/>
  <c r="G124" i="8"/>
  <c r="H124" i="8"/>
  <c r="B125" i="8"/>
  <c r="C125" i="8"/>
  <c r="I125" i="8" s="1"/>
  <c r="I121" i="8"/>
  <c r="D125" i="8"/>
  <c r="E125" i="8"/>
  <c r="F125" i="8"/>
  <c r="G125" i="8"/>
  <c r="H125" i="8"/>
  <c r="B126" i="8"/>
  <c r="C126" i="8"/>
  <c r="D126" i="8"/>
  <c r="E126" i="8"/>
  <c r="F126" i="8"/>
  <c r="G126" i="8"/>
  <c r="H126" i="8"/>
  <c r="B127" i="8"/>
  <c r="C127" i="8"/>
  <c r="D127" i="8"/>
  <c r="E127" i="8"/>
  <c r="F127" i="8"/>
  <c r="G127" i="8"/>
  <c r="H127" i="8"/>
  <c r="B128" i="8"/>
  <c r="C128" i="8"/>
  <c r="D128" i="8"/>
  <c r="E128" i="8"/>
  <c r="F128" i="8"/>
  <c r="G128" i="8"/>
  <c r="H128" i="8"/>
  <c r="B129" i="8"/>
  <c r="C129" i="8"/>
  <c r="D129" i="8"/>
  <c r="E129" i="8"/>
  <c r="F129" i="8"/>
  <c r="G129" i="8"/>
  <c r="H129" i="8"/>
  <c r="B130" i="8"/>
  <c r="C130" i="8"/>
  <c r="D130" i="8"/>
  <c r="E130" i="8"/>
  <c r="F130" i="8"/>
  <c r="G130" i="8"/>
  <c r="H130" i="8"/>
  <c r="B7" i="8"/>
  <c r="C7" i="8"/>
  <c r="I7" i="8"/>
  <c r="D7" i="8"/>
  <c r="E7" i="8"/>
  <c r="F7" i="8"/>
  <c r="B131" i="8"/>
  <c r="C131" i="8"/>
  <c r="I131" i="8" s="1"/>
  <c r="D131" i="8"/>
  <c r="E131" i="8"/>
  <c r="F131" i="8"/>
  <c r="G131" i="8"/>
  <c r="H131" i="8"/>
  <c r="B132" i="8"/>
  <c r="C132" i="8"/>
  <c r="I132" i="8" s="1"/>
  <c r="D132" i="8"/>
  <c r="E132" i="8"/>
  <c r="F132" i="8"/>
  <c r="G132" i="8"/>
  <c r="H132" i="8"/>
  <c r="B133" i="8"/>
  <c r="C133" i="8"/>
  <c r="D133" i="8"/>
  <c r="E133" i="8"/>
  <c r="F133" i="8"/>
  <c r="G133" i="8"/>
  <c r="H133" i="8"/>
  <c r="B134" i="8"/>
  <c r="C134" i="8"/>
  <c r="D134" i="8"/>
  <c r="E134" i="8"/>
  <c r="F134" i="8"/>
  <c r="G134" i="8"/>
  <c r="H134" i="8"/>
  <c r="B135" i="8"/>
  <c r="C135" i="8"/>
  <c r="I135" i="8" s="1"/>
  <c r="D135" i="8"/>
  <c r="E135" i="8"/>
  <c r="F135" i="8"/>
  <c r="G135" i="8"/>
  <c r="H135" i="8"/>
  <c r="B136" i="8"/>
  <c r="C136" i="8"/>
  <c r="I136" i="8" s="1"/>
  <c r="D136" i="8"/>
  <c r="E136" i="8"/>
  <c r="F136" i="8"/>
  <c r="G136" i="8"/>
  <c r="H136" i="8"/>
  <c r="B137" i="8"/>
  <c r="C137" i="8"/>
  <c r="D137" i="8"/>
  <c r="E137" i="8"/>
  <c r="F137" i="8"/>
  <c r="G137" i="8"/>
  <c r="H137" i="8"/>
  <c r="B138" i="8"/>
  <c r="C138" i="8"/>
  <c r="D138" i="8"/>
  <c r="E138" i="8"/>
  <c r="F138" i="8"/>
  <c r="G138" i="8"/>
  <c r="H138" i="8"/>
  <c r="B139" i="8"/>
  <c r="C139" i="8"/>
  <c r="D139" i="8"/>
  <c r="E139" i="8"/>
  <c r="F139" i="8"/>
  <c r="G139" i="8"/>
  <c r="H139" i="8"/>
  <c r="B140" i="8"/>
  <c r="C140" i="8"/>
  <c r="D140" i="8"/>
  <c r="E140" i="8"/>
  <c r="F140" i="8"/>
  <c r="G140" i="8"/>
  <c r="H140" i="8"/>
  <c r="B141" i="8"/>
  <c r="C141" i="8"/>
  <c r="D141" i="8"/>
  <c r="E141" i="8"/>
  <c r="F141" i="8"/>
  <c r="G141" i="8"/>
  <c r="H141" i="8"/>
  <c r="B142" i="8"/>
  <c r="C142" i="8"/>
  <c r="D142" i="8"/>
  <c r="E142" i="8"/>
  <c r="F142" i="8"/>
  <c r="G142" i="8"/>
  <c r="H142" i="8"/>
  <c r="B143" i="8"/>
  <c r="C143" i="8"/>
  <c r="I143" i="8" s="1"/>
  <c r="I140" i="8"/>
  <c r="D143" i="8"/>
  <c r="E143" i="8"/>
  <c r="F143" i="8"/>
  <c r="G143" i="8"/>
  <c r="H143" i="8"/>
  <c r="B144" i="8"/>
  <c r="C144" i="8"/>
  <c r="I144" i="8" s="1"/>
  <c r="D144" i="8"/>
  <c r="E144" i="8"/>
  <c r="F144" i="8"/>
  <c r="G144" i="8"/>
  <c r="H144" i="8"/>
  <c r="B145" i="8"/>
  <c r="C145" i="8"/>
  <c r="D145" i="8"/>
  <c r="E145" i="8"/>
  <c r="F145" i="8"/>
  <c r="G145" i="8"/>
  <c r="H145" i="8"/>
  <c r="B146" i="8"/>
  <c r="C146" i="8"/>
  <c r="D146" i="8"/>
  <c r="E146" i="8"/>
  <c r="F146" i="8"/>
  <c r="G146" i="8"/>
  <c r="H146" i="8"/>
  <c r="B147" i="8"/>
  <c r="C147" i="8"/>
  <c r="D147" i="8"/>
  <c r="E147" i="8"/>
  <c r="F147" i="8"/>
  <c r="G147" i="8"/>
  <c r="H147" i="8"/>
  <c r="B148" i="8"/>
  <c r="C148" i="8"/>
  <c r="D148" i="8"/>
  <c r="E148" i="8"/>
  <c r="F148" i="8"/>
  <c r="G148" i="8"/>
  <c r="H148" i="8"/>
  <c r="B8" i="8"/>
  <c r="C8" i="8"/>
  <c r="E8" i="8"/>
  <c r="F8" i="8"/>
  <c r="B149" i="8"/>
  <c r="C149" i="8"/>
  <c r="I149" i="8" s="1"/>
  <c r="D149" i="8"/>
  <c r="E149" i="8"/>
  <c r="F149" i="8"/>
  <c r="G149" i="8"/>
  <c r="H149" i="8"/>
  <c r="B16" i="8"/>
  <c r="C16" i="8"/>
  <c r="D16" i="8"/>
  <c r="E16" i="8"/>
  <c r="F16" i="8"/>
  <c r="B150" i="8"/>
  <c r="C150" i="8"/>
  <c r="D150" i="8"/>
  <c r="E150" i="8"/>
  <c r="F150" i="8"/>
  <c r="G150" i="8"/>
  <c r="H150" i="8"/>
  <c r="B151" i="8"/>
  <c r="C151" i="8"/>
  <c r="D151" i="8"/>
  <c r="E151" i="8"/>
  <c r="F151" i="8"/>
  <c r="G151" i="8"/>
  <c r="H151" i="8"/>
  <c r="B152" i="8"/>
  <c r="C152" i="8"/>
  <c r="D152" i="8"/>
  <c r="E152" i="8"/>
  <c r="F152" i="8"/>
  <c r="G152" i="8"/>
  <c r="H152" i="8"/>
  <c r="B12" i="8"/>
  <c r="C12" i="8"/>
  <c r="D12" i="8"/>
  <c r="E12" i="8"/>
  <c r="F12" i="8"/>
  <c r="B153" i="8"/>
  <c r="C153" i="8"/>
  <c r="I153" i="8" s="1"/>
  <c r="D153" i="8"/>
  <c r="E153" i="8"/>
  <c r="F153" i="8"/>
  <c r="G153" i="8"/>
  <c r="H153" i="8"/>
  <c r="B154" i="8"/>
  <c r="C154" i="8"/>
  <c r="I154" i="8" s="1"/>
  <c r="D154" i="8"/>
  <c r="E154" i="8"/>
  <c r="F154" i="8"/>
  <c r="G154" i="8"/>
  <c r="H154" i="8"/>
  <c r="B155" i="8"/>
  <c r="C155" i="8"/>
  <c r="I155" i="8" s="1"/>
  <c r="D155" i="8"/>
  <c r="E155" i="8"/>
  <c r="F155" i="8"/>
  <c r="G155" i="8"/>
  <c r="H155" i="8"/>
  <c r="B156" i="8"/>
  <c r="C156" i="8"/>
  <c r="I156" i="8" s="1"/>
  <c r="D156" i="8"/>
  <c r="E156" i="8"/>
  <c r="F156" i="8"/>
  <c r="G156" i="8"/>
  <c r="H156" i="8"/>
  <c r="B157" i="8"/>
  <c r="C157" i="8"/>
  <c r="I157" i="8" s="1"/>
  <c r="D157" i="8"/>
  <c r="E157" i="8"/>
  <c r="F157" i="8"/>
  <c r="G157" i="8"/>
  <c r="H157" i="8"/>
  <c r="B158" i="8"/>
  <c r="C158" i="8"/>
  <c r="I158" i="8" s="1"/>
  <c r="D158" i="8"/>
  <c r="E158" i="8"/>
  <c r="F158" i="8"/>
  <c r="G158" i="8"/>
  <c r="H158" i="8"/>
  <c r="B159" i="8"/>
  <c r="C159" i="8"/>
  <c r="I159" i="8" s="1"/>
  <c r="D159" i="8"/>
  <c r="E159" i="8"/>
  <c r="F159" i="8"/>
  <c r="G159" i="8"/>
  <c r="H159" i="8"/>
  <c r="B160" i="8"/>
  <c r="C160" i="8"/>
  <c r="I160" i="8" s="1"/>
  <c r="D160" i="8"/>
  <c r="E160" i="8"/>
  <c r="F160" i="8"/>
  <c r="G160" i="8"/>
  <c r="H160" i="8"/>
  <c r="B161" i="8"/>
  <c r="C161" i="8"/>
  <c r="I161" i="8" s="1"/>
  <c r="D161" i="8"/>
  <c r="E161" i="8"/>
  <c r="F161" i="8"/>
  <c r="G161" i="8"/>
  <c r="H161" i="8"/>
  <c r="B162" i="8"/>
  <c r="C162" i="8"/>
  <c r="I162" i="8" s="1"/>
  <c r="D162" i="8"/>
  <c r="E162" i="8"/>
  <c r="F162" i="8"/>
  <c r="G162" i="8"/>
  <c r="H162" i="8"/>
  <c r="B163" i="8"/>
  <c r="C163" i="8"/>
  <c r="I163" i="8" s="1"/>
  <c r="D163" i="8"/>
  <c r="E163" i="8"/>
  <c r="F163" i="8"/>
  <c r="G163" i="8"/>
  <c r="H163" i="8"/>
  <c r="B164" i="8"/>
  <c r="C164" i="8"/>
  <c r="I164" i="8" s="1"/>
  <c r="D164" i="8"/>
  <c r="E164" i="8"/>
  <c r="F164" i="8"/>
  <c r="G164" i="8"/>
  <c r="H164" i="8"/>
  <c r="B165" i="8"/>
  <c r="C165" i="8"/>
  <c r="I165" i="8" s="1"/>
  <c r="D165" i="8"/>
  <c r="E165" i="8"/>
  <c r="F165" i="8"/>
  <c r="G165" i="8"/>
  <c r="H165" i="8"/>
  <c r="B166" i="8"/>
  <c r="C166" i="8"/>
  <c r="I166" i="8" s="1"/>
  <c r="D166" i="8"/>
  <c r="E166" i="8"/>
  <c r="F166" i="8"/>
  <c r="G166" i="8"/>
  <c r="H166" i="8"/>
  <c r="B167" i="8"/>
  <c r="C167" i="8"/>
  <c r="I167" i="8" s="1"/>
  <c r="D167" i="8"/>
  <c r="E167" i="8"/>
  <c r="F167" i="8"/>
  <c r="G167" i="8"/>
  <c r="H167" i="8"/>
  <c r="B168" i="8"/>
  <c r="C168" i="8"/>
  <c r="I168" i="8" s="1"/>
  <c r="D168" i="8"/>
  <c r="E168" i="8"/>
  <c r="F168" i="8"/>
  <c r="G168" i="8"/>
  <c r="H168" i="8"/>
  <c r="B169" i="8"/>
  <c r="C169" i="8"/>
  <c r="I169" i="8" s="1"/>
  <c r="D169" i="8"/>
  <c r="E169" i="8"/>
  <c r="F169" i="8"/>
  <c r="G169" i="8"/>
  <c r="H169" i="8"/>
  <c r="B170" i="8"/>
  <c r="C170" i="8"/>
  <c r="I170" i="8" s="1"/>
  <c r="D170" i="8"/>
  <c r="E170" i="8"/>
  <c r="F170" i="8"/>
  <c r="G170" i="8"/>
  <c r="H170" i="8"/>
  <c r="B171" i="8"/>
  <c r="C171" i="8"/>
  <c r="I171" i="8" s="1"/>
  <c r="D171" i="8"/>
  <c r="E171" i="8"/>
  <c r="F171" i="8"/>
  <c r="G171" i="8"/>
  <c r="H171" i="8"/>
  <c r="B172" i="8"/>
  <c r="C172" i="8"/>
  <c r="I172" i="8" s="1"/>
  <c r="D172" i="8"/>
  <c r="E172" i="8"/>
  <c r="F172" i="8"/>
  <c r="G172" i="8"/>
  <c r="H172" i="8"/>
  <c r="B173" i="8"/>
  <c r="C173" i="8"/>
  <c r="I173" i="8" s="1"/>
  <c r="D173" i="8"/>
  <c r="E173" i="8"/>
  <c r="F173" i="8"/>
  <c r="G173" i="8"/>
  <c r="H173" i="8"/>
  <c r="B174" i="8"/>
  <c r="C174" i="8"/>
  <c r="I174" i="8" s="1"/>
  <c r="D174" i="8"/>
  <c r="E174" i="8"/>
  <c r="F174" i="8"/>
  <c r="G174" i="8"/>
  <c r="H174" i="8"/>
  <c r="B175" i="8"/>
  <c r="C175" i="8"/>
  <c r="I175" i="8" s="1"/>
  <c r="D175" i="8"/>
  <c r="E175" i="8"/>
  <c r="F175" i="8"/>
  <c r="G175" i="8"/>
  <c r="H175" i="8"/>
  <c r="B176" i="8"/>
  <c r="C176" i="8"/>
  <c r="I176" i="8" s="1"/>
  <c r="D176" i="8"/>
  <c r="E176" i="8"/>
  <c r="F176" i="8"/>
  <c r="G176" i="8"/>
  <c r="H176" i="8"/>
  <c r="B177" i="8"/>
  <c r="C177" i="8"/>
  <c r="I177" i="8" s="1"/>
  <c r="D177" i="8"/>
  <c r="E177" i="8"/>
  <c r="F177" i="8"/>
  <c r="G177" i="8"/>
  <c r="H177" i="8"/>
  <c r="B178" i="8"/>
  <c r="C178" i="8"/>
  <c r="I178" i="8" s="1"/>
  <c r="D178" i="8"/>
  <c r="E178" i="8"/>
  <c r="F178" i="8"/>
  <c r="G178" i="8"/>
  <c r="H178" i="8"/>
  <c r="B179" i="8"/>
  <c r="C179" i="8"/>
  <c r="I179" i="8" s="1"/>
  <c r="D179" i="8"/>
  <c r="E179" i="8"/>
  <c r="F179" i="8"/>
  <c r="G179" i="8"/>
  <c r="H179" i="8"/>
  <c r="B180" i="8"/>
  <c r="C180" i="8"/>
  <c r="I180" i="8" s="1"/>
  <c r="D180" i="8"/>
  <c r="E180" i="8"/>
  <c r="F180" i="8"/>
  <c r="G180" i="8"/>
  <c r="H180" i="8"/>
  <c r="B181" i="8"/>
  <c r="C181" i="8"/>
  <c r="I181" i="8" s="1"/>
  <c r="D181" i="8"/>
  <c r="E181" i="8"/>
  <c r="F181" i="8"/>
  <c r="G181" i="8"/>
  <c r="H181" i="8"/>
  <c r="B182" i="8"/>
  <c r="C182" i="8"/>
  <c r="I182" i="8" s="1"/>
  <c r="D182" i="8"/>
  <c r="E182" i="8"/>
  <c r="F182" i="8"/>
  <c r="G182" i="8"/>
  <c r="H182" i="8"/>
  <c r="B183" i="8"/>
  <c r="C183" i="8"/>
  <c r="I183" i="8" s="1"/>
  <c r="D183" i="8"/>
  <c r="E183" i="8"/>
  <c r="F183" i="8"/>
  <c r="G183" i="8"/>
  <c r="H183" i="8"/>
  <c r="B184" i="8"/>
  <c r="C184" i="8"/>
  <c r="I184" i="8" s="1"/>
  <c r="D184" i="8"/>
  <c r="E184" i="8"/>
  <c r="F184" i="8"/>
  <c r="G184" i="8"/>
  <c r="H184" i="8"/>
  <c r="B185" i="8"/>
  <c r="C185" i="8"/>
  <c r="I185" i="8" s="1"/>
  <c r="D185" i="8"/>
  <c r="E185" i="8"/>
  <c r="F185" i="8"/>
  <c r="G185" i="8"/>
  <c r="H185" i="8"/>
  <c r="B186" i="8"/>
  <c r="C186" i="8"/>
  <c r="I186" i="8" s="1"/>
  <c r="D186" i="8"/>
  <c r="E186" i="8"/>
  <c r="F186" i="8"/>
  <c r="G186" i="8"/>
  <c r="H186" i="8"/>
  <c r="B187" i="8"/>
  <c r="C187" i="8"/>
  <c r="I187" i="8" s="1"/>
  <c r="D187" i="8"/>
  <c r="E187" i="8"/>
  <c r="F187" i="8"/>
  <c r="G187" i="8"/>
  <c r="H187" i="8"/>
  <c r="B188" i="8"/>
  <c r="C188" i="8"/>
  <c r="I188" i="8" s="1"/>
  <c r="D188" i="8"/>
  <c r="E188" i="8"/>
  <c r="F188" i="8"/>
  <c r="G188" i="8"/>
  <c r="H188" i="8"/>
  <c r="B189" i="8"/>
  <c r="C189" i="8"/>
  <c r="I189" i="8" s="1"/>
  <c r="D189" i="8"/>
  <c r="E189" i="8"/>
  <c r="F189" i="8"/>
  <c r="G189" i="8"/>
  <c r="H189" i="8"/>
  <c r="B190" i="8"/>
  <c r="C190" i="8"/>
  <c r="I190" i="8" s="1"/>
  <c r="D190" i="8"/>
  <c r="E190" i="8"/>
  <c r="F190" i="8"/>
  <c r="G190" i="8"/>
  <c r="H190" i="8"/>
  <c r="B191" i="8"/>
  <c r="C191" i="8"/>
  <c r="I191" i="8" s="1"/>
  <c r="D191" i="8"/>
  <c r="E191" i="8"/>
  <c r="F191" i="8"/>
  <c r="G191" i="8"/>
  <c r="H191" i="8"/>
  <c r="B192" i="8"/>
  <c r="C192" i="8"/>
  <c r="I192" i="8" s="1"/>
  <c r="D192" i="8"/>
  <c r="E192" i="8"/>
  <c r="F192" i="8"/>
  <c r="G192" i="8"/>
  <c r="H192" i="8"/>
  <c r="B193" i="8"/>
  <c r="C193" i="8"/>
  <c r="I193" i="8" s="1"/>
  <c r="D193" i="8"/>
  <c r="E193" i="8"/>
  <c r="F193" i="8"/>
  <c r="G193" i="8"/>
  <c r="H193" i="8"/>
  <c r="B194" i="8"/>
  <c r="C194" i="8"/>
  <c r="I194" i="8" s="1"/>
  <c r="D194" i="8"/>
  <c r="E194" i="8"/>
  <c r="F194" i="8"/>
  <c r="G194" i="8"/>
  <c r="H194" i="8"/>
  <c r="B195" i="8"/>
  <c r="C195" i="8"/>
  <c r="I195" i="8" s="1"/>
  <c r="D195" i="8"/>
  <c r="E195" i="8"/>
  <c r="F195" i="8"/>
  <c r="G195" i="8"/>
  <c r="H195" i="8"/>
  <c r="B196" i="8"/>
  <c r="C196" i="8"/>
  <c r="I196" i="8" s="1"/>
  <c r="D196" i="8"/>
  <c r="E196" i="8"/>
  <c r="F196" i="8"/>
  <c r="G196" i="8"/>
  <c r="H196" i="8"/>
  <c r="B197" i="8"/>
  <c r="C197" i="8"/>
  <c r="I197" i="8" s="1"/>
  <c r="D197" i="8"/>
  <c r="E197" i="8"/>
  <c r="F197" i="8"/>
  <c r="G197" i="8"/>
  <c r="H197" i="8"/>
  <c r="B198" i="8"/>
  <c r="C198" i="8"/>
  <c r="I198" i="8" s="1"/>
  <c r="D198" i="8"/>
  <c r="E198" i="8"/>
  <c r="F198" i="8"/>
  <c r="G198" i="8"/>
  <c r="H198" i="8"/>
  <c r="B199" i="8"/>
  <c r="C199" i="8"/>
  <c r="I199" i="8" s="1"/>
  <c r="D199" i="8"/>
  <c r="E199" i="8"/>
  <c r="F199" i="8"/>
  <c r="G199" i="8"/>
  <c r="H199" i="8"/>
  <c r="B200" i="8"/>
  <c r="C200" i="8"/>
  <c r="I200" i="8" s="1"/>
  <c r="D200" i="8"/>
  <c r="E200" i="8"/>
  <c r="F200" i="8"/>
  <c r="G200" i="8"/>
  <c r="H200" i="8"/>
  <c r="B201" i="8"/>
  <c r="C201" i="8"/>
  <c r="I201" i="8" s="1"/>
  <c r="D201" i="8"/>
  <c r="E201" i="8"/>
  <c r="F201" i="8"/>
  <c r="G201" i="8"/>
  <c r="H201" i="8"/>
  <c r="B202" i="8"/>
  <c r="C202" i="8"/>
  <c r="I202" i="8" s="1"/>
  <c r="D202" i="8"/>
  <c r="E202" i="8"/>
  <c r="F202" i="8"/>
  <c r="G202" i="8"/>
  <c r="H202" i="8"/>
  <c r="B203" i="8"/>
  <c r="C203" i="8"/>
  <c r="I203" i="8" s="1"/>
  <c r="D203" i="8"/>
  <c r="E203" i="8"/>
  <c r="F203" i="8"/>
  <c r="G203" i="8"/>
  <c r="H203" i="8"/>
  <c r="B204" i="8"/>
  <c r="C204" i="8"/>
  <c r="I204" i="8" s="1"/>
  <c r="D204" i="8"/>
  <c r="E204" i="8"/>
  <c r="F204" i="8"/>
  <c r="G204" i="8"/>
  <c r="H204" i="8"/>
  <c r="B205" i="8"/>
  <c r="C205" i="8"/>
  <c r="I205" i="8" s="1"/>
  <c r="D205" i="8"/>
  <c r="E205" i="8"/>
  <c r="F205" i="8"/>
  <c r="G205" i="8"/>
  <c r="H205" i="8"/>
  <c r="B206" i="8"/>
  <c r="C206" i="8"/>
  <c r="I206" i="8" s="1"/>
  <c r="D206" i="8"/>
  <c r="E206" i="8"/>
  <c r="F206" i="8"/>
  <c r="G206" i="8"/>
  <c r="H206" i="8"/>
  <c r="B207" i="8"/>
  <c r="C207" i="8"/>
  <c r="I207" i="8" s="1"/>
  <c r="D207" i="8"/>
  <c r="E207" i="8"/>
  <c r="F207" i="8"/>
  <c r="G207" i="8"/>
  <c r="H207" i="8"/>
  <c r="B208" i="8"/>
  <c r="C208" i="8"/>
  <c r="I208" i="8" s="1"/>
  <c r="D208" i="8"/>
  <c r="E208" i="8"/>
  <c r="F208" i="8"/>
  <c r="G208" i="8"/>
  <c r="H208" i="8"/>
  <c r="B209" i="8"/>
  <c r="C209" i="8"/>
  <c r="I209" i="8" s="1"/>
  <c r="D209" i="8"/>
  <c r="E209" i="8"/>
  <c r="F209" i="8"/>
  <c r="G209" i="8"/>
  <c r="H209" i="8"/>
  <c r="B210" i="8"/>
  <c r="C210" i="8"/>
  <c r="I210" i="8" s="1"/>
  <c r="D210" i="8"/>
  <c r="E210" i="8"/>
  <c r="F210" i="8"/>
  <c r="G210" i="8"/>
  <c r="H210" i="8"/>
  <c r="B211" i="8"/>
  <c r="C211" i="8"/>
  <c r="I211" i="8" s="1"/>
  <c r="D211" i="8"/>
  <c r="E211" i="8"/>
  <c r="F211" i="8"/>
  <c r="G211" i="8"/>
  <c r="H211" i="8"/>
  <c r="B212" i="8"/>
  <c r="C212" i="8"/>
  <c r="I212" i="8" s="1"/>
  <c r="D212" i="8"/>
  <c r="E212" i="8"/>
  <c r="F212" i="8"/>
  <c r="G212" i="8"/>
  <c r="H212" i="8"/>
  <c r="B213" i="8"/>
  <c r="C213" i="8"/>
  <c r="I213" i="8" s="1"/>
  <c r="D213" i="8"/>
  <c r="E213" i="8"/>
  <c r="F213" i="8"/>
  <c r="G213" i="8"/>
  <c r="H213" i="8"/>
  <c r="B214" i="8"/>
  <c r="C214" i="8"/>
  <c r="I214" i="8" s="1"/>
  <c r="D214" i="8"/>
  <c r="E214" i="8"/>
  <c r="F214" i="8"/>
  <c r="G214" i="8"/>
  <c r="H214" i="8"/>
  <c r="B215" i="8"/>
  <c r="C215" i="8"/>
  <c r="I215" i="8" s="1"/>
  <c r="D215" i="8"/>
  <c r="E215" i="8"/>
  <c r="F215" i="8"/>
  <c r="G215" i="8"/>
  <c r="H215" i="8"/>
  <c r="B216" i="8"/>
  <c r="C216" i="8"/>
  <c r="I216" i="8" s="1"/>
  <c r="D216" i="8"/>
  <c r="E216" i="8"/>
  <c r="F216" i="8"/>
  <c r="G216" i="8"/>
  <c r="H216" i="8"/>
  <c r="A1" i="9"/>
  <c r="G1" i="9"/>
  <c r="H1" i="9"/>
  <c r="B9" i="9"/>
  <c r="C9" i="9"/>
  <c r="D9" i="9"/>
  <c r="E9" i="9"/>
  <c r="F9" i="9"/>
  <c r="G9" i="9"/>
  <c r="H9" i="9"/>
  <c r="A8" i="9"/>
  <c r="B10" i="9"/>
  <c r="C10" i="9"/>
  <c r="D10" i="9"/>
  <c r="E10" i="9"/>
  <c r="F10" i="9"/>
  <c r="G10" i="9"/>
  <c r="H10" i="9"/>
  <c r="A9" i="9"/>
  <c r="A10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B11" i="9"/>
  <c r="C11" i="9"/>
  <c r="I9" i="9"/>
  <c r="D11" i="9"/>
  <c r="E11" i="9"/>
  <c r="F11" i="9"/>
  <c r="G11" i="9"/>
  <c r="H11" i="9"/>
  <c r="B12" i="9"/>
  <c r="C12" i="9"/>
  <c r="I10" i="9"/>
  <c r="D12" i="9"/>
  <c r="E12" i="9"/>
  <c r="F12" i="9"/>
  <c r="G12" i="9"/>
  <c r="H12" i="9"/>
  <c r="B13" i="9"/>
  <c r="C13" i="9"/>
  <c r="I11" i="9"/>
  <c r="D13" i="9"/>
  <c r="E13" i="9"/>
  <c r="F13" i="9"/>
  <c r="G13" i="9"/>
  <c r="H13" i="9"/>
  <c r="B14" i="9"/>
  <c r="C14" i="9"/>
  <c r="I12" i="9"/>
  <c r="D14" i="9"/>
  <c r="E14" i="9"/>
  <c r="F14" i="9"/>
  <c r="G14" i="9"/>
  <c r="H14" i="9"/>
  <c r="B15" i="9"/>
  <c r="C15" i="9"/>
  <c r="I15" i="9" s="1"/>
  <c r="I13" i="9"/>
  <c r="D15" i="9"/>
  <c r="E15" i="9"/>
  <c r="F15" i="9"/>
  <c r="G15" i="9"/>
  <c r="H15" i="9"/>
  <c r="B16" i="9"/>
  <c r="C16" i="9"/>
  <c r="I16" i="9" s="1"/>
  <c r="I14" i="9"/>
  <c r="D16" i="9"/>
  <c r="E16" i="9"/>
  <c r="F16" i="9"/>
  <c r="G16" i="9"/>
  <c r="H16" i="9"/>
  <c r="B17" i="9"/>
  <c r="C17" i="9"/>
  <c r="D17" i="9"/>
  <c r="E17" i="9"/>
  <c r="F17" i="9"/>
  <c r="G17" i="9"/>
  <c r="H17" i="9"/>
  <c r="B18" i="9"/>
  <c r="C18" i="9"/>
  <c r="D18" i="9"/>
  <c r="E18" i="9"/>
  <c r="F18" i="9"/>
  <c r="G18" i="9"/>
  <c r="H18" i="9"/>
  <c r="B19" i="9"/>
  <c r="C19" i="9"/>
  <c r="D19" i="9"/>
  <c r="E19" i="9"/>
  <c r="F19" i="9"/>
  <c r="G19" i="9"/>
  <c r="H19" i="9"/>
  <c r="B20" i="9"/>
  <c r="C20" i="9"/>
  <c r="I18" i="9"/>
  <c r="D20" i="9"/>
  <c r="E20" i="9"/>
  <c r="F20" i="9"/>
  <c r="G20" i="9"/>
  <c r="H20" i="9"/>
  <c r="B21" i="9"/>
  <c r="C21" i="9"/>
  <c r="I19" i="9"/>
  <c r="D21" i="9"/>
  <c r="E21" i="9"/>
  <c r="F21" i="9"/>
  <c r="G21" i="9"/>
  <c r="H21" i="9"/>
  <c r="B22" i="9"/>
  <c r="C22" i="9"/>
  <c r="I20" i="9"/>
  <c r="D22" i="9"/>
  <c r="E22" i="9"/>
  <c r="F22" i="9"/>
  <c r="G22" i="9"/>
  <c r="H22" i="9"/>
  <c r="B23" i="9"/>
  <c r="C23" i="9"/>
  <c r="D23" i="9"/>
  <c r="E23" i="9"/>
  <c r="F23" i="9"/>
  <c r="G23" i="9"/>
  <c r="H23" i="9"/>
  <c r="B24" i="9"/>
  <c r="C24" i="9"/>
  <c r="I24" i="9" s="1"/>
  <c r="I22" i="9"/>
  <c r="D24" i="9"/>
  <c r="E24" i="9"/>
  <c r="F24" i="9"/>
  <c r="G24" i="9"/>
  <c r="H24" i="9"/>
  <c r="B25" i="9"/>
  <c r="C25" i="9"/>
  <c r="I25" i="9" s="1"/>
  <c r="I23" i="9"/>
  <c r="D25" i="9"/>
  <c r="E25" i="9"/>
  <c r="F25" i="9"/>
  <c r="G25" i="9"/>
  <c r="H25" i="9"/>
  <c r="B26" i="9"/>
  <c r="C26" i="9"/>
  <c r="I26" i="9" s="1"/>
  <c r="D26" i="9"/>
  <c r="E26" i="9"/>
  <c r="F26" i="9"/>
  <c r="G26" i="9"/>
  <c r="H26" i="9"/>
  <c r="B27" i="9"/>
  <c r="C27" i="9"/>
  <c r="D27" i="9"/>
  <c r="E27" i="9"/>
  <c r="F27" i="9"/>
  <c r="G27" i="9"/>
  <c r="H27" i="9"/>
  <c r="B28" i="9"/>
  <c r="C28" i="9"/>
  <c r="I28" i="9" s="1"/>
  <c r="D28" i="9"/>
  <c r="E28" i="9"/>
  <c r="F28" i="9"/>
  <c r="G28" i="9"/>
  <c r="H28" i="9"/>
  <c r="B29" i="9"/>
  <c r="C29" i="9"/>
  <c r="I29" i="9" s="1"/>
  <c r="D29" i="9"/>
  <c r="E29" i="9"/>
  <c r="F29" i="9"/>
  <c r="G29" i="9"/>
  <c r="H29" i="9"/>
  <c r="B30" i="9"/>
  <c r="C30" i="9"/>
  <c r="D30" i="9"/>
  <c r="E30" i="9"/>
  <c r="F30" i="9"/>
  <c r="G30" i="9"/>
  <c r="H30" i="9"/>
  <c r="B31" i="9"/>
  <c r="C31" i="9"/>
  <c r="D31" i="9"/>
  <c r="E31" i="9"/>
  <c r="F31" i="9"/>
  <c r="G31" i="9"/>
  <c r="H31" i="9"/>
  <c r="B32" i="9"/>
  <c r="C32" i="9"/>
  <c r="I30" i="9"/>
  <c r="D32" i="9"/>
  <c r="E32" i="9"/>
  <c r="F32" i="9"/>
  <c r="G32" i="9"/>
  <c r="H32" i="9"/>
  <c r="B33" i="9"/>
  <c r="C33" i="9"/>
  <c r="D33" i="9"/>
  <c r="E33" i="9"/>
  <c r="F33" i="9"/>
  <c r="G33" i="9"/>
  <c r="H33" i="9"/>
  <c r="B34" i="9"/>
  <c r="C34" i="9"/>
  <c r="I34" i="9" s="1"/>
  <c r="D34" i="9"/>
  <c r="E34" i="9"/>
  <c r="F34" i="9"/>
  <c r="G34" i="9"/>
  <c r="H34" i="9"/>
  <c r="I32" i="9"/>
  <c r="B35" i="9"/>
  <c r="C35" i="9"/>
  <c r="D35" i="9"/>
  <c r="E35" i="9"/>
  <c r="F35" i="9"/>
  <c r="G35" i="9"/>
  <c r="H35" i="9"/>
  <c r="I33" i="9"/>
  <c r="B36" i="9"/>
  <c r="C36" i="9"/>
  <c r="I36" i="9" s="1"/>
  <c r="D36" i="9"/>
  <c r="E36" i="9"/>
  <c r="F36" i="9"/>
  <c r="G36" i="9"/>
  <c r="H36" i="9"/>
  <c r="B37" i="9"/>
  <c r="C37" i="9"/>
  <c r="I37" i="9" s="1"/>
  <c r="D37" i="9"/>
  <c r="E37" i="9"/>
  <c r="F37" i="9"/>
  <c r="G37" i="9"/>
  <c r="H37" i="9"/>
  <c r="B38" i="9"/>
  <c r="C38" i="9"/>
  <c r="D38" i="9"/>
  <c r="E38" i="9"/>
  <c r="F38" i="9"/>
  <c r="G38" i="9"/>
  <c r="H38" i="9"/>
  <c r="B39" i="9"/>
  <c r="C39" i="9"/>
  <c r="D39" i="9"/>
  <c r="E39" i="9"/>
  <c r="F39" i="9"/>
  <c r="G39" i="9"/>
  <c r="H39" i="9"/>
  <c r="B40" i="9"/>
  <c r="C40" i="9"/>
  <c r="I38" i="9"/>
  <c r="D40" i="9"/>
  <c r="E40" i="9"/>
  <c r="F40" i="9"/>
  <c r="G40" i="9"/>
  <c r="H40" i="9"/>
  <c r="B41" i="9"/>
  <c r="C41" i="9"/>
  <c r="D41" i="9"/>
  <c r="E41" i="9"/>
  <c r="F41" i="9"/>
  <c r="G41" i="9"/>
  <c r="H41" i="9"/>
  <c r="B42" i="9"/>
  <c r="C42" i="9"/>
  <c r="I42" i="9" s="1"/>
  <c r="D42" i="9"/>
  <c r="E42" i="9"/>
  <c r="F42" i="9"/>
  <c r="G42" i="9"/>
  <c r="H42" i="9"/>
  <c r="I40" i="9"/>
  <c r="B43" i="9"/>
  <c r="C43" i="9"/>
  <c r="D43" i="9"/>
  <c r="E43" i="9"/>
  <c r="F43" i="9"/>
  <c r="G43" i="9"/>
  <c r="H43" i="9"/>
  <c r="I41" i="9"/>
  <c r="B44" i="9"/>
  <c r="C44" i="9"/>
  <c r="I44" i="9" s="1"/>
  <c r="D44" i="9"/>
  <c r="E44" i="9"/>
  <c r="F44" i="9"/>
  <c r="G44" i="9"/>
  <c r="H44" i="9"/>
  <c r="B45" i="9"/>
  <c r="C45" i="9"/>
  <c r="D45" i="9"/>
  <c r="E45" i="9"/>
  <c r="F45" i="9"/>
  <c r="G45" i="9"/>
  <c r="H45" i="9"/>
  <c r="B46" i="9"/>
  <c r="C46" i="9"/>
  <c r="D46" i="9"/>
  <c r="E46" i="9"/>
  <c r="F46" i="9"/>
  <c r="G46" i="9"/>
  <c r="H46" i="9"/>
  <c r="B47" i="9"/>
  <c r="C47" i="9"/>
  <c r="D47" i="9"/>
  <c r="E47" i="9"/>
  <c r="F47" i="9"/>
  <c r="G47" i="9"/>
  <c r="H47" i="9"/>
  <c r="I45" i="9"/>
  <c r="B48" i="9"/>
  <c r="C48" i="9"/>
  <c r="I46" i="9"/>
  <c r="D48" i="9"/>
  <c r="E48" i="9"/>
  <c r="F48" i="9"/>
  <c r="G48" i="9"/>
  <c r="H48" i="9"/>
  <c r="B49" i="9"/>
  <c r="C49" i="9"/>
  <c r="D49" i="9"/>
  <c r="E49" i="9"/>
  <c r="F49" i="9"/>
  <c r="G49" i="9"/>
  <c r="H49" i="9"/>
  <c r="B50" i="9"/>
  <c r="C50" i="9"/>
  <c r="I50" i="9" s="1"/>
  <c r="D50" i="9"/>
  <c r="E50" i="9"/>
  <c r="F50" i="9"/>
  <c r="G50" i="9"/>
  <c r="H50" i="9"/>
  <c r="I48" i="9"/>
  <c r="B51" i="9"/>
  <c r="C51" i="9"/>
  <c r="D51" i="9"/>
  <c r="E51" i="9"/>
  <c r="F51" i="9"/>
  <c r="G51" i="9"/>
  <c r="H51" i="9"/>
  <c r="I49" i="9"/>
  <c r="B52" i="9"/>
  <c r="C52" i="9"/>
  <c r="D52" i="9"/>
  <c r="E52" i="9"/>
  <c r="F52" i="9"/>
  <c r="G52" i="9"/>
  <c r="H52" i="9"/>
  <c r="B53" i="9"/>
  <c r="C53" i="9"/>
  <c r="D53" i="9"/>
  <c r="E53" i="9"/>
  <c r="F53" i="9"/>
  <c r="G53" i="9"/>
  <c r="H53" i="9"/>
  <c r="B54" i="9"/>
  <c r="C54" i="9"/>
  <c r="I52" i="9"/>
  <c r="D54" i="9"/>
  <c r="E54" i="9"/>
  <c r="F54" i="9"/>
  <c r="G54" i="9"/>
  <c r="H54" i="9"/>
  <c r="B55" i="9"/>
  <c r="C55" i="9"/>
  <c r="I53" i="9"/>
  <c r="D55" i="9"/>
  <c r="E55" i="9"/>
  <c r="F55" i="9"/>
  <c r="G55" i="9"/>
  <c r="H55" i="9"/>
  <c r="B56" i="9"/>
  <c r="C56" i="9"/>
  <c r="D56" i="9"/>
  <c r="E56" i="9"/>
  <c r="F56" i="9"/>
  <c r="G56" i="9"/>
  <c r="H56" i="9"/>
  <c r="B57" i="9"/>
  <c r="C57" i="9"/>
  <c r="I55" i="9"/>
  <c r="D57" i="9"/>
  <c r="E57" i="9"/>
  <c r="F57" i="9"/>
  <c r="G57" i="9"/>
  <c r="H57" i="9"/>
  <c r="B58" i="9"/>
  <c r="C58" i="9"/>
  <c r="I56" i="9"/>
  <c r="D58" i="9"/>
  <c r="E58" i="9"/>
  <c r="F58" i="9"/>
  <c r="G58" i="9"/>
  <c r="H58" i="9"/>
  <c r="B59" i="9"/>
  <c r="C59" i="9"/>
  <c r="D59" i="9"/>
  <c r="E59" i="9"/>
  <c r="F59" i="9"/>
  <c r="G59" i="9"/>
  <c r="H59" i="9"/>
  <c r="B60" i="9"/>
  <c r="C60" i="9"/>
  <c r="I58" i="9"/>
  <c r="D60" i="9"/>
  <c r="E60" i="9"/>
  <c r="F60" i="9"/>
  <c r="G60" i="9"/>
  <c r="H60" i="9"/>
  <c r="B61" i="9"/>
  <c r="C61" i="9"/>
  <c r="I59" i="9"/>
  <c r="D61" i="9"/>
  <c r="E61" i="9"/>
  <c r="F61" i="9"/>
  <c r="G61" i="9"/>
  <c r="H61" i="9"/>
  <c r="B62" i="9"/>
  <c r="C62" i="9"/>
  <c r="D62" i="9"/>
  <c r="E62" i="9"/>
  <c r="F62" i="9"/>
  <c r="G62" i="9"/>
  <c r="H62" i="9"/>
  <c r="I60" i="9"/>
  <c r="B63" i="9"/>
  <c r="C63" i="9"/>
  <c r="I61" i="9"/>
  <c r="D63" i="9"/>
  <c r="E63" i="9"/>
  <c r="F63" i="9"/>
  <c r="G63" i="9"/>
  <c r="H63" i="9"/>
  <c r="B64" i="9"/>
  <c r="C64" i="9"/>
  <c r="D64" i="9"/>
  <c r="E64" i="9"/>
  <c r="F64" i="9"/>
  <c r="G64" i="9"/>
  <c r="H64" i="9"/>
  <c r="B65" i="9"/>
  <c r="C65" i="9"/>
  <c r="D65" i="9"/>
  <c r="E65" i="9"/>
  <c r="F65" i="9"/>
  <c r="G65" i="9"/>
  <c r="H65" i="9"/>
  <c r="B66" i="9"/>
  <c r="C66" i="9"/>
  <c r="I64" i="9"/>
  <c r="D66" i="9"/>
  <c r="E66" i="9"/>
  <c r="F66" i="9"/>
  <c r="G66" i="9"/>
  <c r="H66" i="9"/>
  <c r="B67" i="9"/>
  <c r="C67" i="9"/>
  <c r="D67" i="9"/>
  <c r="E67" i="9"/>
  <c r="F67" i="9"/>
  <c r="G67" i="9"/>
  <c r="H67" i="9"/>
  <c r="B68" i="9"/>
  <c r="C68" i="9"/>
  <c r="D68" i="9"/>
  <c r="E68" i="9"/>
  <c r="F68" i="9"/>
  <c r="G68" i="9"/>
  <c r="H68" i="9"/>
  <c r="B69" i="9"/>
  <c r="C69" i="9"/>
  <c r="I67" i="9"/>
  <c r="D69" i="9"/>
  <c r="E69" i="9"/>
  <c r="F69" i="9"/>
  <c r="G69" i="9"/>
  <c r="H69" i="9"/>
  <c r="B70" i="9"/>
  <c r="C70" i="9"/>
  <c r="D70" i="9"/>
  <c r="E70" i="9"/>
  <c r="F70" i="9"/>
  <c r="G70" i="9"/>
  <c r="H70" i="9"/>
  <c r="B71" i="9"/>
  <c r="C71" i="9"/>
  <c r="D71" i="9"/>
  <c r="E71" i="9"/>
  <c r="F71" i="9"/>
  <c r="G71" i="9"/>
  <c r="H71" i="9"/>
  <c r="I69" i="9"/>
  <c r="B72" i="9"/>
  <c r="C72" i="9"/>
  <c r="I72" i="9" s="1"/>
  <c r="I70" i="9"/>
  <c r="D72" i="9"/>
  <c r="E72" i="9"/>
  <c r="F72" i="9"/>
  <c r="G72" i="9"/>
  <c r="H72" i="9"/>
  <c r="B73" i="9"/>
  <c r="C73" i="9"/>
  <c r="I73" i="9" s="1"/>
  <c r="D73" i="9"/>
  <c r="E73" i="9"/>
  <c r="F73" i="9"/>
  <c r="G73" i="9"/>
  <c r="H73" i="9"/>
  <c r="B74" i="9"/>
  <c r="C74" i="9"/>
  <c r="D74" i="9"/>
  <c r="E74" i="9"/>
  <c r="F74" i="9"/>
  <c r="G74" i="9"/>
  <c r="H74" i="9"/>
  <c r="B75" i="9"/>
  <c r="C75" i="9"/>
  <c r="D75" i="9"/>
  <c r="E75" i="9"/>
  <c r="F75" i="9"/>
  <c r="G75" i="9"/>
  <c r="H75" i="9"/>
  <c r="B76" i="9"/>
  <c r="C76" i="9"/>
  <c r="I74" i="9"/>
  <c r="D76" i="9"/>
  <c r="E76" i="9"/>
  <c r="F76" i="9"/>
  <c r="G76" i="9"/>
  <c r="H76" i="9"/>
  <c r="B77" i="9"/>
  <c r="C77" i="9"/>
  <c r="D77" i="9"/>
  <c r="E77" i="9"/>
  <c r="F77" i="9"/>
  <c r="G77" i="9"/>
  <c r="H77" i="9"/>
  <c r="B78" i="9"/>
  <c r="C78" i="9"/>
  <c r="D78" i="9"/>
  <c r="E78" i="9"/>
  <c r="F78" i="9"/>
  <c r="G78" i="9"/>
  <c r="H78" i="9"/>
  <c r="I76" i="9"/>
  <c r="B8" i="9"/>
  <c r="C8" i="9"/>
  <c r="I77" i="9"/>
  <c r="D8" i="9"/>
  <c r="E8" i="9"/>
  <c r="F8" i="9"/>
  <c r="B79" i="9"/>
  <c r="C79" i="9"/>
  <c r="D79" i="9"/>
  <c r="E79" i="9"/>
  <c r="F79" i="9"/>
  <c r="G79" i="9"/>
  <c r="H79" i="9"/>
  <c r="B80" i="9"/>
  <c r="C80" i="9"/>
  <c r="I79" i="9"/>
  <c r="D80" i="9"/>
  <c r="E80" i="9"/>
  <c r="F80" i="9"/>
  <c r="G80" i="9"/>
  <c r="H80" i="9"/>
  <c r="B81" i="9"/>
  <c r="C81" i="9"/>
  <c r="D81" i="9"/>
  <c r="E81" i="9"/>
  <c r="F81" i="9"/>
  <c r="G81" i="9"/>
  <c r="H81" i="9"/>
  <c r="B82" i="9"/>
  <c r="C82" i="9"/>
  <c r="I81" i="9"/>
  <c r="D82" i="9"/>
  <c r="E82" i="9"/>
  <c r="F82" i="9"/>
  <c r="G82" i="9"/>
  <c r="H82" i="9"/>
  <c r="B83" i="9"/>
  <c r="C83" i="9"/>
  <c r="D83" i="9"/>
  <c r="E83" i="9"/>
  <c r="F83" i="9"/>
  <c r="G83" i="9"/>
  <c r="H83" i="9"/>
  <c r="B84" i="9"/>
  <c r="C84" i="9"/>
  <c r="I83" i="9"/>
  <c r="D84" i="9"/>
  <c r="E84" i="9"/>
  <c r="F84" i="9"/>
  <c r="G84" i="9"/>
  <c r="H84" i="9"/>
  <c r="B85" i="9"/>
  <c r="C85" i="9"/>
  <c r="D85" i="9"/>
  <c r="E85" i="9"/>
  <c r="F85" i="9"/>
  <c r="G85" i="9"/>
  <c r="H85" i="9"/>
  <c r="B86" i="9"/>
  <c r="C86" i="9"/>
  <c r="I85" i="9"/>
  <c r="D86" i="9"/>
  <c r="E86" i="9"/>
  <c r="F86" i="9"/>
  <c r="G86" i="9"/>
  <c r="H86" i="9"/>
  <c r="B87" i="9"/>
  <c r="C87" i="9"/>
  <c r="D87" i="9"/>
  <c r="E87" i="9"/>
  <c r="F87" i="9"/>
  <c r="G87" i="9"/>
  <c r="H87" i="9"/>
  <c r="B88" i="9"/>
  <c r="C88" i="9"/>
  <c r="I87" i="9"/>
  <c r="D88" i="9"/>
  <c r="E88" i="9"/>
  <c r="F88" i="9"/>
  <c r="G88" i="9"/>
  <c r="H88" i="9"/>
  <c r="B89" i="9"/>
  <c r="C89" i="9"/>
  <c r="D89" i="9"/>
  <c r="E89" i="9"/>
  <c r="F89" i="9"/>
  <c r="G89" i="9"/>
  <c r="H89" i="9"/>
  <c r="B90" i="9"/>
  <c r="C90" i="9"/>
  <c r="I90" i="9" s="1"/>
  <c r="D90" i="9"/>
  <c r="E90" i="9"/>
  <c r="F90" i="9"/>
  <c r="G90" i="9"/>
  <c r="H90" i="9"/>
  <c r="I89" i="9"/>
  <c r="B91" i="9"/>
  <c r="C91" i="9"/>
  <c r="D91" i="9"/>
  <c r="E91" i="9"/>
  <c r="F91" i="9"/>
  <c r="G91" i="9"/>
  <c r="H91" i="9"/>
  <c r="B92" i="9"/>
  <c r="C92" i="9"/>
  <c r="D92" i="9"/>
  <c r="E92" i="9"/>
  <c r="F92" i="9"/>
  <c r="G92" i="9"/>
  <c r="H92" i="9"/>
  <c r="B93" i="9"/>
  <c r="C93" i="9"/>
  <c r="I92" i="9"/>
  <c r="D93" i="9"/>
  <c r="E93" i="9"/>
  <c r="F93" i="9"/>
  <c r="G93" i="9"/>
  <c r="H93" i="9"/>
  <c r="B94" i="9"/>
  <c r="C94" i="9"/>
  <c r="D94" i="9"/>
  <c r="E94" i="9"/>
  <c r="F94" i="9"/>
  <c r="G94" i="9"/>
  <c r="H94" i="9"/>
  <c r="B95" i="9"/>
  <c r="C95" i="9"/>
  <c r="I94" i="9"/>
  <c r="D95" i="9"/>
  <c r="E95" i="9"/>
  <c r="F95" i="9"/>
  <c r="G95" i="9"/>
  <c r="H95" i="9"/>
  <c r="B96" i="9"/>
  <c r="C96" i="9"/>
  <c r="D96" i="9"/>
  <c r="E96" i="9"/>
  <c r="F96" i="9"/>
  <c r="G96" i="9"/>
  <c r="H96" i="9"/>
  <c r="B7" i="9"/>
  <c r="C7" i="9"/>
  <c r="I96" i="9"/>
  <c r="D7" i="9"/>
  <c r="E7" i="9"/>
  <c r="F7" i="9"/>
  <c r="B97" i="9"/>
  <c r="C97" i="9"/>
  <c r="I97" i="9"/>
  <c r="D97" i="9"/>
  <c r="E97" i="9"/>
  <c r="F97" i="9"/>
  <c r="G97" i="9"/>
  <c r="H97" i="9"/>
  <c r="B98" i="9"/>
  <c r="C98" i="9"/>
  <c r="I98" i="9"/>
  <c r="D98" i="9"/>
  <c r="E98" i="9"/>
  <c r="F98" i="9"/>
  <c r="G98" i="9"/>
  <c r="H98" i="9"/>
  <c r="B99" i="9"/>
  <c r="C99" i="9"/>
  <c r="I99" i="9"/>
  <c r="D99" i="9"/>
  <c r="E99" i="9"/>
  <c r="F99" i="9"/>
  <c r="G99" i="9"/>
  <c r="H99" i="9"/>
  <c r="B100" i="9"/>
  <c r="C100" i="9"/>
  <c r="D100" i="9"/>
  <c r="E100" i="9"/>
  <c r="F100" i="9"/>
  <c r="G100" i="9"/>
  <c r="H100" i="9"/>
  <c r="I100" i="9"/>
  <c r="B101" i="9"/>
  <c r="C101" i="9"/>
  <c r="I101" i="9"/>
  <c r="D101" i="9"/>
  <c r="E101" i="9"/>
  <c r="F101" i="9"/>
  <c r="G101" i="9"/>
  <c r="H101" i="9"/>
  <c r="B102" i="9"/>
  <c r="C102" i="9"/>
  <c r="I102" i="9"/>
  <c r="D102" i="9"/>
  <c r="E102" i="9"/>
  <c r="F102" i="9"/>
  <c r="G102" i="9"/>
  <c r="H102" i="9"/>
  <c r="B103" i="9"/>
  <c r="C103" i="9"/>
  <c r="I103" i="9"/>
  <c r="D103" i="9"/>
  <c r="E103" i="9"/>
  <c r="F103" i="9"/>
  <c r="G103" i="9"/>
  <c r="H103" i="9"/>
  <c r="B104" i="9"/>
  <c r="C104" i="9"/>
  <c r="I104" i="9"/>
  <c r="D104" i="9"/>
  <c r="E104" i="9"/>
  <c r="F104" i="9"/>
  <c r="G104" i="9"/>
  <c r="H104" i="9"/>
  <c r="B105" i="9"/>
  <c r="C105" i="9"/>
  <c r="I105" i="9"/>
  <c r="D105" i="9"/>
  <c r="E105" i="9"/>
  <c r="F105" i="9"/>
  <c r="G105" i="9"/>
  <c r="H105" i="9"/>
  <c r="B106" i="9"/>
  <c r="C106" i="9"/>
  <c r="I106" i="9"/>
  <c r="D106" i="9"/>
  <c r="E106" i="9"/>
  <c r="F106" i="9"/>
  <c r="G106" i="9"/>
  <c r="H106" i="9"/>
  <c r="B107" i="9"/>
  <c r="C107" i="9"/>
  <c r="I107" i="9"/>
  <c r="D107" i="9"/>
  <c r="E107" i="9"/>
  <c r="F107" i="9"/>
  <c r="G107" i="9"/>
  <c r="H107" i="9"/>
  <c r="B108" i="9"/>
  <c r="C108" i="9"/>
  <c r="I108" i="9"/>
  <c r="D108" i="9"/>
  <c r="E108" i="9"/>
  <c r="F108" i="9"/>
  <c r="G108" i="9"/>
  <c r="H108" i="9"/>
  <c r="B109" i="9"/>
  <c r="C109" i="9"/>
  <c r="I109" i="9"/>
  <c r="D109" i="9"/>
  <c r="E109" i="9"/>
  <c r="F109" i="9"/>
  <c r="G109" i="9"/>
  <c r="H109" i="9"/>
  <c r="B110" i="9"/>
  <c r="C110" i="9"/>
  <c r="I110" i="9"/>
  <c r="D110" i="9"/>
  <c r="E110" i="9"/>
  <c r="F110" i="9"/>
  <c r="G110" i="9"/>
  <c r="H110" i="9"/>
  <c r="B111" i="9"/>
  <c r="C111" i="9"/>
  <c r="I111" i="9"/>
  <c r="D111" i="9"/>
  <c r="E111" i="9"/>
  <c r="F111" i="9"/>
  <c r="G111" i="9"/>
  <c r="H111" i="9"/>
  <c r="B112" i="9"/>
  <c r="C112" i="9"/>
  <c r="I112" i="9"/>
  <c r="D112" i="9"/>
  <c r="E112" i="9"/>
  <c r="F112" i="9"/>
  <c r="G112" i="9"/>
  <c r="H112" i="9"/>
  <c r="B113" i="9"/>
  <c r="C113" i="9"/>
  <c r="I113" i="9"/>
  <c r="D113" i="9"/>
  <c r="E113" i="9"/>
  <c r="F113" i="9"/>
  <c r="G113" i="9"/>
  <c r="H113" i="9"/>
  <c r="B114" i="9"/>
  <c r="C114" i="9"/>
  <c r="I114" i="9"/>
  <c r="D114" i="9"/>
  <c r="E114" i="9"/>
  <c r="F114" i="9"/>
  <c r="G114" i="9"/>
  <c r="H114" i="9"/>
  <c r="B115" i="9"/>
  <c r="C115" i="9"/>
  <c r="I115" i="9"/>
  <c r="D115" i="9"/>
  <c r="E115" i="9"/>
  <c r="F115" i="9"/>
  <c r="G115" i="9"/>
  <c r="H115" i="9"/>
  <c r="B116" i="9"/>
  <c r="C116" i="9"/>
  <c r="I116" i="9"/>
  <c r="D116" i="9"/>
  <c r="E116" i="9"/>
  <c r="F116" i="9"/>
  <c r="G116" i="9"/>
  <c r="H116" i="9"/>
  <c r="B117" i="9"/>
  <c r="C117" i="9"/>
  <c r="I117" i="9"/>
  <c r="D117" i="9"/>
  <c r="E117" i="9"/>
  <c r="F117" i="9"/>
  <c r="G117" i="9"/>
  <c r="H117" i="9"/>
  <c r="B118" i="9"/>
  <c r="C118" i="9"/>
  <c r="I118" i="9"/>
  <c r="D118" i="9"/>
  <c r="E118" i="9"/>
  <c r="F118" i="9"/>
  <c r="G118" i="9"/>
  <c r="H118" i="9"/>
  <c r="B119" i="9"/>
  <c r="C119" i="9"/>
  <c r="I119" i="9"/>
  <c r="D119" i="9"/>
  <c r="E119" i="9"/>
  <c r="F119" i="9"/>
  <c r="G119" i="9"/>
  <c r="H119" i="9"/>
  <c r="B120" i="9"/>
  <c r="C120" i="9"/>
  <c r="I120" i="9"/>
  <c r="D120" i="9"/>
  <c r="E120" i="9"/>
  <c r="F120" i="9"/>
  <c r="G120" i="9"/>
  <c r="H120" i="9"/>
  <c r="B121" i="9"/>
  <c r="C121" i="9"/>
  <c r="I121" i="9"/>
  <c r="D121" i="9"/>
  <c r="E121" i="9"/>
  <c r="F121" i="9"/>
  <c r="G121" i="9"/>
  <c r="H121" i="9"/>
  <c r="B122" i="9"/>
  <c r="C122" i="9"/>
  <c r="I122" i="9"/>
  <c r="D122" i="9"/>
  <c r="E122" i="9"/>
  <c r="F122" i="9"/>
  <c r="G122" i="9"/>
  <c r="H122" i="9"/>
  <c r="B123" i="9"/>
  <c r="C123" i="9"/>
  <c r="I123" i="9"/>
  <c r="D123" i="9"/>
  <c r="E123" i="9"/>
  <c r="F123" i="9"/>
  <c r="G123" i="9"/>
  <c r="H123" i="9"/>
  <c r="B124" i="9"/>
  <c r="C124" i="9"/>
  <c r="I124" i="9"/>
  <c r="D124" i="9"/>
  <c r="E124" i="9"/>
  <c r="F124" i="9"/>
  <c r="G124" i="9"/>
  <c r="H124" i="9"/>
  <c r="B125" i="9"/>
  <c r="C125" i="9"/>
  <c r="I125" i="9"/>
  <c r="D125" i="9"/>
  <c r="E125" i="9"/>
  <c r="F125" i="9"/>
  <c r="G125" i="9"/>
  <c r="H125" i="9"/>
  <c r="B126" i="9"/>
  <c r="C126" i="9"/>
  <c r="I126" i="9"/>
  <c r="D126" i="9"/>
  <c r="E126" i="9"/>
  <c r="F126" i="9"/>
  <c r="G126" i="9"/>
  <c r="H126" i="9"/>
  <c r="B127" i="9"/>
  <c r="C127" i="9"/>
  <c r="I127" i="9"/>
  <c r="D127" i="9"/>
  <c r="E127" i="9"/>
  <c r="F127" i="9"/>
  <c r="G127" i="9"/>
  <c r="H127" i="9"/>
  <c r="B128" i="9"/>
  <c r="C128" i="9"/>
  <c r="I128" i="9"/>
  <c r="D128" i="9"/>
  <c r="E128" i="9"/>
  <c r="F128" i="9"/>
  <c r="G128" i="9"/>
  <c r="H128" i="9"/>
  <c r="B129" i="9"/>
  <c r="C129" i="9"/>
  <c r="D129" i="9"/>
  <c r="E129" i="9"/>
  <c r="F129" i="9"/>
  <c r="G129" i="9"/>
  <c r="H129" i="9"/>
  <c r="I129" i="9"/>
  <c r="B130" i="9"/>
  <c r="C130" i="9"/>
  <c r="I130" i="9"/>
  <c r="D130" i="9"/>
  <c r="E130" i="9"/>
  <c r="F130" i="9"/>
  <c r="G130" i="9"/>
  <c r="H130" i="9"/>
  <c r="B131" i="9"/>
  <c r="C131" i="9"/>
  <c r="I131" i="9"/>
  <c r="D131" i="9"/>
  <c r="E131" i="9"/>
  <c r="F131" i="9"/>
  <c r="G131" i="9"/>
  <c r="H131" i="9"/>
  <c r="B132" i="9"/>
  <c r="C132" i="9"/>
  <c r="I132" i="9"/>
  <c r="D132" i="9"/>
  <c r="E132" i="9"/>
  <c r="F132" i="9"/>
  <c r="G132" i="9"/>
  <c r="H132" i="9"/>
  <c r="B133" i="9"/>
  <c r="C133" i="9"/>
  <c r="I133" i="9"/>
  <c r="D133" i="9"/>
  <c r="E133" i="9"/>
  <c r="F133" i="9"/>
  <c r="G133" i="9"/>
  <c r="H133" i="9"/>
  <c r="B134" i="9"/>
  <c r="C134" i="9"/>
  <c r="I134" i="9"/>
  <c r="D134" i="9"/>
  <c r="E134" i="9"/>
  <c r="F134" i="9"/>
  <c r="G134" i="9"/>
  <c r="H134" i="9"/>
  <c r="B135" i="9"/>
  <c r="C135" i="9"/>
  <c r="I135" i="9"/>
  <c r="D135" i="9"/>
  <c r="E135" i="9"/>
  <c r="F135" i="9"/>
  <c r="G135" i="9"/>
  <c r="H135" i="9"/>
  <c r="B136" i="9"/>
  <c r="C136" i="9"/>
  <c r="I136" i="9"/>
  <c r="D136" i="9"/>
  <c r="E136" i="9"/>
  <c r="F136" i="9"/>
  <c r="G136" i="9"/>
  <c r="H136" i="9"/>
  <c r="B137" i="9"/>
  <c r="C137" i="9"/>
  <c r="I137" i="9"/>
  <c r="D137" i="9"/>
  <c r="E137" i="9"/>
  <c r="F137" i="9"/>
  <c r="G137" i="9"/>
  <c r="H137" i="9"/>
  <c r="B138" i="9"/>
  <c r="C138" i="9"/>
  <c r="I138" i="9"/>
  <c r="D138" i="9"/>
  <c r="E138" i="9"/>
  <c r="F138" i="9"/>
  <c r="G138" i="9"/>
  <c r="H138" i="9"/>
  <c r="B139" i="9"/>
  <c r="C139" i="9"/>
  <c r="I139" i="9"/>
  <c r="D139" i="9"/>
  <c r="E139" i="9"/>
  <c r="F139" i="9"/>
  <c r="G139" i="9"/>
  <c r="H139" i="9"/>
  <c r="B140" i="9"/>
  <c r="C140" i="9"/>
  <c r="I140" i="9"/>
  <c r="D140" i="9"/>
  <c r="E140" i="9"/>
  <c r="F140" i="9"/>
  <c r="G140" i="9"/>
  <c r="H140" i="9"/>
  <c r="B141" i="9"/>
  <c r="C141" i="9"/>
  <c r="I141" i="9"/>
  <c r="D141" i="9"/>
  <c r="E141" i="9"/>
  <c r="F141" i="9"/>
  <c r="G141" i="9"/>
  <c r="H141" i="9"/>
  <c r="B142" i="9"/>
  <c r="C142" i="9"/>
  <c r="I142" i="9"/>
  <c r="D142" i="9"/>
  <c r="E142" i="9"/>
  <c r="F142" i="9"/>
  <c r="G142" i="9"/>
  <c r="H142" i="9"/>
  <c r="B143" i="9"/>
  <c r="C143" i="9"/>
  <c r="I143" i="9"/>
  <c r="D143" i="9"/>
  <c r="E143" i="9"/>
  <c r="F143" i="9"/>
  <c r="G143" i="9"/>
  <c r="H143" i="9"/>
  <c r="B144" i="9"/>
  <c r="C144" i="9"/>
  <c r="I144" i="9"/>
  <c r="D144" i="9"/>
  <c r="E144" i="9"/>
  <c r="F144" i="9"/>
  <c r="G144" i="9"/>
  <c r="H144" i="9"/>
  <c r="B145" i="9"/>
  <c r="C145" i="9"/>
  <c r="I145" i="9"/>
  <c r="D145" i="9"/>
  <c r="E145" i="9"/>
  <c r="F145" i="9"/>
  <c r="G145" i="9"/>
  <c r="H145" i="9"/>
  <c r="B146" i="9"/>
  <c r="C146" i="9"/>
  <c r="I146" i="9"/>
  <c r="D146" i="9"/>
  <c r="E146" i="9"/>
  <c r="F146" i="9"/>
  <c r="G146" i="9"/>
  <c r="H146" i="9"/>
  <c r="B147" i="9"/>
  <c r="C147" i="9"/>
  <c r="I147" i="9"/>
  <c r="D147" i="9"/>
  <c r="E147" i="9"/>
  <c r="F147" i="9"/>
  <c r="G147" i="9"/>
  <c r="H147" i="9"/>
  <c r="B148" i="9"/>
  <c r="C148" i="9"/>
  <c r="I148" i="9"/>
  <c r="D148" i="9"/>
  <c r="E148" i="9"/>
  <c r="F148" i="9"/>
  <c r="G148" i="9"/>
  <c r="H148" i="9"/>
  <c r="B149" i="9"/>
  <c r="C149" i="9"/>
  <c r="I149" i="9"/>
  <c r="D149" i="9"/>
  <c r="E149" i="9"/>
  <c r="F149" i="9"/>
  <c r="G149" i="9"/>
  <c r="H149" i="9"/>
  <c r="B150" i="9"/>
  <c r="C150" i="9"/>
  <c r="I150" i="9"/>
  <c r="D150" i="9"/>
  <c r="E150" i="9"/>
  <c r="F150" i="9"/>
  <c r="G150" i="9"/>
  <c r="H150" i="9"/>
  <c r="B151" i="9"/>
  <c r="C151" i="9"/>
  <c r="I151" i="9"/>
  <c r="D151" i="9"/>
  <c r="E151" i="9"/>
  <c r="F151" i="9"/>
  <c r="G151" i="9"/>
  <c r="H151" i="9"/>
  <c r="B152" i="9"/>
  <c r="C152" i="9"/>
  <c r="I152" i="9"/>
  <c r="D152" i="9"/>
  <c r="E152" i="9"/>
  <c r="F152" i="9"/>
  <c r="G152" i="9"/>
  <c r="H152" i="9"/>
  <c r="B153" i="9"/>
  <c r="C153" i="9"/>
  <c r="I153" i="9"/>
  <c r="D153" i="9"/>
  <c r="E153" i="9"/>
  <c r="F153" i="9"/>
  <c r="G153" i="9"/>
  <c r="H153" i="9"/>
  <c r="B154" i="9"/>
  <c r="C154" i="9"/>
  <c r="I154" i="9"/>
  <c r="D154" i="9"/>
  <c r="E154" i="9"/>
  <c r="F154" i="9"/>
  <c r="G154" i="9"/>
  <c r="H154" i="9"/>
  <c r="B155" i="9"/>
  <c r="C155" i="9"/>
  <c r="I155" i="9"/>
  <c r="D155" i="9"/>
  <c r="E155" i="9"/>
  <c r="F155" i="9"/>
  <c r="G155" i="9"/>
  <c r="H155" i="9"/>
  <c r="B156" i="9"/>
  <c r="C156" i="9"/>
  <c r="D156" i="9"/>
  <c r="E156" i="9"/>
  <c r="F156" i="9"/>
  <c r="G156" i="9"/>
  <c r="H156" i="9"/>
  <c r="I156" i="9"/>
  <c r="B157" i="9"/>
  <c r="C157" i="9"/>
  <c r="D157" i="9"/>
  <c r="E157" i="9"/>
  <c r="F157" i="9"/>
  <c r="G157" i="9"/>
  <c r="H157" i="9"/>
  <c r="I157" i="9"/>
  <c r="B158" i="9"/>
  <c r="C158" i="9"/>
  <c r="I158" i="9"/>
  <c r="D158" i="9"/>
  <c r="E158" i="9"/>
  <c r="F158" i="9"/>
  <c r="G158" i="9"/>
  <c r="H158" i="9"/>
  <c r="B159" i="9"/>
  <c r="C159" i="9"/>
  <c r="I159" i="9"/>
  <c r="D159" i="9"/>
  <c r="E159" i="9"/>
  <c r="F159" i="9"/>
  <c r="G159" i="9"/>
  <c r="H159" i="9"/>
  <c r="B160" i="9"/>
  <c r="C160" i="9"/>
  <c r="D160" i="9"/>
  <c r="E160" i="9"/>
  <c r="F160" i="9"/>
  <c r="G160" i="9"/>
  <c r="H160" i="9"/>
  <c r="I160" i="9"/>
  <c r="B161" i="9"/>
  <c r="C161" i="9"/>
  <c r="D161" i="9"/>
  <c r="E161" i="9"/>
  <c r="F161" i="9"/>
  <c r="G161" i="9"/>
  <c r="H161" i="9"/>
  <c r="I161" i="9"/>
  <c r="B162" i="9"/>
  <c r="C162" i="9"/>
  <c r="I162" i="9"/>
  <c r="D162" i="9"/>
  <c r="E162" i="9"/>
  <c r="F162" i="9"/>
  <c r="G162" i="9"/>
  <c r="H162" i="9"/>
  <c r="B163" i="9"/>
  <c r="C163" i="9"/>
  <c r="I163" i="9"/>
  <c r="D163" i="9"/>
  <c r="E163" i="9"/>
  <c r="F163" i="9"/>
  <c r="G163" i="9"/>
  <c r="H163" i="9"/>
  <c r="B164" i="9"/>
  <c r="C164" i="9"/>
  <c r="D164" i="9"/>
  <c r="E164" i="9"/>
  <c r="F164" i="9"/>
  <c r="G164" i="9"/>
  <c r="H164" i="9"/>
  <c r="I164" i="9"/>
  <c r="B165" i="9"/>
  <c r="C165" i="9"/>
  <c r="D165" i="9"/>
  <c r="E165" i="9"/>
  <c r="F165" i="9"/>
  <c r="G165" i="9"/>
  <c r="H165" i="9"/>
  <c r="I165" i="9"/>
  <c r="B166" i="9"/>
  <c r="C166" i="9"/>
  <c r="I166" i="9"/>
  <c r="D166" i="9"/>
  <c r="E166" i="9"/>
  <c r="F166" i="9"/>
  <c r="G166" i="9"/>
  <c r="H166" i="9"/>
  <c r="B167" i="9"/>
  <c r="C167" i="9"/>
  <c r="I167" i="9"/>
  <c r="D167" i="9"/>
  <c r="E167" i="9"/>
  <c r="F167" i="9"/>
  <c r="G167" i="9"/>
  <c r="H167" i="9"/>
  <c r="B168" i="9"/>
  <c r="C168" i="9"/>
  <c r="D168" i="9"/>
  <c r="E168" i="9"/>
  <c r="F168" i="9"/>
  <c r="G168" i="9"/>
  <c r="H168" i="9"/>
  <c r="I168" i="9"/>
  <c r="B169" i="9"/>
  <c r="C169" i="9"/>
  <c r="D169" i="9"/>
  <c r="E169" i="9"/>
  <c r="F169" i="9"/>
  <c r="G169" i="9"/>
  <c r="H169" i="9"/>
  <c r="I169" i="9"/>
  <c r="B170" i="9"/>
  <c r="C170" i="9"/>
  <c r="I170" i="9"/>
  <c r="D170" i="9"/>
  <c r="E170" i="9"/>
  <c r="F170" i="9"/>
  <c r="G170" i="9"/>
  <c r="H170" i="9"/>
  <c r="B171" i="9"/>
  <c r="C171" i="9"/>
  <c r="I171" i="9"/>
  <c r="D171" i="9"/>
  <c r="E171" i="9"/>
  <c r="F171" i="9"/>
  <c r="G171" i="9"/>
  <c r="H171" i="9"/>
  <c r="B172" i="9"/>
  <c r="C172" i="9"/>
  <c r="I172" i="9"/>
  <c r="D172" i="9"/>
  <c r="E172" i="9"/>
  <c r="F172" i="9"/>
  <c r="G172" i="9"/>
  <c r="H172" i="9"/>
  <c r="B173" i="9"/>
  <c r="C173" i="9"/>
  <c r="I173" i="9"/>
  <c r="D173" i="9"/>
  <c r="E173" i="9"/>
  <c r="F173" i="9"/>
  <c r="G173" i="9"/>
  <c r="H173" i="9"/>
  <c r="B174" i="9"/>
  <c r="C174" i="9"/>
  <c r="I174" i="9"/>
  <c r="D174" i="9"/>
  <c r="E174" i="9"/>
  <c r="F174" i="9"/>
  <c r="G174" i="9"/>
  <c r="H174" i="9"/>
  <c r="B175" i="9"/>
  <c r="C175" i="9"/>
  <c r="I175" i="9"/>
  <c r="D175" i="9"/>
  <c r="E175" i="9"/>
  <c r="F175" i="9"/>
  <c r="G175" i="9"/>
  <c r="H175" i="9"/>
  <c r="B176" i="9"/>
  <c r="C176" i="9"/>
  <c r="I176" i="9"/>
  <c r="D176" i="9"/>
  <c r="E176" i="9"/>
  <c r="F176" i="9"/>
  <c r="G176" i="9"/>
  <c r="H176" i="9"/>
  <c r="B177" i="9"/>
  <c r="C177" i="9"/>
  <c r="I177" i="9"/>
  <c r="D177" i="9"/>
  <c r="E177" i="9"/>
  <c r="F177" i="9"/>
  <c r="G177" i="9"/>
  <c r="H177" i="9"/>
  <c r="B178" i="9"/>
  <c r="C178" i="9"/>
  <c r="I178" i="9"/>
  <c r="D178" i="9"/>
  <c r="E178" i="9"/>
  <c r="F178" i="9"/>
  <c r="G178" i="9"/>
  <c r="H178" i="9"/>
  <c r="B179" i="9"/>
  <c r="C179" i="9"/>
  <c r="I179" i="9"/>
  <c r="D179" i="9"/>
  <c r="E179" i="9"/>
  <c r="F179" i="9"/>
  <c r="G179" i="9"/>
  <c r="H179" i="9"/>
  <c r="B180" i="9"/>
  <c r="C180" i="9"/>
  <c r="I180" i="9"/>
  <c r="D180" i="9"/>
  <c r="E180" i="9"/>
  <c r="F180" i="9"/>
  <c r="G180" i="9"/>
  <c r="H180" i="9"/>
  <c r="B181" i="9"/>
  <c r="C181" i="9"/>
  <c r="I181" i="9"/>
  <c r="D181" i="9"/>
  <c r="E181" i="9"/>
  <c r="F181" i="9"/>
  <c r="G181" i="9"/>
  <c r="H181" i="9"/>
  <c r="B182" i="9"/>
  <c r="C182" i="9"/>
  <c r="I182" i="9"/>
  <c r="D182" i="9"/>
  <c r="E182" i="9"/>
  <c r="F182" i="9"/>
  <c r="G182" i="9"/>
  <c r="H182" i="9"/>
  <c r="B183" i="9"/>
  <c r="C183" i="9"/>
  <c r="I183" i="9"/>
  <c r="D183" i="9"/>
  <c r="E183" i="9"/>
  <c r="F183" i="9"/>
  <c r="G183" i="9"/>
  <c r="H183" i="9"/>
  <c r="B184" i="9"/>
  <c r="C184" i="9"/>
  <c r="I184" i="9"/>
  <c r="D184" i="9"/>
  <c r="E184" i="9"/>
  <c r="F184" i="9"/>
  <c r="G184" i="9"/>
  <c r="H184" i="9"/>
  <c r="B185" i="9"/>
  <c r="C185" i="9"/>
  <c r="I185" i="9"/>
  <c r="D185" i="9"/>
  <c r="E185" i="9"/>
  <c r="F185" i="9"/>
  <c r="G185" i="9"/>
  <c r="H185" i="9"/>
  <c r="B186" i="9"/>
  <c r="C186" i="9"/>
  <c r="I186" i="9"/>
  <c r="D186" i="9"/>
  <c r="E186" i="9"/>
  <c r="F186" i="9"/>
  <c r="G186" i="9"/>
  <c r="H186" i="9"/>
  <c r="B187" i="9"/>
  <c r="C187" i="9"/>
  <c r="I187" i="9"/>
  <c r="D187" i="9"/>
  <c r="E187" i="9"/>
  <c r="F187" i="9"/>
  <c r="G187" i="9"/>
  <c r="H187" i="9"/>
  <c r="B188" i="9"/>
  <c r="C188" i="9"/>
  <c r="I188" i="9"/>
  <c r="D188" i="9"/>
  <c r="E188" i="9"/>
  <c r="F188" i="9"/>
  <c r="G188" i="9"/>
  <c r="H188" i="9"/>
  <c r="B189" i="9"/>
  <c r="C189" i="9"/>
  <c r="I189" i="9"/>
  <c r="D189" i="9"/>
  <c r="E189" i="9"/>
  <c r="F189" i="9"/>
  <c r="G189" i="9"/>
  <c r="H189" i="9"/>
  <c r="B190" i="9"/>
  <c r="C190" i="9"/>
  <c r="I190" i="9"/>
  <c r="D190" i="9"/>
  <c r="E190" i="9"/>
  <c r="F190" i="9"/>
  <c r="G190" i="9"/>
  <c r="H190" i="9"/>
  <c r="B191" i="9"/>
  <c r="C191" i="9"/>
  <c r="I191" i="9"/>
  <c r="D191" i="9"/>
  <c r="E191" i="9"/>
  <c r="F191" i="9"/>
  <c r="G191" i="9"/>
  <c r="H191" i="9"/>
  <c r="B192" i="9"/>
  <c r="C192" i="9"/>
  <c r="I192" i="9"/>
  <c r="D192" i="9"/>
  <c r="E192" i="9"/>
  <c r="F192" i="9"/>
  <c r="G192" i="9"/>
  <c r="H192" i="9"/>
  <c r="B193" i="9"/>
  <c r="C193" i="9"/>
  <c r="I193" i="9"/>
  <c r="D193" i="9"/>
  <c r="E193" i="9"/>
  <c r="F193" i="9"/>
  <c r="G193" i="9"/>
  <c r="H193" i="9"/>
  <c r="B194" i="9"/>
  <c r="C194" i="9"/>
  <c r="I194" i="9"/>
  <c r="D194" i="9"/>
  <c r="E194" i="9"/>
  <c r="F194" i="9"/>
  <c r="G194" i="9"/>
  <c r="H194" i="9"/>
  <c r="B195" i="9"/>
  <c r="C195" i="9"/>
  <c r="I195" i="9"/>
  <c r="D195" i="9"/>
  <c r="E195" i="9"/>
  <c r="F195" i="9"/>
  <c r="G195" i="9"/>
  <c r="H195" i="9"/>
  <c r="B196" i="9"/>
  <c r="C196" i="9"/>
  <c r="I196" i="9"/>
  <c r="D196" i="9"/>
  <c r="E196" i="9"/>
  <c r="F196" i="9"/>
  <c r="G196" i="9"/>
  <c r="H196" i="9"/>
  <c r="B197" i="9"/>
  <c r="C197" i="9"/>
  <c r="I197" i="9"/>
  <c r="D197" i="9"/>
  <c r="E197" i="9"/>
  <c r="F197" i="9"/>
  <c r="G197" i="9"/>
  <c r="H197" i="9"/>
  <c r="B198" i="9"/>
  <c r="C198" i="9"/>
  <c r="I198" i="9"/>
  <c r="D198" i="9"/>
  <c r="E198" i="9"/>
  <c r="F198" i="9"/>
  <c r="G198" i="9"/>
  <c r="H198" i="9"/>
  <c r="B199" i="9"/>
  <c r="C199" i="9"/>
  <c r="I199" i="9"/>
  <c r="D199" i="9"/>
  <c r="E199" i="9"/>
  <c r="F199" i="9"/>
  <c r="G199" i="9"/>
  <c r="H199" i="9"/>
  <c r="B200" i="9"/>
  <c r="C200" i="9"/>
  <c r="I200" i="9"/>
  <c r="D200" i="9"/>
  <c r="E200" i="9"/>
  <c r="F200" i="9"/>
  <c r="G200" i="9"/>
  <c r="H200" i="9"/>
  <c r="B201" i="9"/>
  <c r="C201" i="9"/>
  <c r="I201" i="9"/>
  <c r="D201" i="9"/>
  <c r="E201" i="9"/>
  <c r="F201" i="9"/>
  <c r="G201" i="9"/>
  <c r="H201" i="9"/>
  <c r="B202" i="9"/>
  <c r="C202" i="9"/>
  <c r="I202" i="9"/>
  <c r="D202" i="9"/>
  <c r="E202" i="9"/>
  <c r="F202" i="9"/>
  <c r="G202" i="9"/>
  <c r="H202" i="9"/>
  <c r="B203" i="9"/>
  <c r="C203" i="9"/>
  <c r="I203" i="9"/>
  <c r="D203" i="9"/>
  <c r="E203" i="9"/>
  <c r="F203" i="9"/>
  <c r="G203" i="9"/>
  <c r="H203" i="9"/>
  <c r="B204" i="9"/>
  <c r="C204" i="9"/>
  <c r="I204" i="9"/>
  <c r="D204" i="9"/>
  <c r="E204" i="9"/>
  <c r="F204" i="9"/>
  <c r="G204" i="9"/>
  <c r="H204" i="9"/>
  <c r="B205" i="9"/>
  <c r="C205" i="9"/>
  <c r="I205" i="9"/>
  <c r="D205" i="9"/>
  <c r="E205" i="9"/>
  <c r="F205" i="9"/>
  <c r="G205" i="9"/>
  <c r="H205" i="9"/>
  <c r="B206" i="9"/>
  <c r="C206" i="9"/>
  <c r="I206" i="9"/>
  <c r="D206" i="9"/>
  <c r="E206" i="9"/>
  <c r="F206" i="9"/>
  <c r="G206" i="9"/>
  <c r="H206" i="9"/>
  <c r="B207" i="9"/>
  <c r="C207" i="9"/>
  <c r="I207" i="9"/>
  <c r="D207" i="9"/>
  <c r="E207" i="9"/>
  <c r="F207" i="9"/>
  <c r="G207" i="9"/>
  <c r="H207" i="9"/>
  <c r="B208" i="9"/>
  <c r="C208" i="9"/>
  <c r="I208" i="9"/>
  <c r="D208" i="9"/>
  <c r="E208" i="9"/>
  <c r="F208" i="9"/>
  <c r="G208" i="9"/>
  <c r="H208" i="9"/>
  <c r="B209" i="9"/>
  <c r="C209" i="9"/>
  <c r="I209" i="9"/>
  <c r="D209" i="9"/>
  <c r="E209" i="9"/>
  <c r="F209" i="9"/>
  <c r="G209" i="9"/>
  <c r="H209" i="9"/>
  <c r="B210" i="9"/>
  <c r="C210" i="9"/>
  <c r="I210" i="9"/>
  <c r="D210" i="9"/>
  <c r="E210" i="9"/>
  <c r="F210" i="9"/>
  <c r="G210" i="9"/>
  <c r="H210" i="9"/>
  <c r="B211" i="9"/>
  <c r="C211" i="9"/>
  <c r="I211" i="9"/>
  <c r="D211" i="9"/>
  <c r="E211" i="9"/>
  <c r="F211" i="9"/>
  <c r="G211" i="9"/>
  <c r="H211" i="9"/>
  <c r="B212" i="9"/>
  <c r="C212" i="9"/>
  <c r="I212" i="9"/>
  <c r="D212" i="9"/>
  <c r="E212" i="9"/>
  <c r="F212" i="9"/>
  <c r="G212" i="9"/>
  <c r="H212" i="9"/>
  <c r="B213" i="9"/>
  <c r="C213" i="9"/>
  <c r="I213" i="9"/>
  <c r="D213" i="9"/>
  <c r="E213" i="9"/>
  <c r="F213" i="9"/>
  <c r="G213" i="9"/>
  <c r="H213" i="9"/>
  <c r="B214" i="9"/>
  <c r="C214" i="9"/>
  <c r="I214" i="9"/>
  <c r="D214" i="9"/>
  <c r="E214" i="9"/>
  <c r="F214" i="9"/>
  <c r="G214" i="9"/>
  <c r="H214" i="9"/>
  <c r="B215" i="9"/>
  <c r="C215" i="9"/>
  <c r="I215" i="9"/>
  <c r="D215" i="9"/>
  <c r="E215" i="9"/>
  <c r="F215" i="9"/>
  <c r="G215" i="9"/>
  <c r="H215" i="9"/>
  <c r="B216" i="9"/>
  <c r="C216" i="9"/>
  <c r="I216" i="9"/>
  <c r="D216" i="9"/>
  <c r="E216" i="9"/>
  <c r="F216" i="9"/>
  <c r="G216" i="9"/>
  <c r="H216" i="9"/>
  <c r="A1" i="10"/>
  <c r="G1" i="10"/>
  <c r="H1" i="10"/>
  <c r="B14" i="10"/>
  <c r="C14" i="10"/>
  <c r="I14" i="10" s="1"/>
  <c r="D14" i="10"/>
  <c r="E14" i="10"/>
  <c r="F14" i="10"/>
  <c r="G14" i="10"/>
  <c r="H14" i="10"/>
  <c r="A8" i="10"/>
  <c r="B15" i="10"/>
  <c r="C15" i="10"/>
  <c r="I15" i="10" s="1"/>
  <c r="D15" i="10"/>
  <c r="E15" i="10"/>
  <c r="F15" i="10"/>
  <c r="G15" i="10"/>
  <c r="H15" i="10"/>
  <c r="A9" i="10"/>
  <c r="B16" i="10"/>
  <c r="C16" i="10"/>
  <c r="I16" i="10" s="1"/>
  <c r="D16" i="10"/>
  <c r="E16" i="10"/>
  <c r="F16" i="10"/>
  <c r="G16" i="10"/>
  <c r="H16" i="10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B17" i="10"/>
  <c r="C17" i="10"/>
  <c r="D17" i="10"/>
  <c r="E17" i="10"/>
  <c r="F17" i="10"/>
  <c r="G17" i="10"/>
  <c r="H17" i="10"/>
  <c r="B18" i="10"/>
  <c r="C18" i="10"/>
  <c r="D18" i="10"/>
  <c r="E18" i="10"/>
  <c r="F18" i="10"/>
  <c r="G18" i="10"/>
  <c r="H18" i="10"/>
  <c r="B19" i="10"/>
  <c r="C19" i="10"/>
  <c r="D19" i="10"/>
  <c r="E19" i="10"/>
  <c r="F19" i="10"/>
  <c r="G19" i="10"/>
  <c r="H19" i="10"/>
  <c r="B12" i="10"/>
  <c r="C12" i="10"/>
  <c r="D12" i="10"/>
  <c r="E12" i="10"/>
  <c r="F12" i="10"/>
  <c r="B20" i="10"/>
  <c r="C20" i="10"/>
  <c r="D20" i="10"/>
  <c r="E20" i="10"/>
  <c r="F20" i="10"/>
  <c r="G20" i="10"/>
  <c r="H20" i="10"/>
  <c r="B21" i="10"/>
  <c r="C21" i="10"/>
  <c r="D21" i="10"/>
  <c r="E21" i="10"/>
  <c r="F21" i="10"/>
  <c r="G21" i="10"/>
  <c r="H21" i="10"/>
  <c r="B22" i="10"/>
  <c r="C22" i="10"/>
  <c r="D22" i="10"/>
  <c r="E22" i="10"/>
  <c r="F22" i="10"/>
  <c r="G22" i="10"/>
  <c r="H22" i="10"/>
  <c r="B23" i="10"/>
  <c r="C23" i="10"/>
  <c r="I17" i="10"/>
  <c r="D23" i="10"/>
  <c r="E23" i="10"/>
  <c r="F23" i="10"/>
  <c r="G23" i="10"/>
  <c r="H23" i="10"/>
  <c r="B24" i="10"/>
  <c r="C24" i="10"/>
  <c r="D24" i="10"/>
  <c r="E24" i="10"/>
  <c r="F24" i="10"/>
  <c r="G24" i="10"/>
  <c r="H24" i="10"/>
  <c r="B25" i="10"/>
  <c r="C25" i="10"/>
  <c r="I25" i="10" s="1"/>
  <c r="D25" i="10"/>
  <c r="E25" i="10"/>
  <c r="F25" i="10"/>
  <c r="G25" i="10"/>
  <c r="H25" i="10"/>
  <c r="I19" i="10"/>
  <c r="B26" i="10"/>
  <c r="C26" i="10"/>
  <c r="I26" i="10" s="1"/>
  <c r="I20" i="10"/>
  <c r="D26" i="10"/>
  <c r="E26" i="10"/>
  <c r="F26" i="10"/>
  <c r="G26" i="10"/>
  <c r="H26" i="10"/>
  <c r="B27" i="10"/>
  <c r="C27" i="10"/>
  <c r="I27" i="10" s="1"/>
  <c r="I21" i="10"/>
  <c r="D27" i="10"/>
  <c r="E27" i="10"/>
  <c r="F27" i="10"/>
  <c r="G27" i="10"/>
  <c r="H27" i="10"/>
  <c r="B28" i="10"/>
  <c r="C28" i="10"/>
  <c r="I28" i="10" s="1"/>
  <c r="I22" i="10"/>
  <c r="D28" i="10"/>
  <c r="E28" i="10"/>
  <c r="F28" i="10"/>
  <c r="G28" i="10"/>
  <c r="H28" i="10"/>
  <c r="B29" i="10"/>
  <c r="C29" i="10"/>
  <c r="I29" i="10" s="1"/>
  <c r="D29" i="10"/>
  <c r="E29" i="10"/>
  <c r="F29" i="10"/>
  <c r="G29" i="10"/>
  <c r="H29" i="10"/>
  <c r="I23" i="10"/>
  <c r="B30" i="10"/>
  <c r="C30" i="10"/>
  <c r="I30" i="10" s="1"/>
  <c r="I24" i="10"/>
  <c r="D30" i="10"/>
  <c r="E30" i="10"/>
  <c r="F30" i="10"/>
  <c r="G30" i="10"/>
  <c r="H30" i="10"/>
  <c r="B31" i="10"/>
  <c r="C31" i="10"/>
  <c r="I31" i="10" s="1"/>
  <c r="D31" i="10"/>
  <c r="E31" i="10"/>
  <c r="F31" i="10"/>
  <c r="G31" i="10"/>
  <c r="H31" i="10"/>
  <c r="B32" i="10"/>
  <c r="C32" i="10"/>
  <c r="I32" i="10" s="1"/>
  <c r="D32" i="10"/>
  <c r="E32" i="10"/>
  <c r="F32" i="10"/>
  <c r="G32" i="10"/>
  <c r="H32" i="10"/>
  <c r="B33" i="10"/>
  <c r="C33" i="10"/>
  <c r="I33" i="10" s="1"/>
  <c r="D33" i="10"/>
  <c r="E33" i="10"/>
  <c r="F33" i="10"/>
  <c r="G33" i="10"/>
  <c r="H33" i="10"/>
  <c r="B34" i="10"/>
  <c r="C34" i="10"/>
  <c r="I34" i="10" s="1"/>
  <c r="D34" i="10"/>
  <c r="E34" i="10"/>
  <c r="F34" i="10"/>
  <c r="G34" i="10"/>
  <c r="H34" i="10"/>
  <c r="B35" i="10"/>
  <c r="C35" i="10"/>
  <c r="I35" i="10" s="1"/>
  <c r="D35" i="10"/>
  <c r="E35" i="10"/>
  <c r="F35" i="10"/>
  <c r="G35" i="10"/>
  <c r="H35" i="10"/>
  <c r="B36" i="10"/>
  <c r="C36" i="10"/>
  <c r="I36" i="10" s="1"/>
  <c r="D36" i="10"/>
  <c r="E36" i="10"/>
  <c r="F36" i="10"/>
  <c r="G36" i="10"/>
  <c r="H36" i="10"/>
  <c r="B37" i="10"/>
  <c r="C37" i="10"/>
  <c r="I37" i="10" s="1"/>
  <c r="D37" i="10"/>
  <c r="E37" i="10"/>
  <c r="F37" i="10"/>
  <c r="G37" i="10"/>
  <c r="H37" i="10"/>
  <c r="B38" i="10"/>
  <c r="C38" i="10"/>
  <c r="D38" i="10"/>
  <c r="E38" i="10"/>
  <c r="F38" i="10"/>
  <c r="G38" i="10"/>
  <c r="H38" i="10"/>
  <c r="B39" i="10"/>
  <c r="C39" i="10"/>
  <c r="D39" i="10"/>
  <c r="E39" i="10"/>
  <c r="F39" i="10"/>
  <c r="G39" i="10"/>
  <c r="H39" i="10"/>
  <c r="B40" i="10"/>
  <c r="C40" i="10"/>
  <c r="D40" i="10"/>
  <c r="E40" i="10"/>
  <c r="F40" i="10"/>
  <c r="G40" i="10"/>
  <c r="H40" i="10"/>
  <c r="B41" i="10"/>
  <c r="C41" i="10"/>
  <c r="D41" i="10"/>
  <c r="E41" i="10"/>
  <c r="F41" i="10"/>
  <c r="G41" i="10"/>
  <c r="H41" i="10"/>
  <c r="B42" i="10"/>
  <c r="C42" i="10"/>
  <c r="D42" i="10"/>
  <c r="E42" i="10"/>
  <c r="F42" i="10"/>
  <c r="G42" i="10"/>
  <c r="H42" i="10"/>
  <c r="B43" i="10"/>
  <c r="C43" i="10"/>
  <c r="I43" i="10" s="1"/>
  <c r="D43" i="10"/>
  <c r="E43" i="10"/>
  <c r="F43" i="10"/>
  <c r="G43" i="10"/>
  <c r="H43" i="10"/>
  <c r="B44" i="10"/>
  <c r="C44" i="10"/>
  <c r="I44" i="10" s="1"/>
  <c r="D44" i="10"/>
  <c r="E44" i="10"/>
  <c r="F44" i="10"/>
  <c r="G44" i="10"/>
  <c r="H44" i="10"/>
  <c r="B45" i="10"/>
  <c r="C45" i="10"/>
  <c r="I39" i="10"/>
  <c r="D45" i="10"/>
  <c r="E45" i="10"/>
  <c r="F45" i="10"/>
  <c r="G45" i="10"/>
  <c r="H45" i="10"/>
  <c r="B46" i="10"/>
  <c r="C46" i="10"/>
  <c r="I40" i="10"/>
  <c r="D46" i="10"/>
  <c r="E46" i="10"/>
  <c r="F46" i="10"/>
  <c r="G46" i="10"/>
  <c r="H46" i="10"/>
  <c r="B47" i="10"/>
  <c r="C47" i="10"/>
  <c r="I41" i="10"/>
  <c r="D47" i="10"/>
  <c r="E47" i="10"/>
  <c r="F47" i="10"/>
  <c r="G47" i="10"/>
  <c r="H47" i="10"/>
  <c r="B48" i="10"/>
  <c r="C48" i="10"/>
  <c r="D48" i="10"/>
  <c r="E48" i="10"/>
  <c r="F48" i="10"/>
  <c r="G48" i="10"/>
  <c r="H48" i="10"/>
  <c r="B49" i="10"/>
  <c r="C49" i="10"/>
  <c r="D49" i="10"/>
  <c r="E49" i="10"/>
  <c r="F49" i="10"/>
  <c r="G49" i="10"/>
  <c r="H49" i="10"/>
  <c r="B50" i="10"/>
  <c r="C50" i="10"/>
  <c r="D50" i="10"/>
  <c r="E50" i="10"/>
  <c r="F50" i="10"/>
  <c r="G50" i="10"/>
  <c r="H50" i="10"/>
  <c r="B51" i="10"/>
  <c r="C51" i="10"/>
  <c r="I51" i="10" s="1"/>
  <c r="I45" i="10"/>
  <c r="D51" i="10"/>
  <c r="E51" i="10"/>
  <c r="F51" i="10"/>
  <c r="G51" i="10"/>
  <c r="H51" i="10"/>
  <c r="B52" i="10"/>
  <c r="C52" i="10"/>
  <c r="I52" i="10" s="1"/>
  <c r="D52" i="10"/>
  <c r="E52" i="10"/>
  <c r="F52" i="10"/>
  <c r="G52" i="10"/>
  <c r="H52" i="10"/>
  <c r="B53" i="10"/>
  <c r="C53" i="10"/>
  <c r="I47" i="10"/>
  <c r="D53" i="10"/>
  <c r="E53" i="10"/>
  <c r="F53" i="10"/>
  <c r="G53" i="10"/>
  <c r="H53" i="10"/>
  <c r="B54" i="10"/>
  <c r="C54" i="10"/>
  <c r="I48" i="10"/>
  <c r="D54" i="10"/>
  <c r="E54" i="10"/>
  <c r="F54" i="10"/>
  <c r="G54" i="10"/>
  <c r="H54" i="10"/>
  <c r="B55" i="10"/>
  <c r="C55" i="10"/>
  <c r="I49" i="10"/>
  <c r="D55" i="10"/>
  <c r="E55" i="10"/>
  <c r="F55" i="10"/>
  <c r="G55" i="10"/>
  <c r="H55" i="10"/>
  <c r="B56" i="10"/>
  <c r="C56" i="10"/>
  <c r="D56" i="10"/>
  <c r="E56" i="10"/>
  <c r="F56" i="10"/>
  <c r="G56" i="10"/>
  <c r="H56" i="10"/>
  <c r="B57" i="10"/>
  <c r="C57" i="10"/>
  <c r="I57" i="10" s="1"/>
  <c r="D57" i="10"/>
  <c r="E57" i="10"/>
  <c r="F57" i="10"/>
  <c r="G57" i="10"/>
  <c r="H57" i="10"/>
  <c r="B58" i="10"/>
  <c r="C58" i="10"/>
  <c r="I58" i="10" s="1"/>
  <c r="D58" i="10"/>
  <c r="E58" i="10"/>
  <c r="F58" i="10"/>
  <c r="G58" i="10"/>
  <c r="H58" i="10"/>
  <c r="B59" i="10"/>
  <c r="C59" i="10"/>
  <c r="I59" i="10" s="1"/>
  <c r="I53" i="10"/>
  <c r="D59" i="10"/>
  <c r="E59" i="10"/>
  <c r="F59" i="10"/>
  <c r="G59" i="10"/>
  <c r="H59" i="10"/>
  <c r="B60" i="10"/>
  <c r="C60" i="10"/>
  <c r="I60" i="10" s="1"/>
  <c r="D60" i="10"/>
  <c r="E60" i="10"/>
  <c r="F60" i="10"/>
  <c r="G60" i="10"/>
  <c r="H60" i="10"/>
  <c r="I54" i="10"/>
  <c r="B61" i="10"/>
  <c r="C61" i="10"/>
  <c r="I61" i="10" s="1"/>
  <c r="D61" i="10"/>
  <c r="E61" i="10"/>
  <c r="F61" i="10"/>
  <c r="G61" i="10"/>
  <c r="H61" i="10"/>
  <c r="I55" i="10"/>
  <c r="B62" i="10"/>
  <c r="C62" i="10"/>
  <c r="I62" i="10" s="1"/>
  <c r="I56" i="10"/>
  <c r="D62" i="10"/>
  <c r="E62" i="10"/>
  <c r="F62" i="10"/>
  <c r="G62" i="10"/>
  <c r="H62" i="10"/>
  <c r="B63" i="10"/>
  <c r="C63" i="10"/>
  <c r="I63" i="10" s="1"/>
  <c r="D63" i="10"/>
  <c r="E63" i="10"/>
  <c r="F63" i="10"/>
  <c r="G63" i="10"/>
  <c r="H63" i="10"/>
  <c r="B64" i="10"/>
  <c r="C64" i="10"/>
  <c r="D64" i="10"/>
  <c r="E64" i="10"/>
  <c r="F64" i="10"/>
  <c r="G64" i="10"/>
  <c r="H64" i="10"/>
  <c r="B65" i="10"/>
  <c r="C65" i="10"/>
  <c r="D65" i="10"/>
  <c r="E65" i="10"/>
  <c r="F65" i="10"/>
  <c r="G65" i="10"/>
  <c r="H65" i="10"/>
  <c r="B66" i="10"/>
  <c r="C66" i="10"/>
  <c r="I66" i="10" s="1"/>
  <c r="D66" i="10"/>
  <c r="E66" i="10"/>
  <c r="F66" i="10"/>
  <c r="G66" i="10"/>
  <c r="H66" i="10"/>
  <c r="B67" i="10"/>
  <c r="C67" i="10"/>
  <c r="D67" i="10"/>
  <c r="E67" i="10"/>
  <c r="F67" i="10"/>
  <c r="G67" i="10"/>
  <c r="H67" i="10"/>
  <c r="B68" i="10"/>
  <c r="C68" i="10"/>
  <c r="D68" i="10"/>
  <c r="E68" i="10"/>
  <c r="F68" i="10"/>
  <c r="G68" i="10"/>
  <c r="H68" i="10"/>
  <c r="B69" i="10"/>
  <c r="C69" i="10"/>
  <c r="I69" i="10" s="1"/>
  <c r="D69" i="10"/>
  <c r="E69" i="10"/>
  <c r="F69" i="10"/>
  <c r="G69" i="10"/>
  <c r="H69" i="10"/>
  <c r="B70" i="10"/>
  <c r="C70" i="10"/>
  <c r="D70" i="10"/>
  <c r="E70" i="10"/>
  <c r="F70" i="10"/>
  <c r="G70" i="10"/>
  <c r="H70" i="10"/>
  <c r="B71" i="10"/>
  <c r="C71" i="10"/>
  <c r="I65" i="10"/>
  <c r="D71" i="10"/>
  <c r="E71" i="10"/>
  <c r="F71" i="10"/>
  <c r="G71" i="10"/>
  <c r="H71" i="10"/>
  <c r="B72" i="10"/>
  <c r="C72" i="10"/>
  <c r="D72" i="10"/>
  <c r="E72" i="10"/>
  <c r="F72" i="10"/>
  <c r="G72" i="10"/>
  <c r="H72" i="10"/>
  <c r="B73" i="10"/>
  <c r="C73" i="10"/>
  <c r="I67" i="10"/>
  <c r="D73" i="10"/>
  <c r="E73" i="10"/>
  <c r="F73" i="10"/>
  <c r="G73" i="10"/>
  <c r="H73" i="10"/>
  <c r="B8" i="10"/>
  <c r="C8" i="10"/>
  <c r="D8" i="10"/>
  <c r="E8" i="10"/>
  <c r="F8" i="10"/>
  <c r="B74" i="10"/>
  <c r="C74" i="10"/>
  <c r="D74" i="10"/>
  <c r="E74" i="10"/>
  <c r="F74" i="10"/>
  <c r="G74" i="10"/>
  <c r="H74" i="10"/>
  <c r="B75" i="10"/>
  <c r="C75" i="10"/>
  <c r="I75" i="10" s="1"/>
  <c r="D75" i="10"/>
  <c r="E75" i="10"/>
  <c r="F75" i="10"/>
  <c r="G75" i="10"/>
  <c r="H75" i="10"/>
  <c r="B76" i="10"/>
  <c r="C76" i="10"/>
  <c r="D76" i="10"/>
  <c r="E76" i="10"/>
  <c r="F76" i="10"/>
  <c r="G76" i="10"/>
  <c r="H76" i="10"/>
  <c r="B77" i="10"/>
  <c r="C77" i="10"/>
  <c r="D77" i="10"/>
  <c r="E77" i="10"/>
  <c r="F77" i="10"/>
  <c r="G77" i="10"/>
  <c r="H77" i="10"/>
  <c r="B78" i="10"/>
  <c r="C78" i="10"/>
  <c r="I73" i="10"/>
  <c r="D78" i="10"/>
  <c r="E78" i="10"/>
  <c r="F78" i="10"/>
  <c r="G78" i="10"/>
  <c r="H78" i="10"/>
  <c r="B79" i="10"/>
  <c r="C79" i="10"/>
  <c r="D79" i="10"/>
  <c r="E79" i="10"/>
  <c r="F79" i="10"/>
  <c r="G79" i="10"/>
  <c r="H79" i="10"/>
  <c r="B80" i="10"/>
  <c r="C80" i="10"/>
  <c r="D80" i="10"/>
  <c r="E80" i="10"/>
  <c r="F80" i="10"/>
  <c r="G80" i="10"/>
  <c r="H80" i="10"/>
  <c r="B81" i="10"/>
  <c r="C81" i="10"/>
  <c r="I81" i="10" s="1"/>
  <c r="D81" i="10"/>
  <c r="E81" i="10"/>
  <c r="F81" i="10"/>
  <c r="G81" i="10"/>
  <c r="H81" i="10"/>
  <c r="B82" i="10"/>
  <c r="C82" i="10"/>
  <c r="I77" i="10"/>
  <c r="D82" i="10"/>
  <c r="E82" i="10"/>
  <c r="F82" i="10"/>
  <c r="G82" i="10"/>
  <c r="H82" i="10"/>
  <c r="B83" i="10"/>
  <c r="C83" i="10"/>
  <c r="I83" i="10" s="1"/>
  <c r="D83" i="10"/>
  <c r="E83" i="10"/>
  <c r="F83" i="10"/>
  <c r="G83" i="10"/>
  <c r="H83" i="10"/>
  <c r="B84" i="10"/>
  <c r="C84" i="10"/>
  <c r="I79" i="10"/>
  <c r="D84" i="10"/>
  <c r="E84" i="10"/>
  <c r="F84" i="10"/>
  <c r="G84" i="10"/>
  <c r="H84" i="10"/>
  <c r="B85" i="10"/>
  <c r="C85" i="10"/>
  <c r="D85" i="10"/>
  <c r="E85" i="10"/>
  <c r="F85" i="10"/>
  <c r="G85" i="10"/>
  <c r="H85" i="10"/>
  <c r="B86" i="10"/>
  <c r="C86" i="10"/>
  <c r="D86" i="10"/>
  <c r="E86" i="10"/>
  <c r="F86" i="10"/>
  <c r="G86" i="10"/>
  <c r="H86" i="10"/>
  <c r="B87" i="10"/>
  <c r="C87" i="10"/>
  <c r="D87" i="10"/>
  <c r="E87" i="10"/>
  <c r="F87" i="10"/>
  <c r="G87" i="10"/>
  <c r="H87" i="10"/>
  <c r="B88" i="10"/>
  <c r="C88" i="10"/>
  <c r="D88" i="10"/>
  <c r="E88" i="10"/>
  <c r="F88" i="10"/>
  <c r="G88" i="10"/>
  <c r="H88" i="10"/>
  <c r="B89" i="10"/>
  <c r="C89" i="10"/>
  <c r="I89" i="10" s="1"/>
  <c r="D89" i="10"/>
  <c r="E89" i="10"/>
  <c r="F89" i="10"/>
  <c r="G89" i="10"/>
  <c r="H89" i="10"/>
  <c r="B90" i="10"/>
  <c r="C90" i="10"/>
  <c r="I85" i="10"/>
  <c r="D90" i="10"/>
  <c r="E90" i="10"/>
  <c r="F90" i="10"/>
  <c r="G90" i="10"/>
  <c r="H90" i="10"/>
  <c r="B91" i="10"/>
  <c r="C91" i="10"/>
  <c r="I91" i="10" s="1"/>
  <c r="D91" i="10"/>
  <c r="E91" i="10"/>
  <c r="F91" i="10"/>
  <c r="G91" i="10"/>
  <c r="H91" i="10"/>
  <c r="B92" i="10"/>
  <c r="C92" i="10"/>
  <c r="I87" i="10"/>
  <c r="D92" i="10"/>
  <c r="E92" i="10"/>
  <c r="F92" i="10"/>
  <c r="G92" i="10"/>
  <c r="H92" i="10"/>
  <c r="B93" i="10"/>
  <c r="C93" i="10"/>
  <c r="D93" i="10"/>
  <c r="E93" i="10"/>
  <c r="F93" i="10"/>
  <c r="G93" i="10"/>
  <c r="H93" i="10"/>
  <c r="B94" i="10"/>
  <c r="C94" i="10"/>
  <c r="D94" i="10"/>
  <c r="E94" i="10"/>
  <c r="F94" i="10"/>
  <c r="G94" i="10"/>
  <c r="H94" i="10"/>
  <c r="B95" i="10"/>
  <c r="C95" i="10"/>
  <c r="D95" i="10"/>
  <c r="E95" i="10"/>
  <c r="F95" i="10"/>
  <c r="G95" i="10"/>
  <c r="H95" i="10"/>
  <c r="B96" i="10"/>
  <c r="C96" i="10"/>
  <c r="I96" i="10" s="1"/>
  <c r="D96" i="10"/>
  <c r="E96" i="10"/>
  <c r="F96" i="10"/>
  <c r="G96" i="10"/>
  <c r="H96" i="10"/>
  <c r="B97" i="10"/>
  <c r="C97" i="10"/>
  <c r="I97" i="10" s="1"/>
  <c r="D97" i="10"/>
  <c r="E97" i="10"/>
  <c r="F97" i="10"/>
  <c r="G97" i="10"/>
  <c r="H97" i="10"/>
  <c r="B98" i="10"/>
  <c r="C98" i="10"/>
  <c r="I93" i="10"/>
  <c r="D98" i="10"/>
  <c r="E98" i="10"/>
  <c r="F98" i="10"/>
  <c r="G98" i="10"/>
  <c r="H98" i="10"/>
  <c r="B13" i="10"/>
  <c r="C13" i="10"/>
  <c r="D13" i="10"/>
  <c r="E13" i="10"/>
  <c r="F13" i="10"/>
  <c r="B99" i="10"/>
  <c r="C99" i="10"/>
  <c r="I95" i="10"/>
  <c r="D99" i="10"/>
  <c r="E99" i="10"/>
  <c r="F99" i="10"/>
  <c r="G99" i="10"/>
  <c r="H99" i="10"/>
  <c r="B100" i="10"/>
  <c r="C100" i="10"/>
  <c r="D100" i="10"/>
  <c r="E100" i="10"/>
  <c r="F100" i="10"/>
  <c r="G100" i="10"/>
  <c r="H100" i="10"/>
  <c r="B101" i="10"/>
  <c r="C101" i="10"/>
  <c r="D101" i="10"/>
  <c r="E101" i="10"/>
  <c r="F101" i="10"/>
  <c r="G101" i="10"/>
  <c r="H101" i="10"/>
  <c r="B11" i="10"/>
  <c r="C11" i="10"/>
  <c r="I11" i="10" s="1"/>
  <c r="D11" i="10"/>
  <c r="E11" i="10"/>
  <c r="F11" i="10"/>
  <c r="B102" i="10"/>
  <c r="C102" i="10"/>
  <c r="I102" i="10" s="1"/>
  <c r="I99" i="10"/>
  <c r="D102" i="10"/>
  <c r="E102" i="10"/>
  <c r="F102" i="10"/>
  <c r="G102" i="10"/>
  <c r="H102" i="10"/>
  <c r="B103" i="10"/>
  <c r="C103" i="10"/>
  <c r="D103" i="10"/>
  <c r="E103" i="10"/>
  <c r="F103" i="10"/>
  <c r="G103" i="10"/>
  <c r="H103" i="10"/>
  <c r="B104" i="10"/>
  <c r="C104" i="10"/>
  <c r="I101" i="10"/>
  <c r="D104" i="10"/>
  <c r="E104" i="10"/>
  <c r="F104" i="10"/>
  <c r="G104" i="10"/>
  <c r="H104" i="10"/>
  <c r="B105" i="10"/>
  <c r="C105" i="10"/>
  <c r="D105" i="10"/>
  <c r="E105" i="10"/>
  <c r="F105" i="10"/>
  <c r="G105" i="10"/>
  <c r="H105" i="10"/>
  <c r="B106" i="10"/>
  <c r="C106" i="10"/>
  <c r="I103" i="10"/>
  <c r="D106" i="10"/>
  <c r="E106" i="10"/>
  <c r="F106" i="10"/>
  <c r="G106" i="10"/>
  <c r="H106" i="10"/>
  <c r="B107" i="10"/>
  <c r="C107" i="10"/>
  <c r="I104" i="10"/>
  <c r="D107" i="10"/>
  <c r="E107" i="10"/>
  <c r="F107" i="10"/>
  <c r="G107" i="10"/>
  <c r="H107" i="10"/>
  <c r="B108" i="10"/>
  <c r="C108" i="10"/>
  <c r="I105" i="10"/>
  <c r="D108" i="10"/>
  <c r="E108" i="10"/>
  <c r="F108" i="10"/>
  <c r="G108" i="10"/>
  <c r="H108" i="10"/>
  <c r="B109" i="10"/>
  <c r="C109" i="10"/>
  <c r="D109" i="10"/>
  <c r="E109" i="10"/>
  <c r="F109" i="10"/>
  <c r="G109" i="10"/>
  <c r="H109" i="10"/>
  <c r="B10" i="10"/>
  <c r="C10" i="10"/>
  <c r="D10" i="10"/>
  <c r="E10" i="10"/>
  <c r="F10" i="10"/>
  <c r="I107" i="10"/>
  <c r="B110" i="10"/>
  <c r="C110" i="10"/>
  <c r="I108" i="10"/>
  <c r="D110" i="10"/>
  <c r="E110" i="10"/>
  <c r="F110" i="10"/>
  <c r="G110" i="10"/>
  <c r="H110" i="10"/>
  <c r="B111" i="10"/>
  <c r="C111" i="10"/>
  <c r="I109" i="10"/>
  <c r="D111" i="10"/>
  <c r="E111" i="10"/>
  <c r="F111" i="10"/>
  <c r="G111" i="10"/>
  <c r="H111" i="10"/>
  <c r="B112" i="10"/>
  <c r="C112" i="10"/>
  <c r="I112" i="10" s="1"/>
  <c r="D112" i="10"/>
  <c r="E112" i="10"/>
  <c r="F112" i="10"/>
  <c r="G112" i="10"/>
  <c r="H112" i="10"/>
  <c r="I110" i="10"/>
  <c r="B113" i="10"/>
  <c r="C113" i="10"/>
  <c r="I113" i="10" s="1"/>
  <c r="D113" i="10"/>
  <c r="E113" i="10"/>
  <c r="F113" i="10"/>
  <c r="G113" i="10"/>
  <c r="H113" i="10"/>
  <c r="I111" i="10"/>
  <c r="B114" i="10"/>
  <c r="C114" i="10"/>
  <c r="D114" i="10"/>
  <c r="E114" i="10"/>
  <c r="F114" i="10"/>
  <c r="G114" i="10"/>
  <c r="H114" i="10"/>
  <c r="B115" i="10"/>
  <c r="C115" i="10"/>
  <c r="I115" i="10" s="1"/>
  <c r="D115" i="10"/>
  <c r="E115" i="10"/>
  <c r="F115" i="10"/>
  <c r="G115" i="10"/>
  <c r="H115" i="10"/>
  <c r="B7" i="10"/>
  <c r="C7" i="10"/>
  <c r="D7" i="10"/>
  <c r="E7" i="10"/>
  <c r="F7" i="10"/>
  <c r="I114" i="10"/>
  <c r="B116" i="10"/>
  <c r="C116" i="10"/>
  <c r="I116" i="10" s="1"/>
  <c r="D116" i="10"/>
  <c r="E116" i="10"/>
  <c r="F116" i="10"/>
  <c r="G116" i="10"/>
  <c r="H116" i="10"/>
  <c r="B117" i="10"/>
  <c r="C117" i="10"/>
  <c r="I117" i="10" s="1"/>
  <c r="D117" i="10"/>
  <c r="E117" i="10"/>
  <c r="F117" i="10"/>
  <c r="G117" i="10"/>
  <c r="H117" i="10"/>
  <c r="B118" i="10"/>
  <c r="C118" i="10"/>
  <c r="I118" i="10" s="1"/>
  <c r="D118" i="10"/>
  <c r="E118" i="10"/>
  <c r="F118" i="10"/>
  <c r="G118" i="10"/>
  <c r="H118" i="10"/>
  <c r="B119" i="10"/>
  <c r="C119" i="10"/>
  <c r="D119" i="10"/>
  <c r="E119" i="10"/>
  <c r="F119" i="10"/>
  <c r="G119" i="10"/>
  <c r="H119" i="10"/>
  <c r="B120" i="10"/>
  <c r="C120" i="10"/>
  <c r="D120" i="10"/>
  <c r="E120" i="10"/>
  <c r="F120" i="10"/>
  <c r="G120" i="10"/>
  <c r="H120" i="10"/>
  <c r="B121" i="10"/>
  <c r="C121" i="10"/>
  <c r="I120" i="10"/>
  <c r="D121" i="10"/>
  <c r="E121" i="10"/>
  <c r="F121" i="10"/>
  <c r="G121" i="10"/>
  <c r="H121" i="10"/>
  <c r="B122" i="10"/>
  <c r="C122" i="10"/>
  <c r="I121" i="10"/>
  <c r="D122" i="10"/>
  <c r="E122" i="10"/>
  <c r="F122" i="10"/>
  <c r="G122" i="10"/>
  <c r="H122" i="10"/>
  <c r="B123" i="10"/>
  <c r="C123" i="10"/>
  <c r="I122" i="10"/>
  <c r="D123" i="10"/>
  <c r="E123" i="10"/>
  <c r="F123" i="10"/>
  <c r="G123" i="10"/>
  <c r="H123" i="10"/>
  <c r="B124" i="10"/>
  <c r="C124" i="10"/>
  <c r="I123" i="10"/>
  <c r="D124" i="10"/>
  <c r="E124" i="10"/>
  <c r="F124" i="10"/>
  <c r="G124" i="10"/>
  <c r="H124" i="10"/>
  <c r="B125" i="10"/>
  <c r="C125" i="10"/>
  <c r="D125" i="10"/>
  <c r="E125" i="10"/>
  <c r="F125" i="10"/>
  <c r="G125" i="10"/>
  <c r="H125" i="10"/>
  <c r="B126" i="10"/>
  <c r="C126" i="10"/>
  <c r="I126" i="10" s="1"/>
  <c r="I125" i="10"/>
  <c r="D126" i="10"/>
  <c r="E126" i="10"/>
  <c r="F126" i="10"/>
  <c r="G126" i="10"/>
  <c r="H126" i="10"/>
  <c r="B127" i="10"/>
  <c r="C127" i="10"/>
  <c r="D127" i="10"/>
  <c r="E127" i="10"/>
  <c r="F127" i="10"/>
  <c r="G127" i="10"/>
  <c r="H127" i="10"/>
  <c r="B128" i="10"/>
  <c r="C128" i="10"/>
  <c r="D128" i="10"/>
  <c r="E128" i="10"/>
  <c r="F128" i="10"/>
  <c r="G128" i="10"/>
  <c r="H128" i="10"/>
  <c r="B129" i="10"/>
  <c r="C129" i="10"/>
  <c r="I128" i="10"/>
  <c r="D129" i="10"/>
  <c r="E129" i="10"/>
  <c r="F129" i="10"/>
  <c r="G129" i="10"/>
  <c r="H129" i="10"/>
  <c r="B130" i="10"/>
  <c r="C130" i="10"/>
  <c r="I129" i="10"/>
  <c r="D130" i="10"/>
  <c r="E130" i="10"/>
  <c r="F130" i="10"/>
  <c r="G130" i="10"/>
  <c r="H130" i="10"/>
  <c r="B131" i="10"/>
  <c r="C131" i="10"/>
  <c r="D131" i="10"/>
  <c r="E131" i="10"/>
  <c r="F131" i="10"/>
  <c r="G131" i="10"/>
  <c r="H131" i="10"/>
  <c r="B132" i="10"/>
  <c r="C132" i="10"/>
  <c r="I132" i="10" s="1"/>
  <c r="D132" i="10"/>
  <c r="E132" i="10"/>
  <c r="F132" i="10"/>
  <c r="G132" i="10"/>
  <c r="H132" i="10"/>
  <c r="I131" i="10"/>
  <c r="B133" i="10"/>
  <c r="C133" i="10"/>
  <c r="I133" i="10"/>
  <c r="D133" i="10"/>
  <c r="E133" i="10"/>
  <c r="F133" i="10"/>
  <c r="G133" i="10"/>
  <c r="H133" i="10"/>
  <c r="B134" i="10"/>
  <c r="C134" i="10"/>
  <c r="I134" i="10"/>
  <c r="D134" i="10"/>
  <c r="E134" i="10"/>
  <c r="F134" i="10"/>
  <c r="G134" i="10"/>
  <c r="H134" i="10"/>
  <c r="B135" i="10"/>
  <c r="C135" i="10"/>
  <c r="D135" i="10"/>
  <c r="E135" i="10"/>
  <c r="F135" i="10"/>
  <c r="G135" i="10"/>
  <c r="H135" i="10"/>
  <c r="B136" i="10"/>
  <c r="C136" i="10"/>
  <c r="I135" i="10"/>
  <c r="D136" i="10"/>
  <c r="E136" i="10"/>
  <c r="F136" i="10"/>
  <c r="G136" i="10"/>
  <c r="H136" i="10"/>
  <c r="B137" i="10"/>
  <c r="C137" i="10"/>
  <c r="D137" i="10"/>
  <c r="E137" i="10"/>
  <c r="F137" i="10"/>
  <c r="G137" i="10"/>
  <c r="H137" i="10"/>
  <c r="B138" i="10"/>
  <c r="C138" i="10"/>
  <c r="I137" i="10"/>
  <c r="D138" i="10"/>
  <c r="E138" i="10"/>
  <c r="F138" i="10"/>
  <c r="G138" i="10"/>
  <c r="H138" i="10"/>
  <c r="B139" i="10"/>
  <c r="C139" i="10"/>
  <c r="D139" i="10"/>
  <c r="E139" i="10"/>
  <c r="F139" i="10"/>
  <c r="G139" i="10"/>
  <c r="H139" i="10"/>
  <c r="B140" i="10"/>
  <c r="C140" i="10"/>
  <c r="I140" i="10" s="1"/>
  <c r="D140" i="10"/>
  <c r="E140" i="10"/>
  <c r="F140" i="10"/>
  <c r="G140" i="10"/>
  <c r="H140" i="10"/>
  <c r="I139" i="10"/>
  <c r="B141" i="10"/>
  <c r="C141" i="10"/>
  <c r="D141" i="10"/>
  <c r="E141" i="10"/>
  <c r="F141" i="10"/>
  <c r="G141" i="10"/>
  <c r="H141" i="10"/>
  <c r="B142" i="10"/>
  <c r="C142" i="10"/>
  <c r="D142" i="10"/>
  <c r="E142" i="10"/>
  <c r="F142" i="10"/>
  <c r="G142" i="10"/>
  <c r="H142" i="10"/>
  <c r="B143" i="10"/>
  <c r="C143" i="10"/>
  <c r="I142" i="10"/>
  <c r="D143" i="10"/>
  <c r="E143" i="10"/>
  <c r="F143" i="10"/>
  <c r="G143" i="10"/>
  <c r="H143" i="10"/>
  <c r="B9" i="10"/>
  <c r="C9" i="10"/>
  <c r="D9" i="10"/>
  <c r="E9" i="10"/>
  <c r="F9" i="10"/>
  <c r="B144" i="10"/>
  <c r="C144" i="10"/>
  <c r="I144" i="10" s="1"/>
  <c r="D144" i="10"/>
  <c r="E144" i="10"/>
  <c r="F144" i="10"/>
  <c r="G144" i="10"/>
  <c r="H144" i="10"/>
  <c r="B145" i="10"/>
  <c r="C145" i="10"/>
  <c r="I145" i="10" s="1"/>
  <c r="D145" i="10"/>
  <c r="E145" i="10"/>
  <c r="F145" i="10"/>
  <c r="G145" i="10"/>
  <c r="H145" i="10"/>
  <c r="B146" i="10"/>
  <c r="C146" i="10"/>
  <c r="I146" i="10" s="1"/>
  <c r="D146" i="10"/>
  <c r="E146" i="10"/>
  <c r="F146" i="10"/>
  <c r="G146" i="10"/>
  <c r="H146" i="10"/>
  <c r="B147" i="10"/>
  <c r="C147" i="10"/>
  <c r="I147" i="10" s="1"/>
  <c r="D147" i="10"/>
  <c r="E147" i="10"/>
  <c r="F147" i="10"/>
  <c r="G147" i="10"/>
  <c r="H147" i="10"/>
  <c r="B148" i="10"/>
  <c r="C148" i="10"/>
  <c r="I148" i="10" s="1"/>
  <c r="D148" i="10"/>
  <c r="E148" i="10"/>
  <c r="F148" i="10"/>
  <c r="G148" i="10"/>
  <c r="H148" i="10"/>
  <c r="B149" i="10"/>
  <c r="C149" i="10"/>
  <c r="I149" i="10" s="1"/>
  <c r="D149" i="10"/>
  <c r="E149" i="10"/>
  <c r="F149" i="10"/>
  <c r="G149" i="10"/>
  <c r="H149" i="10"/>
  <c r="B150" i="10"/>
  <c r="C150" i="10"/>
  <c r="I150" i="10" s="1"/>
  <c r="D150" i="10"/>
  <c r="E150" i="10"/>
  <c r="F150" i="10"/>
  <c r="G150" i="10"/>
  <c r="H150" i="10"/>
  <c r="B151" i="10"/>
  <c r="C151" i="10"/>
  <c r="I151" i="10" s="1"/>
  <c r="D151" i="10"/>
  <c r="E151" i="10"/>
  <c r="F151" i="10"/>
  <c r="G151" i="10"/>
  <c r="H151" i="10"/>
  <c r="B152" i="10"/>
  <c r="C152" i="10"/>
  <c r="I152" i="10" s="1"/>
  <c r="D152" i="10"/>
  <c r="E152" i="10"/>
  <c r="F152" i="10"/>
  <c r="G152" i="10"/>
  <c r="H152" i="10"/>
  <c r="B153" i="10"/>
  <c r="C153" i="10"/>
  <c r="I153" i="10" s="1"/>
  <c r="D153" i="10"/>
  <c r="E153" i="10"/>
  <c r="F153" i="10"/>
  <c r="G153" i="10"/>
  <c r="H153" i="10"/>
  <c r="B154" i="10"/>
  <c r="C154" i="10"/>
  <c r="D154" i="10"/>
  <c r="E154" i="10"/>
  <c r="F154" i="10"/>
  <c r="G154" i="10"/>
  <c r="H154" i="10"/>
  <c r="I154" i="10"/>
  <c r="B155" i="10"/>
  <c r="C155" i="10"/>
  <c r="I155" i="10" s="1"/>
  <c r="D155" i="10"/>
  <c r="E155" i="10"/>
  <c r="F155" i="10"/>
  <c r="G155" i="10"/>
  <c r="H155" i="10"/>
  <c r="B156" i="10"/>
  <c r="C156" i="10"/>
  <c r="I156" i="10" s="1"/>
  <c r="D156" i="10"/>
  <c r="E156" i="10"/>
  <c r="F156" i="10"/>
  <c r="G156" i="10"/>
  <c r="H156" i="10"/>
  <c r="B157" i="10"/>
  <c r="C157" i="10"/>
  <c r="I157" i="10" s="1"/>
  <c r="D157" i="10"/>
  <c r="E157" i="10"/>
  <c r="F157" i="10"/>
  <c r="G157" i="10"/>
  <c r="H157" i="10"/>
  <c r="B158" i="10"/>
  <c r="C158" i="10"/>
  <c r="I158" i="10" s="1"/>
  <c r="D158" i="10"/>
  <c r="E158" i="10"/>
  <c r="F158" i="10"/>
  <c r="G158" i="10"/>
  <c r="H158" i="10"/>
  <c r="B159" i="10"/>
  <c r="C159" i="10"/>
  <c r="I159" i="10" s="1"/>
  <c r="D159" i="10"/>
  <c r="E159" i="10"/>
  <c r="F159" i="10"/>
  <c r="G159" i="10"/>
  <c r="H159" i="10"/>
  <c r="B160" i="10"/>
  <c r="C160" i="10"/>
  <c r="I160" i="10" s="1"/>
  <c r="D160" i="10"/>
  <c r="E160" i="10"/>
  <c r="F160" i="10"/>
  <c r="G160" i="10"/>
  <c r="H160" i="10"/>
  <c r="B161" i="10"/>
  <c r="C161" i="10"/>
  <c r="I161" i="10" s="1"/>
  <c r="D161" i="10"/>
  <c r="E161" i="10"/>
  <c r="F161" i="10"/>
  <c r="G161" i="10"/>
  <c r="H161" i="10"/>
  <c r="B162" i="10"/>
  <c r="C162" i="10"/>
  <c r="I162" i="10" s="1"/>
  <c r="D162" i="10"/>
  <c r="E162" i="10"/>
  <c r="F162" i="10"/>
  <c r="G162" i="10"/>
  <c r="H162" i="10"/>
  <c r="B163" i="10"/>
  <c r="C163" i="10"/>
  <c r="I163" i="10" s="1"/>
  <c r="D163" i="10"/>
  <c r="E163" i="10"/>
  <c r="F163" i="10"/>
  <c r="G163" i="10"/>
  <c r="H163" i="10"/>
  <c r="B164" i="10"/>
  <c r="C164" i="10"/>
  <c r="I164" i="10" s="1"/>
  <c r="D164" i="10"/>
  <c r="E164" i="10"/>
  <c r="F164" i="10"/>
  <c r="G164" i="10"/>
  <c r="H164" i="10"/>
  <c r="B165" i="10"/>
  <c r="C165" i="10"/>
  <c r="I165" i="10" s="1"/>
  <c r="D165" i="10"/>
  <c r="E165" i="10"/>
  <c r="F165" i="10"/>
  <c r="G165" i="10"/>
  <c r="H165" i="10"/>
  <c r="B166" i="10"/>
  <c r="C166" i="10"/>
  <c r="I166" i="10" s="1"/>
  <c r="D166" i="10"/>
  <c r="E166" i="10"/>
  <c r="F166" i="10"/>
  <c r="G166" i="10"/>
  <c r="H166" i="10"/>
  <c r="B167" i="10"/>
  <c r="C167" i="10"/>
  <c r="I167" i="10" s="1"/>
  <c r="D167" i="10"/>
  <c r="E167" i="10"/>
  <c r="F167" i="10"/>
  <c r="G167" i="10"/>
  <c r="H167" i="10"/>
  <c r="B168" i="10"/>
  <c r="C168" i="10"/>
  <c r="I168" i="10" s="1"/>
  <c r="D168" i="10"/>
  <c r="E168" i="10"/>
  <c r="F168" i="10"/>
  <c r="G168" i="10"/>
  <c r="H168" i="10"/>
  <c r="B169" i="10"/>
  <c r="C169" i="10"/>
  <c r="I169" i="10" s="1"/>
  <c r="D169" i="10"/>
  <c r="E169" i="10"/>
  <c r="F169" i="10"/>
  <c r="G169" i="10"/>
  <c r="H169" i="10"/>
  <c r="B170" i="10"/>
  <c r="C170" i="10"/>
  <c r="I170" i="10" s="1"/>
  <c r="D170" i="10"/>
  <c r="E170" i="10"/>
  <c r="F170" i="10"/>
  <c r="G170" i="10"/>
  <c r="H170" i="10"/>
  <c r="B171" i="10"/>
  <c r="C171" i="10"/>
  <c r="I171" i="10" s="1"/>
  <c r="D171" i="10"/>
  <c r="E171" i="10"/>
  <c r="F171" i="10"/>
  <c r="G171" i="10"/>
  <c r="H171" i="10"/>
  <c r="B172" i="10"/>
  <c r="C172" i="10"/>
  <c r="I172" i="10" s="1"/>
  <c r="D172" i="10"/>
  <c r="E172" i="10"/>
  <c r="F172" i="10"/>
  <c r="G172" i="10"/>
  <c r="H172" i="10"/>
  <c r="B173" i="10"/>
  <c r="C173" i="10"/>
  <c r="I173" i="10" s="1"/>
  <c r="D173" i="10"/>
  <c r="E173" i="10"/>
  <c r="F173" i="10"/>
  <c r="G173" i="10"/>
  <c r="H173" i="10"/>
  <c r="B174" i="10"/>
  <c r="C174" i="10"/>
  <c r="D174" i="10"/>
  <c r="E174" i="10"/>
  <c r="F174" i="10"/>
  <c r="G174" i="10"/>
  <c r="H174" i="10"/>
  <c r="I174" i="10"/>
  <c r="B175" i="10"/>
  <c r="C175" i="10"/>
  <c r="D175" i="10"/>
  <c r="E175" i="10"/>
  <c r="F175" i="10"/>
  <c r="G175" i="10"/>
  <c r="H175" i="10"/>
  <c r="I175" i="10"/>
  <c r="B176" i="10"/>
  <c r="C176" i="10"/>
  <c r="I176" i="10" s="1"/>
  <c r="D176" i="10"/>
  <c r="E176" i="10"/>
  <c r="F176" i="10"/>
  <c r="G176" i="10"/>
  <c r="H176" i="10"/>
  <c r="B177" i="10"/>
  <c r="C177" i="10"/>
  <c r="I177" i="10" s="1"/>
  <c r="D177" i="10"/>
  <c r="E177" i="10"/>
  <c r="F177" i="10"/>
  <c r="G177" i="10"/>
  <c r="H177" i="10"/>
  <c r="B178" i="10"/>
  <c r="C178" i="10"/>
  <c r="I178" i="10" s="1"/>
  <c r="D178" i="10"/>
  <c r="E178" i="10"/>
  <c r="F178" i="10"/>
  <c r="G178" i="10"/>
  <c r="H178" i="10"/>
  <c r="B179" i="10"/>
  <c r="C179" i="10"/>
  <c r="I179" i="10" s="1"/>
  <c r="D179" i="10"/>
  <c r="E179" i="10"/>
  <c r="F179" i="10"/>
  <c r="G179" i="10"/>
  <c r="H179" i="10"/>
  <c r="B180" i="10"/>
  <c r="C180" i="10"/>
  <c r="I180" i="10" s="1"/>
  <c r="D180" i="10"/>
  <c r="E180" i="10"/>
  <c r="F180" i="10"/>
  <c r="G180" i="10"/>
  <c r="H180" i="10"/>
  <c r="B181" i="10"/>
  <c r="C181" i="10"/>
  <c r="I181" i="10" s="1"/>
  <c r="D181" i="10"/>
  <c r="E181" i="10"/>
  <c r="F181" i="10"/>
  <c r="G181" i="10"/>
  <c r="H181" i="10"/>
  <c r="B182" i="10"/>
  <c r="C182" i="10"/>
  <c r="D182" i="10"/>
  <c r="E182" i="10"/>
  <c r="F182" i="10"/>
  <c r="G182" i="10"/>
  <c r="H182" i="10"/>
  <c r="I182" i="10"/>
  <c r="B183" i="10"/>
  <c r="C183" i="10"/>
  <c r="D183" i="10"/>
  <c r="E183" i="10"/>
  <c r="F183" i="10"/>
  <c r="G183" i="10"/>
  <c r="H183" i="10"/>
  <c r="I183" i="10"/>
  <c r="B184" i="10"/>
  <c r="C184" i="10"/>
  <c r="I184" i="10" s="1"/>
  <c r="D184" i="10"/>
  <c r="E184" i="10"/>
  <c r="F184" i="10"/>
  <c r="G184" i="10"/>
  <c r="H184" i="10"/>
  <c r="B185" i="10"/>
  <c r="C185" i="10"/>
  <c r="I185" i="10" s="1"/>
  <c r="D185" i="10"/>
  <c r="E185" i="10"/>
  <c r="F185" i="10"/>
  <c r="G185" i="10"/>
  <c r="H185" i="10"/>
  <c r="B186" i="10"/>
  <c r="C186" i="10"/>
  <c r="I186" i="10" s="1"/>
  <c r="D186" i="10"/>
  <c r="E186" i="10"/>
  <c r="F186" i="10"/>
  <c r="G186" i="10"/>
  <c r="H186" i="10"/>
  <c r="B187" i="10"/>
  <c r="C187" i="10"/>
  <c r="I187" i="10" s="1"/>
  <c r="D187" i="10"/>
  <c r="E187" i="10"/>
  <c r="F187" i="10"/>
  <c r="G187" i="10"/>
  <c r="H187" i="10"/>
  <c r="B188" i="10"/>
  <c r="C188" i="10"/>
  <c r="I188" i="10" s="1"/>
  <c r="D188" i="10"/>
  <c r="E188" i="10"/>
  <c r="F188" i="10"/>
  <c r="G188" i="10"/>
  <c r="H188" i="10"/>
  <c r="B189" i="10"/>
  <c r="C189" i="10"/>
  <c r="I189" i="10" s="1"/>
  <c r="D189" i="10"/>
  <c r="E189" i="10"/>
  <c r="F189" i="10"/>
  <c r="G189" i="10"/>
  <c r="H189" i="10"/>
  <c r="B190" i="10"/>
  <c r="C190" i="10"/>
  <c r="D190" i="10"/>
  <c r="E190" i="10"/>
  <c r="F190" i="10"/>
  <c r="G190" i="10"/>
  <c r="H190" i="10"/>
  <c r="I190" i="10"/>
  <c r="B191" i="10"/>
  <c r="C191" i="10"/>
  <c r="D191" i="10"/>
  <c r="E191" i="10"/>
  <c r="F191" i="10"/>
  <c r="G191" i="10"/>
  <c r="H191" i="10"/>
  <c r="I191" i="10"/>
  <c r="B192" i="10"/>
  <c r="C192" i="10"/>
  <c r="I192" i="10" s="1"/>
  <c r="D192" i="10"/>
  <c r="E192" i="10"/>
  <c r="F192" i="10"/>
  <c r="G192" i="10"/>
  <c r="H192" i="10"/>
  <c r="B193" i="10"/>
  <c r="C193" i="10"/>
  <c r="I193" i="10" s="1"/>
  <c r="D193" i="10"/>
  <c r="E193" i="10"/>
  <c r="F193" i="10"/>
  <c r="G193" i="10"/>
  <c r="H193" i="10"/>
  <c r="B194" i="10"/>
  <c r="C194" i="10"/>
  <c r="I194" i="10" s="1"/>
  <c r="D194" i="10"/>
  <c r="E194" i="10"/>
  <c r="F194" i="10"/>
  <c r="G194" i="10"/>
  <c r="H194" i="10"/>
  <c r="B195" i="10"/>
  <c r="C195" i="10"/>
  <c r="I195" i="10" s="1"/>
  <c r="D195" i="10"/>
  <c r="E195" i="10"/>
  <c r="F195" i="10"/>
  <c r="G195" i="10"/>
  <c r="H195" i="10"/>
  <c r="B196" i="10"/>
  <c r="C196" i="10"/>
  <c r="I196" i="10" s="1"/>
  <c r="D196" i="10"/>
  <c r="E196" i="10"/>
  <c r="F196" i="10"/>
  <c r="G196" i="10"/>
  <c r="H196" i="10"/>
  <c r="B197" i="10"/>
  <c r="C197" i="10"/>
  <c r="I197" i="10" s="1"/>
  <c r="D197" i="10"/>
  <c r="E197" i="10"/>
  <c r="F197" i="10"/>
  <c r="G197" i="10"/>
  <c r="H197" i="10"/>
  <c r="B198" i="10"/>
  <c r="C198" i="10"/>
  <c r="D198" i="10"/>
  <c r="E198" i="10"/>
  <c r="F198" i="10"/>
  <c r="G198" i="10"/>
  <c r="H198" i="10"/>
  <c r="I198" i="10"/>
  <c r="B199" i="10"/>
  <c r="C199" i="10"/>
  <c r="D199" i="10"/>
  <c r="E199" i="10"/>
  <c r="F199" i="10"/>
  <c r="G199" i="10"/>
  <c r="H199" i="10"/>
  <c r="I199" i="10"/>
  <c r="B200" i="10"/>
  <c r="C200" i="10"/>
  <c r="I200" i="10" s="1"/>
  <c r="D200" i="10"/>
  <c r="E200" i="10"/>
  <c r="F200" i="10"/>
  <c r="G200" i="10"/>
  <c r="H200" i="10"/>
  <c r="B201" i="10"/>
  <c r="C201" i="10"/>
  <c r="I201" i="10" s="1"/>
  <c r="D201" i="10"/>
  <c r="E201" i="10"/>
  <c r="F201" i="10"/>
  <c r="G201" i="10"/>
  <c r="H201" i="10"/>
  <c r="B202" i="10"/>
  <c r="C202" i="10"/>
  <c r="I202" i="10" s="1"/>
  <c r="D202" i="10"/>
  <c r="E202" i="10"/>
  <c r="F202" i="10"/>
  <c r="G202" i="10"/>
  <c r="H202" i="10"/>
  <c r="B203" i="10"/>
  <c r="C203" i="10"/>
  <c r="I203" i="10" s="1"/>
  <c r="D203" i="10"/>
  <c r="E203" i="10"/>
  <c r="F203" i="10"/>
  <c r="G203" i="10"/>
  <c r="H203" i="10"/>
  <c r="B204" i="10"/>
  <c r="C204" i="10"/>
  <c r="I204" i="10" s="1"/>
  <c r="D204" i="10"/>
  <c r="E204" i="10"/>
  <c r="F204" i="10"/>
  <c r="G204" i="10"/>
  <c r="H204" i="10"/>
  <c r="B205" i="10"/>
  <c r="C205" i="10"/>
  <c r="I205" i="10" s="1"/>
  <c r="D205" i="10"/>
  <c r="E205" i="10"/>
  <c r="F205" i="10"/>
  <c r="G205" i="10"/>
  <c r="H205" i="10"/>
  <c r="B206" i="10"/>
  <c r="C206" i="10"/>
  <c r="D206" i="10"/>
  <c r="E206" i="10"/>
  <c r="F206" i="10"/>
  <c r="G206" i="10"/>
  <c r="H206" i="10"/>
  <c r="I206" i="10"/>
  <c r="B207" i="10"/>
  <c r="C207" i="10"/>
  <c r="D207" i="10"/>
  <c r="E207" i="10"/>
  <c r="F207" i="10"/>
  <c r="G207" i="10"/>
  <c r="H207" i="10"/>
  <c r="I207" i="10"/>
  <c r="B208" i="10"/>
  <c r="C208" i="10"/>
  <c r="I208" i="10" s="1"/>
  <c r="D208" i="10"/>
  <c r="E208" i="10"/>
  <c r="F208" i="10"/>
  <c r="G208" i="10"/>
  <c r="H208" i="10"/>
  <c r="B209" i="10"/>
  <c r="C209" i="10"/>
  <c r="I209" i="10" s="1"/>
  <c r="D209" i="10"/>
  <c r="E209" i="10"/>
  <c r="F209" i="10"/>
  <c r="G209" i="10"/>
  <c r="H209" i="10"/>
  <c r="B210" i="10"/>
  <c r="C210" i="10"/>
  <c r="I210" i="10" s="1"/>
  <c r="D210" i="10"/>
  <c r="E210" i="10"/>
  <c r="F210" i="10"/>
  <c r="G210" i="10"/>
  <c r="H210" i="10"/>
  <c r="B211" i="10"/>
  <c r="C211" i="10"/>
  <c r="I211" i="10" s="1"/>
  <c r="D211" i="10"/>
  <c r="E211" i="10"/>
  <c r="F211" i="10"/>
  <c r="G211" i="10"/>
  <c r="H211" i="10"/>
  <c r="B212" i="10"/>
  <c r="C212" i="10"/>
  <c r="I212" i="10" s="1"/>
  <c r="D212" i="10"/>
  <c r="E212" i="10"/>
  <c r="F212" i="10"/>
  <c r="G212" i="10"/>
  <c r="H212" i="10"/>
  <c r="B213" i="10"/>
  <c r="C213" i="10"/>
  <c r="I213" i="10" s="1"/>
  <c r="D213" i="10"/>
  <c r="E213" i="10"/>
  <c r="F213" i="10"/>
  <c r="G213" i="10"/>
  <c r="H213" i="10"/>
  <c r="B214" i="10"/>
  <c r="C214" i="10"/>
  <c r="D214" i="10"/>
  <c r="E214" i="10"/>
  <c r="F214" i="10"/>
  <c r="G214" i="10"/>
  <c r="H214" i="10"/>
  <c r="I214" i="10"/>
  <c r="B215" i="10"/>
  <c r="C215" i="10"/>
  <c r="D215" i="10"/>
  <c r="E215" i="10"/>
  <c r="F215" i="10"/>
  <c r="G215" i="10"/>
  <c r="H215" i="10"/>
  <c r="I215" i="10"/>
  <c r="B216" i="10"/>
  <c r="C216" i="10"/>
  <c r="I216" i="10" s="1"/>
  <c r="D216" i="10"/>
  <c r="E216" i="10"/>
  <c r="F216" i="10"/>
  <c r="G216" i="10"/>
  <c r="H216" i="10"/>
  <c r="A1" i="11"/>
  <c r="G1" i="11"/>
  <c r="H1" i="11"/>
  <c r="B15" i="11"/>
  <c r="C15" i="11"/>
  <c r="D15" i="11"/>
  <c r="E15" i="11"/>
  <c r="F15" i="11"/>
  <c r="G15" i="11"/>
  <c r="H15" i="11"/>
  <c r="A8" i="11"/>
  <c r="B16" i="11"/>
  <c r="C16" i="11"/>
  <c r="D16" i="11"/>
  <c r="E16" i="11"/>
  <c r="F16" i="11"/>
  <c r="G16" i="11"/>
  <c r="H16" i="11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B17" i="11"/>
  <c r="C17" i="11"/>
  <c r="D17" i="11"/>
  <c r="E17" i="11"/>
  <c r="F17" i="11"/>
  <c r="G17" i="11"/>
  <c r="H17" i="11"/>
  <c r="B18" i="11"/>
  <c r="C18" i="11"/>
  <c r="D18" i="11"/>
  <c r="E18" i="11"/>
  <c r="F18" i="11"/>
  <c r="G18" i="11"/>
  <c r="H18" i="11"/>
  <c r="B19" i="11"/>
  <c r="C19" i="11"/>
  <c r="D19" i="11"/>
  <c r="E19" i="11"/>
  <c r="F19" i="11"/>
  <c r="G19" i="11"/>
  <c r="H19" i="11"/>
  <c r="B20" i="11"/>
  <c r="C20" i="11"/>
  <c r="D20" i="11"/>
  <c r="E20" i="11"/>
  <c r="F20" i="11"/>
  <c r="G20" i="11"/>
  <c r="H20" i="11"/>
  <c r="B21" i="11"/>
  <c r="C21" i="11"/>
  <c r="D21" i="11"/>
  <c r="E21" i="11"/>
  <c r="F21" i="11"/>
  <c r="G21" i="11"/>
  <c r="H21" i="11"/>
  <c r="B22" i="11"/>
  <c r="C22" i="11"/>
  <c r="D22" i="11"/>
  <c r="E22" i="11"/>
  <c r="F22" i="11"/>
  <c r="G22" i="11"/>
  <c r="H22" i="11"/>
  <c r="B23" i="11"/>
  <c r="C23" i="11"/>
  <c r="I15" i="11"/>
  <c r="D23" i="11"/>
  <c r="E23" i="11"/>
  <c r="F23" i="11"/>
  <c r="G23" i="11"/>
  <c r="H23" i="11"/>
  <c r="B24" i="11"/>
  <c r="C24" i="11"/>
  <c r="I16" i="11"/>
  <c r="D24" i="11"/>
  <c r="E24" i="11"/>
  <c r="F24" i="11"/>
  <c r="G24" i="11"/>
  <c r="H24" i="11"/>
  <c r="B25" i="11"/>
  <c r="C25" i="11"/>
  <c r="I17" i="11"/>
  <c r="D25" i="11"/>
  <c r="E25" i="11"/>
  <c r="F25" i="11"/>
  <c r="G25" i="11"/>
  <c r="H25" i="11"/>
  <c r="B26" i="11"/>
  <c r="C26" i="11"/>
  <c r="I26" i="11" s="1"/>
  <c r="I18" i="11"/>
  <c r="D26" i="11"/>
  <c r="E26" i="11"/>
  <c r="F26" i="11"/>
  <c r="G26" i="11"/>
  <c r="H26" i="11"/>
  <c r="B27" i="11"/>
  <c r="C27" i="11"/>
  <c r="I27" i="11" s="1"/>
  <c r="I19" i="11"/>
  <c r="D27" i="11"/>
  <c r="E27" i="11"/>
  <c r="F27" i="11"/>
  <c r="G27" i="11"/>
  <c r="H27" i="11"/>
  <c r="B28" i="11"/>
  <c r="C28" i="11"/>
  <c r="I20" i="11"/>
  <c r="D28" i="11"/>
  <c r="E28" i="11"/>
  <c r="F28" i="11"/>
  <c r="G28" i="11"/>
  <c r="H28" i="11"/>
  <c r="B29" i="11"/>
  <c r="C29" i="11"/>
  <c r="I21" i="11"/>
  <c r="D29" i="11"/>
  <c r="E29" i="11"/>
  <c r="F29" i="11"/>
  <c r="G29" i="11"/>
  <c r="H29" i="11"/>
  <c r="B30" i="11"/>
  <c r="C30" i="11"/>
  <c r="I22" i="11"/>
  <c r="D30" i="11"/>
  <c r="E30" i="11"/>
  <c r="F30" i="11"/>
  <c r="G30" i="11"/>
  <c r="H30" i="11"/>
  <c r="B31" i="11"/>
  <c r="C31" i="11"/>
  <c r="I23" i="11"/>
  <c r="D31" i="11"/>
  <c r="E31" i="11"/>
  <c r="F31" i="11"/>
  <c r="G31" i="11"/>
  <c r="H31" i="11"/>
  <c r="B14" i="11"/>
  <c r="C14" i="11"/>
  <c r="D14" i="11"/>
  <c r="E14" i="11"/>
  <c r="F14" i="11"/>
  <c r="I24" i="11"/>
  <c r="B32" i="11"/>
  <c r="C32" i="11"/>
  <c r="D32" i="11"/>
  <c r="E32" i="11"/>
  <c r="F32" i="11"/>
  <c r="G32" i="11"/>
  <c r="H32" i="11"/>
  <c r="I25" i="11"/>
  <c r="B33" i="11"/>
  <c r="C33" i="11"/>
  <c r="D33" i="11"/>
  <c r="E33" i="11"/>
  <c r="F33" i="11"/>
  <c r="G33" i="11"/>
  <c r="H33" i="11"/>
  <c r="B34" i="11"/>
  <c r="C34" i="11"/>
  <c r="D34" i="11"/>
  <c r="E34" i="11"/>
  <c r="F34" i="11"/>
  <c r="G34" i="11"/>
  <c r="H34" i="11"/>
  <c r="B35" i="11"/>
  <c r="C35" i="11"/>
  <c r="D35" i="11"/>
  <c r="E35" i="11"/>
  <c r="F35" i="11"/>
  <c r="G35" i="11"/>
  <c r="H35" i="11"/>
  <c r="B36" i="11"/>
  <c r="C36" i="11"/>
  <c r="I36" i="11" s="1"/>
  <c r="D36" i="11"/>
  <c r="E36" i="11"/>
  <c r="F36" i="11"/>
  <c r="G36" i="11"/>
  <c r="H36" i="11"/>
  <c r="B37" i="11"/>
  <c r="C37" i="11"/>
  <c r="I30" i="11"/>
  <c r="D37" i="11"/>
  <c r="E37" i="11"/>
  <c r="F37" i="11"/>
  <c r="G37" i="11"/>
  <c r="H37" i="11"/>
  <c r="B38" i="11"/>
  <c r="C38" i="11"/>
  <c r="I38" i="11" s="1"/>
  <c r="D38" i="11"/>
  <c r="E38" i="11"/>
  <c r="F38" i="11"/>
  <c r="G38" i="11"/>
  <c r="H38" i="11"/>
  <c r="B39" i="11"/>
  <c r="C39" i="11"/>
  <c r="I39" i="11" s="1"/>
  <c r="D39" i="11"/>
  <c r="E39" i="11"/>
  <c r="F39" i="11"/>
  <c r="G39" i="11"/>
  <c r="H39" i="11"/>
  <c r="I32" i="11"/>
  <c r="B40" i="11"/>
  <c r="C40" i="11"/>
  <c r="D40" i="11"/>
  <c r="E40" i="11"/>
  <c r="F40" i="11"/>
  <c r="G40" i="11"/>
  <c r="H40" i="11"/>
  <c r="I33" i="11"/>
  <c r="B41" i="11"/>
  <c r="C41" i="11"/>
  <c r="D41" i="11"/>
  <c r="E41" i="11"/>
  <c r="F41" i="11"/>
  <c r="G41" i="11"/>
  <c r="H41" i="11"/>
  <c r="B42" i="11"/>
  <c r="C42" i="11"/>
  <c r="I35" i="11"/>
  <c r="D42" i="11"/>
  <c r="E42" i="11"/>
  <c r="F42" i="11"/>
  <c r="G42" i="11"/>
  <c r="H42" i="11"/>
  <c r="B43" i="11"/>
  <c r="C43" i="11"/>
  <c r="D43" i="11"/>
  <c r="E43" i="11"/>
  <c r="F43" i="11"/>
  <c r="G43" i="11"/>
  <c r="H43" i="11"/>
  <c r="B44" i="11"/>
  <c r="C44" i="11"/>
  <c r="I44" i="11" s="1"/>
  <c r="D44" i="11"/>
  <c r="E44" i="11"/>
  <c r="F44" i="11"/>
  <c r="G44" i="11"/>
  <c r="H44" i="11"/>
  <c r="B45" i="11"/>
  <c r="C45" i="11"/>
  <c r="D45" i="11"/>
  <c r="E45" i="11"/>
  <c r="F45" i="11"/>
  <c r="G45" i="11"/>
  <c r="H45" i="11"/>
  <c r="B46" i="11"/>
  <c r="C46" i="11"/>
  <c r="D46" i="11"/>
  <c r="E46" i="11"/>
  <c r="F46" i="11"/>
  <c r="G46" i="11"/>
  <c r="H46" i="11"/>
  <c r="B47" i="11"/>
  <c r="C47" i="11"/>
  <c r="D47" i="11"/>
  <c r="E47" i="11"/>
  <c r="F47" i="11"/>
  <c r="G47" i="11"/>
  <c r="H47" i="11"/>
  <c r="I40" i="11"/>
  <c r="B48" i="11"/>
  <c r="C48" i="11"/>
  <c r="D48" i="11"/>
  <c r="E48" i="11"/>
  <c r="F48" i="11"/>
  <c r="G48" i="11"/>
  <c r="H48" i="11"/>
  <c r="I41" i="11"/>
  <c r="B49" i="11"/>
  <c r="C49" i="11"/>
  <c r="D49" i="11"/>
  <c r="E49" i="11"/>
  <c r="F49" i="11"/>
  <c r="G49" i="11"/>
  <c r="H49" i="11"/>
  <c r="B50" i="11"/>
  <c r="C50" i="11"/>
  <c r="I43" i="11"/>
  <c r="D50" i="11"/>
  <c r="E50" i="11"/>
  <c r="F50" i="11"/>
  <c r="G50" i="11"/>
  <c r="H50" i="11"/>
  <c r="B51" i="11"/>
  <c r="C51" i="11"/>
  <c r="I51" i="11" s="1"/>
  <c r="D51" i="11"/>
  <c r="E51" i="11"/>
  <c r="F51" i="11"/>
  <c r="G51" i="11"/>
  <c r="H51" i="11"/>
  <c r="B52" i="11"/>
  <c r="C52" i="11"/>
  <c r="I52" i="11" s="1"/>
  <c r="D52" i="11"/>
  <c r="E52" i="11"/>
  <c r="F52" i="11"/>
  <c r="G52" i="11"/>
  <c r="H52" i="11"/>
  <c r="B53" i="11"/>
  <c r="C53" i="11"/>
  <c r="I46" i="11"/>
  <c r="D53" i="11"/>
  <c r="E53" i="11"/>
  <c r="F53" i="11"/>
  <c r="G53" i="11"/>
  <c r="H53" i="11"/>
  <c r="B54" i="11"/>
  <c r="C54" i="11"/>
  <c r="I47" i="11"/>
  <c r="D54" i="11"/>
  <c r="E54" i="11"/>
  <c r="F54" i="11"/>
  <c r="G54" i="11"/>
  <c r="H54" i="11"/>
  <c r="B55" i="11"/>
  <c r="C55" i="11"/>
  <c r="D55" i="11"/>
  <c r="E55" i="11"/>
  <c r="F55" i="11"/>
  <c r="G55" i="11"/>
  <c r="H55" i="11"/>
  <c r="I48" i="11"/>
  <c r="B56" i="11"/>
  <c r="C56" i="11"/>
  <c r="D56" i="11"/>
  <c r="E56" i="11"/>
  <c r="F56" i="11"/>
  <c r="G56" i="11"/>
  <c r="H56" i="11"/>
  <c r="I49" i="11"/>
  <c r="B57" i="11"/>
  <c r="C57" i="11"/>
  <c r="D57" i="11"/>
  <c r="E57" i="11"/>
  <c r="F57" i="11"/>
  <c r="G57" i="11"/>
  <c r="H57" i="11"/>
  <c r="B58" i="11"/>
  <c r="C58" i="11"/>
  <c r="D58" i="11"/>
  <c r="E58" i="11"/>
  <c r="F58" i="11"/>
  <c r="G58" i="11"/>
  <c r="H58" i="11"/>
  <c r="B59" i="11"/>
  <c r="C59" i="11"/>
  <c r="D59" i="11"/>
  <c r="E59" i="11"/>
  <c r="F59" i="11"/>
  <c r="G59" i="11"/>
  <c r="H59" i="11"/>
  <c r="B60" i="11"/>
  <c r="C60" i="11"/>
  <c r="D60" i="11"/>
  <c r="E60" i="11"/>
  <c r="F60" i="11"/>
  <c r="G60" i="11"/>
  <c r="H60" i="11"/>
  <c r="B61" i="11"/>
  <c r="C61" i="11"/>
  <c r="I61" i="11" s="1"/>
  <c r="D61" i="11"/>
  <c r="E61" i="11"/>
  <c r="F61" i="11"/>
  <c r="G61" i="11"/>
  <c r="H61" i="11"/>
  <c r="B62" i="11"/>
  <c r="C62" i="11"/>
  <c r="I55" i="11"/>
  <c r="D62" i="11"/>
  <c r="E62" i="11"/>
  <c r="F62" i="11"/>
  <c r="G62" i="11"/>
  <c r="H62" i="11"/>
  <c r="B63" i="11"/>
  <c r="C63" i="11"/>
  <c r="I56" i="11"/>
  <c r="D63" i="11"/>
  <c r="E63" i="11"/>
  <c r="F63" i="11"/>
  <c r="G63" i="11"/>
  <c r="H63" i="11"/>
  <c r="B64" i="11"/>
  <c r="C64" i="11"/>
  <c r="I64" i="11" s="1"/>
  <c r="I57" i="11"/>
  <c r="D64" i="11"/>
  <c r="E64" i="11"/>
  <c r="F64" i="11"/>
  <c r="G64" i="11"/>
  <c r="H64" i="11"/>
  <c r="B65" i="11"/>
  <c r="C65" i="11"/>
  <c r="D65" i="11"/>
  <c r="E65" i="11"/>
  <c r="F65" i="11"/>
  <c r="G65" i="11"/>
  <c r="H65" i="11"/>
  <c r="B66" i="11"/>
  <c r="C66" i="11"/>
  <c r="I59" i="11"/>
  <c r="D66" i="11"/>
  <c r="E66" i="11"/>
  <c r="F66" i="11"/>
  <c r="G66" i="11"/>
  <c r="H66" i="11"/>
  <c r="B67" i="11"/>
  <c r="C67" i="11"/>
  <c r="I60" i="11"/>
  <c r="D67" i="11"/>
  <c r="E67" i="11"/>
  <c r="F67" i="11"/>
  <c r="G67" i="11"/>
  <c r="H67" i="11"/>
  <c r="B68" i="11"/>
  <c r="C68" i="11"/>
  <c r="D68" i="11"/>
  <c r="E68" i="11"/>
  <c r="F68" i="11"/>
  <c r="G68" i="11"/>
  <c r="H68" i="11"/>
  <c r="B69" i="11"/>
  <c r="C69" i="11"/>
  <c r="D69" i="11"/>
  <c r="E69" i="11"/>
  <c r="F69" i="11"/>
  <c r="G69" i="11"/>
  <c r="H69" i="11"/>
  <c r="B70" i="11"/>
  <c r="C70" i="11"/>
  <c r="D70" i="11"/>
  <c r="E70" i="11"/>
  <c r="F70" i="11"/>
  <c r="G70" i="11"/>
  <c r="H70" i="11"/>
  <c r="B71" i="11"/>
  <c r="C71" i="11"/>
  <c r="D71" i="11"/>
  <c r="E71" i="11"/>
  <c r="F71" i="11"/>
  <c r="G71" i="11"/>
  <c r="H71" i="11"/>
  <c r="B72" i="11"/>
  <c r="C72" i="11"/>
  <c r="I72" i="11" s="1"/>
  <c r="D72" i="11"/>
  <c r="E72" i="11"/>
  <c r="F72" i="11"/>
  <c r="G72" i="11"/>
  <c r="H72" i="11"/>
  <c r="I65" i="11"/>
  <c r="B73" i="11"/>
  <c r="C73" i="11"/>
  <c r="I73" i="11" s="1"/>
  <c r="D73" i="11"/>
  <c r="E73" i="11"/>
  <c r="F73" i="11"/>
  <c r="G73" i="11"/>
  <c r="H73" i="11"/>
  <c r="B74" i="11"/>
  <c r="C74" i="11"/>
  <c r="I67" i="11"/>
  <c r="D74" i="11"/>
  <c r="E74" i="11"/>
  <c r="F74" i="11"/>
  <c r="G74" i="11"/>
  <c r="H74" i="11"/>
  <c r="B75" i="11"/>
  <c r="C75" i="11"/>
  <c r="D75" i="11"/>
  <c r="E75" i="11"/>
  <c r="F75" i="11"/>
  <c r="G75" i="11"/>
  <c r="H75" i="11"/>
  <c r="B76" i="11"/>
  <c r="C76" i="11"/>
  <c r="I76" i="11" s="1"/>
  <c r="D76" i="11"/>
  <c r="E76" i="11"/>
  <c r="F76" i="11"/>
  <c r="G76" i="11"/>
  <c r="H76" i="11"/>
  <c r="I69" i="11"/>
  <c r="B77" i="11"/>
  <c r="C77" i="11"/>
  <c r="D77" i="11"/>
  <c r="E77" i="11"/>
  <c r="F77" i="11"/>
  <c r="G77" i="11"/>
  <c r="H77" i="11"/>
  <c r="B78" i="11"/>
  <c r="C78" i="11"/>
  <c r="D78" i="11"/>
  <c r="E78" i="11"/>
  <c r="F78" i="11"/>
  <c r="G78" i="11"/>
  <c r="H78" i="11"/>
  <c r="B79" i="11"/>
  <c r="C79" i="11"/>
  <c r="D79" i="11"/>
  <c r="E79" i="11"/>
  <c r="F79" i="11"/>
  <c r="G79" i="11"/>
  <c r="H79" i="11"/>
  <c r="B80" i="11"/>
  <c r="C80" i="11"/>
  <c r="D80" i="11"/>
  <c r="E80" i="11"/>
  <c r="F80" i="11"/>
  <c r="G80" i="11"/>
  <c r="H80" i="11"/>
  <c r="B81" i="11"/>
  <c r="C81" i="11"/>
  <c r="D81" i="11"/>
  <c r="E81" i="11"/>
  <c r="F81" i="11"/>
  <c r="G81" i="11"/>
  <c r="H81" i="11"/>
  <c r="B82" i="11"/>
  <c r="C82" i="11"/>
  <c r="I75" i="11"/>
  <c r="D82" i="11"/>
  <c r="E82" i="11"/>
  <c r="F82" i="11"/>
  <c r="G82" i="11"/>
  <c r="H82" i="11"/>
  <c r="B83" i="11"/>
  <c r="C83" i="11"/>
  <c r="D83" i="11"/>
  <c r="E83" i="11"/>
  <c r="F83" i="11"/>
  <c r="G83" i="11"/>
  <c r="H83" i="11"/>
  <c r="B84" i="11"/>
  <c r="C84" i="11"/>
  <c r="I77" i="11"/>
  <c r="D84" i="11"/>
  <c r="E84" i="11"/>
  <c r="F84" i="11"/>
  <c r="G84" i="11"/>
  <c r="H84" i="11"/>
  <c r="B85" i="11"/>
  <c r="C85" i="11"/>
  <c r="I78" i="11"/>
  <c r="D85" i="11"/>
  <c r="E85" i="11"/>
  <c r="F85" i="11"/>
  <c r="G85" i="11"/>
  <c r="H85" i="11"/>
  <c r="B86" i="11"/>
  <c r="C86" i="11"/>
  <c r="I86" i="11" s="1"/>
  <c r="I79" i="11"/>
  <c r="D86" i="11"/>
  <c r="E86" i="11"/>
  <c r="F86" i="11"/>
  <c r="G86" i="11"/>
  <c r="H86" i="11"/>
  <c r="B87" i="11"/>
  <c r="C87" i="11"/>
  <c r="I80" i="11"/>
  <c r="D87" i="11"/>
  <c r="E87" i="11"/>
  <c r="F87" i="11"/>
  <c r="G87" i="11"/>
  <c r="H87" i="11"/>
  <c r="B88" i="11"/>
  <c r="C88" i="11"/>
  <c r="I81" i="11"/>
  <c r="D88" i="11"/>
  <c r="E88" i="11"/>
  <c r="F88" i="11"/>
  <c r="G88" i="11"/>
  <c r="H88" i="11"/>
  <c r="B89" i="11"/>
  <c r="C89" i="11"/>
  <c r="I82" i="11"/>
  <c r="D89" i="11"/>
  <c r="E89" i="11"/>
  <c r="F89" i="11"/>
  <c r="G89" i="11"/>
  <c r="H89" i="11"/>
  <c r="B90" i="11"/>
  <c r="C90" i="11"/>
  <c r="I83" i="11"/>
  <c r="D90" i="11"/>
  <c r="E90" i="11"/>
  <c r="F90" i="11"/>
  <c r="G90" i="11"/>
  <c r="H90" i="11"/>
  <c r="B91" i="11"/>
  <c r="C91" i="11"/>
  <c r="D91" i="11"/>
  <c r="E91" i="11"/>
  <c r="F91" i="11"/>
  <c r="G91" i="11"/>
  <c r="H91" i="11"/>
  <c r="B92" i="11"/>
  <c r="C92" i="11"/>
  <c r="D92" i="11"/>
  <c r="E92" i="11"/>
  <c r="F92" i="11"/>
  <c r="G92" i="11"/>
  <c r="H92" i="11"/>
  <c r="B11" i="11"/>
  <c r="C11" i="11"/>
  <c r="D11" i="11"/>
  <c r="E11" i="11"/>
  <c r="F11" i="11"/>
  <c r="B93" i="11"/>
  <c r="C93" i="11"/>
  <c r="D93" i="11"/>
  <c r="E93" i="11"/>
  <c r="F93" i="11"/>
  <c r="G93" i="11"/>
  <c r="H93" i="11"/>
  <c r="B94" i="11"/>
  <c r="C94" i="11"/>
  <c r="I88" i="11"/>
  <c r="D94" i="11"/>
  <c r="E94" i="11"/>
  <c r="F94" i="11"/>
  <c r="G94" i="11"/>
  <c r="H94" i="11"/>
  <c r="B95" i="11"/>
  <c r="C95" i="11"/>
  <c r="D95" i="11"/>
  <c r="E95" i="11"/>
  <c r="F95" i="11"/>
  <c r="G95" i="11"/>
  <c r="H95" i="11"/>
  <c r="B96" i="11"/>
  <c r="C96" i="11"/>
  <c r="I96" i="11" s="1"/>
  <c r="D96" i="11"/>
  <c r="E96" i="11"/>
  <c r="F96" i="11"/>
  <c r="G96" i="11"/>
  <c r="H96" i="11"/>
  <c r="B97" i="11"/>
  <c r="C97" i="11"/>
  <c r="I97" i="11" s="1"/>
  <c r="D97" i="11"/>
  <c r="E97" i="11"/>
  <c r="F97" i="11"/>
  <c r="G97" i="11"/>
  <c r="H97" i="11"/>
  <c r="B98" i="11"/>
  <c r="C98" i="11"/>
  <c r="I92" i="11"/>
  <c r="D98" i="11"/>
  <c r="E98" i="11"/>
  <c r="F98" i="11"/>
  <c r="G98" i="11"/>
  <c r="H98" i="11"/>
  <c r="B99" i="11"/>
  <c r="C99" i="11"/>
  <c r="I93" i="11"/>
  <c r="D99" i="11"/>
  <c r="E99" i="11"/>
  <c r="F99" i="11"/>
  <c r="G99" i="11"/>
  <c r="H99" i="11"/>
  <c r="B100" i="11"/>
  <c r="C100" i="11"/>
  <c r="D100" i="11"/>
  <c r="E100" i="11"/>
  <c r="F100" i="11"/>
  <c r="G100" i="11"/>
  <c r="H100" i="11"/>
  <c r="B101" i="11"/>
  <c r="C101" i="11"/>
  <c r="D101" i="11"/>
  <c r="E101" i="11"/>
  <c r="F101" i="11"/>
  <c r="G101" i="11"/>
  <c r="H101" i="11"/>
  <c r="B102" i="11"/>
  <c r="C102" i="11"/>
  <c r="D102" i="11"/>
  <c r="E102" i="11"/>
  <c r="F102" i="11"/>
  <c r="G102" i="11"/>
  <c r="H102" i="11"/>
  <c r="B103" i="11"/>
  <c r="C103" i="11"/>
  <c r="D103" i="11"/>
  <c r="E103" i="11"/>
  <c r="F103" i="11"/>
  <c r="G103" i="11"/>
  <c r="H103" i="11"/>
  <c r="B104" i="11"/>
  <c r="C104" i="11"/>
  <c r="I104" i="11" s="1"/>
  <c r="D104" i="11"/>
  <c r="E104" i="11"/>
  <c r="F104" i="11"/>
  <c r="G104" i="11"/>
  <c r="H104" i="11"/>
  <c r="B105" i="11"/>
  <c r="C105" i="11"/>
  <c r="I105" i="11" s="1"/>
  <c r="D105" i="11"/>
  <c r="E105" i="11"/>
  <c r="F105" i="11"/>
  <c r="G105" i="11"/>
  <c r="H105" i="11"/>
  <c r="B106" i="11"/>
  <c r="C106" i="11"/>
  <c r="I100" i="11"/>
  <c r="D106" i="11"/>
  <c r="E106" i="11"/>
  <c r="F106" i="11"/>
  <c r="G106" i="11"/>
  <c r="H106" i="11"/>
  <c r="B107" i="11"/>
  <c r="C107" i="11"/>
  <c r="I101" i="11"/>
  <c r="D107" i="11"/>
  <c r="E107" i="11"/>
  <c r="F107" i="11"/>
  <c r="G107" i="11"/>
  <c r="H107" i="11"/>
  <c r="B108" i="11"/>
  <c r="C108" i="11"/>
  <c r="D108" i="11"/>
  <c r="E108" i="11"/>
  <c r="F108" i="11"/>
  <c r="G108" i="11"/>
  <c r="H108" i="11"/>
  <c r="B109" i="11"/>
  <c r="C109" i="11"/>
  <c r="D109" i="11"/>
  <c r="E109" i="11"/>
  <c r="F109" i="11"/>
  <c r="G109" i="11"/>
  <c r="H109" i="11"/>
  <c r="B110" i="11"/>
  <c r="C110" i="11"/>
  <c r="D110" i="11"/>
  <c r="E110" i="11"/>
  <c r="F110" i="11"/>
  <c r="G110" i="11"/>
  <c r="H110" i="11"/>
  <c r="B111" i="11"/>
  <c r="C111" i="11"/>
  <c r="I111" i="11" s="1"/>
  <c r="D111" i="11"/>
  <c r="E111" i="11"/>
  <c r="F111" i="11"/>
  <c r="G111" i="11"/>
  <c r="H111" i="11"/>
  <c r="B112" i="11"/>
  <c r="C112" i="11"/>
  <c r="D112" i="11"/>
  <c r="E112" i="11"/>
  <c r="F112" i="11"/>
  <c r="G112" i="11"/>
  <c r="H112" i="11"/>
  <c r="B113" i="11"/>
  <c r="C113" i="11"/>
  <c r="D113" i="11"/>
  <c r="E113" i="11"/>
  <c r="F113" i="11"/>
  <c r="G113" i="11"/>
  <c r="H113" i="11"/>
  <c r="B114" i="11"/>
  <c r="C114" i="11"/>
  <c r="D114" i="11"/>
  <c r="E114" i="11"/>
  <c r="F114" i="11"/>
  <c r="G114" i="11"/>
  <c r="H114" i="11"/>
  <c r="B115" i="11"/>
  <c r="C115" i="11"/>
  <c r="D115" i="11"/>
  <c r="E115" i="11"/>
  <c r="F115" i="11"/>
  <c r="G115" i="11"/>
  <c r="H115" i="11"/>
  <c r="I109" i="11"/>
  <c r="B116" i="11"/>
  <c r="C116" i="11"/>
  <c r="D116" i="11"/>
  <c r="E116" i="11"/>
  <c r="F116" i="11"/>
  <c r="G116" i="11"/>
  <c r="H116" i="11"/>
  <c r="B13" i="11"/>
  <c r="C13" i="11"/>
  <c r="D13" i="11"/>
  <c r="E13" i="11"/>
  <c r="F13" i="11"/>
  <c r="B117" i="11"/>
  <c r="C117" i="11"/>
  <c r="D117" i="11"/>
  <c r="E117" i="11"/>
  <c r="F117" i="11"/>
  <c r="G117" i="11"/>
  <c r="H117" i="11"/>
  <c r="B118" i="11"/>
  <c r="C118" i="11"/>
  <c r="D118" i="11"/>
  <c r="E118" i="11"/>
  <c r="F118" i="11"/>
  <c r="G118" i="11"/>
  <c r="H118" i="11"/>
  <c r="I113" i="11"/>
  <c r="B119" i="11"/>
  <c r="C119" i="11"/>
  <c r="I114" i="11"/>
  <c r="D119" i="11"/>
  <c r="E119" i="11"/>
  <c r="F119" i="11"/>
  <c r="G119" i="11"/>
  <c r="H119" i="11"/>
  <c r="B120" i="11"/>
  <c r="C120" i="11"/>
  <c r="D120" i="11"/>
  <c r="E120" i="11"/>
  <c r="F120" i="11"/>
  <c r="G120" i="11"/>
  <c r="H120" i="11"/>
  <c r="B7" i="11"/>
  <c r="C7" i="11"/>
  <c r="D7" i="11"/>
  <c r="E7" i="11"/>
  <c r="F7" i="11"/>
  <c r="B121" i="11"/>
  <c r="C121" i="11"/>
  <c r="I117" i="11"/>
  <c r="D121" i="11"/>
  <c r="E121" i="11"/>
  <c r="F121" i="11"/>
  <c r="G121" i="11"/>
  <c r="H121" i="11"/>
  <c r="B122" i="11"/>
  <c r="C122" i="11"/>
  <c r="D122" i="11"/>
  <c r="E122" i="11"/>
  <c r="F122" i="11"/>
  <c r="G122" i="11"/>
  <c r="H122" i="11"/>
  <c r="B123" i="11"/>
  <c r="C123" i="11"/>
  <c r="D123" i="11"/>
  <c r="E123" i="11"/>
  <c r="F123" i="11"/>
  <c r="G123" i="11"/>
  <c r="H123" i="11"/>
  <c r="B124" i="11"/>
  <c r="C124" i="11"/>
  <c r="I124" i="11" s="1"/>
  <c r="I120" i="11"/>
  <c r="D124" i="11"/>
  <c r="E124" i="11"/>
  <c r="F124" i="11"/>
  <c r="G124" i="11"/>
  <c r="H124" i="11"/>
  <c r="B125" i="11"/>
  <c r="C125" i="11"/>
  <c r="I125" i="11" s="1"/>
  <c r="I121" i="11"/>
  <c r="D125" i="11"/>
  <c r="E125" i="11"/>
  <c r="F125" i="11"/>
  <c r="G125" i="11"/>
  <c r="H125" i="11"/>
  <c r="B126" i="11"/>
  <c r="C126" i="11"/>
  <c r="I126" i="11" s="1"/>
  <c r="I122" i="11"/>
  <c r="D126" i="11"/>
  <c r="E126" i="11"/>
  <c r="F126" i="11"/>
  <c r="G126" i="11"/>
  <c r="H126" i="11"/>
  <c r="B127" i="11"/>
  <c r="C127" i="11"/>
  <c r="I127" i="11" s="1"/>
  <c r="I123" i="11"/>
  <c r="D127" i="11"/>
  <c r="E127" i="11"/>
  <c r="F127" i="11"/>
  <c r="G127" i="11"/>
  <c r="H127" i="11"/>
  <c r="B128" i="11"/>
  <c r="C128" i="11"/>
  <c r="I128" i="11" s="1"/>
  <c r="D128" i="11"/>
  <c r="E128" i="11"/>
  <c r="F128" i="11"/>
  <c r="G128" i="11"/>
  <c r="H128" i="11"/>
  <c r="B129" i="11"/>
  <c r="C129" i="11"/>
  <c r="I129" i="11" s="1"/>
  <c r="D129" i="11"/>
  <c r="E129" i="11"/>
  <c r="F129" i="11"/>
  <c r="G129" i="11"/>
  <c r="H129" i="11"/>
  <c r="B130" i="11"/>
  <c r="C130" i="11"/>
  <c r="I130" i="11" s="1"/>
  <c r="D130" i="11"/>
  <c r="E130" i="11"/>
  <c r="F130" i="11"/>
  <c r="G130" i="11"/>
  <c r="H130" i="11"/>
  <c r="B131" i="11"/>
  <c r="C131" i="11"/>
  <c r="I131" i="11" s="1"/>
  <c r="D131" i="11"/>
  <c r="E131" i="11"/>
  <c r="F131" i="11"/>
  <c r="G131" i="11"/>
  <c r="H131" i="11"/>
  <c r="B132" i="11"/>
  <c r="C132" i="11"/>
  <c r="D132" i="11"/>
  <c r="E132" i="11"/>
  <c r="F132" i="11"/>
  <c r="G132" i="11"/>
  <c r="H132" i="11"/>
  <c r="B133" i="11"/>
  <c r="C133" i="11"/>
  <c r="D133" i="11"/>
  <c r="E133" i="11"/>
  <c r="F133" i="11"/>
  <c r="G133" i="11"/>
  <c r="H133" i="11"/>
  <c r="B134" i="11"/>
  <c r="C134" i="11"/>
  <c r="I134" i="11" s="1"/>
  <c r="D134" i="11"/>
  <c r="E134" i="11"/>
  <c r="F134" i="11"/>
  <c r="G134" i="11"/>
  <c r="H134" i="11"/>
  <c r="B8" i="11"/>
  <c r="C8" i="11"/>
  <c r="I8" i="11" s="1"/>
  <c r="D8" i="11"/>
  <c r="E8" i="11"/>
  <c r="F8" i="11"/>
  <c r="B135" i="11"/>
  <c r="C135" i="11"/>
  <c r="D135" i="11"/>
  <c r="E135" i="11"/>
  <c r="F135" i="11"/>
  <c r="G135" i="11"/>
  <c r="H135" i="11"/>
  <c r="B136" i="11"/>
  <c r="C136" i="11"/>
  <c r="D136" i="11"/>
  <c r="E136" i="11"/>
  <c r="F136" i="11"/>
  <c r="G136" i="11"/>
  <c r="H136" i="11"/>
  <c r="B137" i="11"/>
  <c r="C137" i="11"/>
  <c r="D137" i="11"/>
  <c r="E137" i="11"/>
  <c r="F137" i="11"/>
  <c r="G137" i="11"/>
  <c r="H137" i="11"/>
  <c r="B138" i="11"/>
  <c r="C138" i="11"/>
  <c r="I135" i="11"/>
  <c r="D138" i="11"/>
  <c r="E138" i="11"/>
  <c r="F138" i="11"/>
  <c r="G138" i="11"/>
  <c r="H138" i="11"/>
  <c r="B139" i="11"/>
  <c r="C139" i="11"/>
  <c r="I136" i="11"/>
  <c r="D139" i="11"/>
  <c r="E139" i="11"/>
  <c r="F139" i="11"/>
  <c r="G139" i="11"/>
  <c r="H139" i="11"/>
  <c r="B140" i="11"/>
  <c r="C140" i="11"/>
  <c r="I140" i="11" s="1"/>
  <c r="D140" i="11"/>
  <c r="E140" i="11"/>
  <c r="F140" i="11"/>
  <c r="G140" i="11"/>
  <c r="H140" i="11"/>
  <c r="B141" i="11"/>
  <c r="C141" i="11"/>
  <c r="I141" i="11" s="1"/>
  <c r="I138" i="11"/>
  <c r="D141" i="11"/>
  <c r="E141" i="11"/>
  <c r="F141" i="11"/>
  <c r="G141" i="11"/>
  <c r="H141" i="11"/>
  <c r="B142" i="11"/>
  <c r="C142" i="11"/>
  <c r="I139" i="11"/>
  <c r="D142" i="11"/>
  <c r="E142" i="11"/>
  <c r="F142" i="11"/>
  <c r="G142" i="11"/>
  <c r="H142" i="11"/>
  <c r="B143" i="11"/>
  <c r="C143" i="11"/>
  <c r="D143" i="11"/>
  <c r="E143" i="11"/>
  <c r="F143" i="11"/>
  <c r="G143" i="11"/>
  <c r="H143" i="11"/>
  <c r="B144" i="11"/>
  <c r="C144" i="11"/>
  <c r="I144" i="11" s="1"/>
  <c r="D144" i="11"/>
  <c r="E144" i="11"/>
  <c r="F144" i="11"/>
  <c r="G144" i="11"/>
  <c r="H144" i="11"/>
  <c r="B145" i="11"/>
  <c r="C145" i="11"/>
  <c r="I145" i="11" s="1"/>
  <c r="D145" i="11"/>
  <c r="E145" i="11"/>
  <c r="F145" i="11"/>
  <c r="G145" i="11"/>
  <c r="H145" i="11"/>
  <c r="B146" i="11"/>
  <c r="C146" i="11"/>
  <c r="D146" i="11"/>
  <c r="E146" i="11"/>
  <c r="F146" i="11"/>
  <c r="G146" i="11"/>
  <c r="H146" i="11"/>
  <c r="B147" i="11"/>
  <c r="C147" i="11"/>
  <c r="D147" i="11"/>
  <c r="E147" i="11"/>
  <c r="F147" i="11"/>
  <c r="G147" i="11"/>
  <c r="H147" i="11"/>
  <c r="B9" i="11"/>
  <c r="C9" i="11"/>
  <c r="D9" i="11"/>
  <c r="E9" i="11"/>
  <c r="F9" i="11"/>
  <c r="B148" i="11"/>
  <c r="C148" i="11"/>
  <c r="I146" i="11"/>
  <c r="D148" i="11"/>
  <c r="E148" i="11"/>
  <c r="F148" i="11"/>
  <c r="G148" i="11"/>
  <c r="H148" i="11"/>
  <c r="B12" i="11"/>
  <c r="C12" i="11"/>
  <c r="D12" i="11"/>
  <c r="E12" i="11"/>
  <c r="F12" i="11"/>
  <c r="B149" i="11"/>
  <c r="C149" i="11"/>
  <c r="I149" i="11" s="1"/>
  <c r="D149" i="11"/>
  <c r="E149" i="11"/>
  <c r="F149" i="11"/>
  <c r="G149" i="11"/>
  <c r="H149" i="11"/>
  <c r="B150" i="11"/>
  <c r="C150" i="11"/>
  <c r="I150" i="11" s="1"/>
  <c r="D150" i="11"/>
  <c r="E150" i="11"/>
  <c r="F150" i="11"/>
  <c r="G150" i="11"/>
  <c r="H150" i="11"/>
  <c r="B151" i="11"/>
  <c r="C151" i="11"/>
  <c r="I151" i="11" s="1"/>
  <c r="D151" i="11"/>
  <c r="E151" i="11"/>
  <c r="F151" i="11"/>
  <c r="G151" i="11"/>
  <c r="H151" i="11"/>
  <c r="B152" i="11"/>
  <c r="C152" i="11"/>
  <c r="D152" i="11"/>
  <c r="E152" i="11"/>
  <c r="F152" i="11"/>
  <c r="G152" i="11"/>
  <c r="H152" i="11"/>
  <c r="B153" i="11"/>
  <c r="C153" i="11"/>
  <c r="I153" i="11" s="1"/>
  <c r="D153" i="11"/>
  <c r="E153" i="11"/>
  <c r="F153" i="11"/>
  <c r="G153" i="11"/>
  <c r="H153" i="11"/>
  <c r="B154" i="11"/>
  <c r="C154" i="11"/>
  <c r="D154" i="11"/>
  <c r="E154" i="11"/>
  <c r="F154" i="11"/>
  <c r="G154" i="11"/>
  <c r="H154" i="11"/>
  <c r="B155" i="11"/>
  <c r="C155" i="11"/>
  <c r="I154" i="11"/>
  <c r="D155" i="11"/>
  <c r="E155" i="11"/>
  <c r="F155" i="11"/>
  <c r="G155" i="11"/>
  <c r="H155" i="11"/>
  <c r="B10" i="11"/>
  <c r="C10" i="11"/>
  <c r="D10" i="11"/>
  <c r="E10" i="11"/>
  <c r="F10" i="11"/>
  <c r="B156" i="11"/>
  <c r="C156" i="11"/>
  <c r="I156" i="11" s="1"/>
  <c r="D156" i="11"/>
  <c r="E156" i="11"/>
  <c r="F156" i="11"/>
  <c r="G156" i="11"/>
  <c r="H156" i="11"/>
  <c r="B157" i="11"/>
  <c r="C157" i="11"/>
  <c r="I157" i="11" s="1"/>
  <c r="D157" i="11"/>
  <c r="E157" i="11"/>
  <c r="F157" i="11"/>
  <c r="G157" i="11"/>
  <c r="H157" i="11"/>
  <c r="B158" i="11"/>
  <c r="C158" i="11"/>
  <c r="I158" i="11" s="1"/>
  <c r="D158" i="11"/>
  <c r="E158" i="11"/>
  <c r="F158" i="11"/>
  <c r="G158" i="11"/>
  <c r="H158" i="11"/>
  <c r="B159" i="11"/>
  <c r="C159" i="11"/>
  <c r="I159" i="11" s="1"/>
  <c r="D159" i="11"/>
  <c r="E159" i="11"/>
  <c r="F159" i="11"/>
  <c r="G159" i="11"/>
  <c r="H159" i="11"/>
  <c r="B160" i="11"/>
  <c r="C160" i="11"/>
  <c r="I160" i="11" s="1"/>
  <c r="D160" i="11"/>
  <c r="E160" i="11"/>
  <c r="F160" i="11"/>
  <c r="G160" i="11"/>
  <c r="H160" i="11"/>
  <c r="B161" i="11"/>
  <c r="C161" i="11"/>
  <c r="I161" i="11" s="1"/>
  <c r="D161" i="11"/>
  <c r="E161" i="11"/>
  <c r="F161" i="11"/>
  <c r="G161" i="11"/>
  <c r="H161" i="11"/>
  <c r="B162" i="11"/>
  <c r="C162" i="11"/>
  <c r="I162" i="11" s="1"/>
  <c r="D162" i="11"/>
  <c r="E162" i="11"/>
  <c r="F162" i="11"/>
  <c r="G162" i="11"/>
  <c r="H162" i="11"/>
  <c r="B163" i="11"/>
  <c r="C163" i="11"/>
  <c r="I163" i="11" s="1"/>
  <c r="D163" i="11"/>
  <c r="E163" i="11"/>
  <c r="F163" i="11"/>
  <c r="G163" i="11"/>
  <c r="H163" i="11"/>
  <c r="B164" i="11"/>
  <c r="C164" i="11"/>
  <c r="I164" i="11" s="1"/>
  <c r="D164" i="11"/>
  <c r="E164" i="11"/>
  <c r="F164" i="11"/>
  <c r="G164" i="11"/>
  <c r="H164" i="11"/>
  <c r="B165" i="11"/>
  <c r="C165" i="11"/>
  <c r="I165" i="11" s="1"/>
  <c r="D165" i="11"/>
  <c r="E165" i="11"/>
  <c r="F165" i="11"/>
  <c r="G165" i="11"/>
  <c r="H165" i="11"/>
  <c r="B166" i="11"/>
  <c r="C166" i="11"/>
  <c r="I166" i="11" s="1"/>
  <c r="D166" i="11"/>
  <c r="E166" i="11"/>
  <c r="F166" i="11"/>
  <c r="G166" i="11"/>
  <c r="H166" i="11"/>
  <c r="B167" i="11"/>
  <c r="C167" i="11"/>
  <c r="I167" i="11" s="1"/>
  <c r="D167" i="11"/>
  <c r="E167" i="11"/>
  <c r="F167" i="11"/>
  <c r="G167" i="11"/>
  <c r="H167" i="11"/>
  <c r="B168" i="11"/>
  <c r="C168" i="11"/>
  <c r="I168" i="11" s="1"/>
  <c r="D168" i="11"/>
  <c r="E168" i="11"/>
  <c r="F168" i="11"/>
  <c r="G168" i="11"/>
  <c r="H168" i="11"/>
  <c r="B169" i="11"/>
  <c r="C169" i="11"/>
  <c r="I169" i="11" s="1"/>
  <c r="D169" i="11"/>
  <c r="E169" i="11"/>
  <c r="F169" i="11"/>
  <c r="G169" i="11"/>
  <c r="H169" i="11"/>
  <c r="B170" i="11"/>
  <c r="C170" i="11"/>
  <c r="I170" i="11" s="1"/>
  <c r="D170" i="11"/>
  <c r="E170" i="11"/>
  <c r="F170" i="11"/>
  <c r="G170" i="11"/>
  <c r="H170" i="11"/>
  <c r="B171" i="11"/>
  <c r="C171" i="11"/>
  <c r="I171" i="11" s="1"/>
  <c r="D171" i="11"/>
  <c r="E171" i="11"/>
  <c r="F171" i="11"/>
  <c r="G171" i="11"/>
  <c r="H171" i="11"/>
  <c r="B172" i="11"/>
  <c r="C172" i="11"/>
  <c r="I172" i="11" s="1"/>
  <c r="D172" i="11"/>
  <c r="E172" i="11"/>
  <c r="F172" i="11"/>
  <c r="G172" i="11"/>
  <c r="H172" i="11"/>
  <c r="B173" i="11"/>
  <c r="C173" i="11"/>
  <c r="I173" i="11" s="1"/>
  <c r="D173" i="11"/>
  <c r="E173" i="11"/>
  <c r="F173" i="11"/>
  <c r="G173" i="11"/>
  <c r="H173" i="11"/>
  <c r="B174" i="11"/>
  <c r="C174" i="11"/>
  <c r="I174" i="11" s="1"/>
  <c r="D174" i="11"/>
  <c r="E174" i="11"/>
  <c r="F174" i="11"/>
  <c r="G174" i="11"/>
  <c r="H174" i="11"/>
  <c r="B175" i="11"/>
  <c r="C175" i="11"/>
  <c r="I175" i="11" s="1"/>
  <c r="D175" i="11"/>
  <c r="E175" i="11"/>
  <c r="F175" i="11"/>
  <c r="G175" i="11"/>
  <c r="H175" i="11"/>
  <c r="B176" i="11"/>
  <c r="C176" i="11"/>
  <c r="I176" i="11" s="1"/>
  <c r="D176" i="11"/>
  <c r="E176" i="11"/>
  <c r="F176" i="11"/>
  <c r="G176" i="11"/>
  <c r="H176" i="11"/>
  <c r="B177" i="11"/>
  <c r="C177" i="11"/>
  <c r="I177" i="11" s="1"/>
  <c r="D177" i="11"/>
  <c r="E177" i="11"/>
  <c r="F177" i="11"/>
  <c r="G177" i="11"/>
  <c r="H177" i="11"/>
  <c r="B178" i="11"/>
  <c r="C178" i="11"/>
  <c r="I178" i="11" s="1"/>
  <c r="D178" i="11"/>
  <c r="E178" i="11"/>
  <c r="F178" i="11"/>
  <c r="G178" i="11"/>
  <c r="H178" i="11"/>
  <c r="B179" i="11"/>
  <c r="C179" i="11"/>
  <c r="I179" i="11" s="1"/>
  <c r="D179" i="11"/>
  <c r="E179" i="11"/>
  <c r="F179" i="11"/>
  <c r="G179" i="11"/>
  <c r="H179" i="11"/>
  <c r="B180" i="11"/>
  <c r="C180" i="11"/>
  <c r="I180" i="11" s="1"/>
  <c r="D180" i="11"/>
  <c r="E180" i="11"/>
  <c r="F180" i="11"/>
  <c r="G180" i="11"/>
  <c r="H180" i="11"/>
  <c r="B181" i="11"/>
  <c r="C181" i="11"/>
  <c r="I181" i="11" s="1"/>
  <c r="D181" i="11"/>
  <c r="E181" i="11"/>
  <c r="F181" i="11"/>
  <c r="G181" i="11"/>
  <c r="H181" i="11"/>
  <c r="B182" i="11"/>
  <c r="C182" i="11"/>
  <c r="I182" i="11" s="1"/>
  <c r="D182" i="11"/>
  <c r="E182" i="11"/>
  <c r="F182" i="11"/>
  <c r="G182" i="11"/>
  <c r="H182" i="11"/>
  <c r="B183" i="11"/>
  <c r="C183" i="11"/>
  <c r="I183" i="11" s="1"/>
  <c r="D183" i="11"/>
  <c r="E183" i="11"/>
  <c r="F183" i="11"/>
  <c r="G183" i="11"/>
  <c r="H183" i="11"/>
  <c r="B184" i="11"/>
  <c r="C184" i="11"/>
  <c r="I184" i="11" s="1"/>
  <c r="D184" i="11"/>
  <c r="E184" i="11"/>
  <c r="F184" i="11"/>
  <c r="G184" i="11"/>
  <c r="H184" i="11"/>
  <c r="B185" i="11"/>
  <c r="C185" i="11"/>
  <c r="I185" i="11" s="1"/>
  <c r="D185" i="11"/>
  <c r="E185" i="11"/>
  <c r="F185" i="11"/>
  <c r="G185" i="11"/>
  <c r="H185" i="11"/>
  <c r="B186" i="11"/>
  <c r="C186" i="11"/>
  <c r="I186" i="11" s="1"/>
  <c r="D186" i="11"/>
  <c r="E186" i="11"/>
  <c r="F186" i="11"/>
  <c r="G186" i="11"/>
  <c r="H186" i="11"/>
  <c r="B187" i="11"/>
  <c r="C187" i="11"/>
  <c r="I187" i="11" s="1"/>
  <c r="D187" i="11"/>
  <c r="E187" i="11"/>
  <c r="F187" i="11"/>
  <c r="G187" i="11"/>
  <c r="H187" i="11"/>
  <c r="B188" i="11"/>
  <c r="C188" i="11"/>
  <c r="I188" i="11" s="1"/>
  <c r="D188" i="11"/>
  <c r="E188" i="11"/>
  <c r="F188" i="11"/>
  <c r="G188" i="11"/>
  <c r="H188" i="11"/>
  <c r="B189" i="11"/>
  <c r="C189" i="11"/>
  <c r="I189" i="11" s="1"/>
  <c r="D189" i="11"/>
  <c r="E189" i="11"/>
  <c r="F189" i="11"/>
  <c r="G189" i="11"/>
  <c r="H189" i="11"/>
  <c r="B190" i="11"/>
  <c r="C190" i="11"/>
  <c r="I190" i="11" s="1"/>
  <c r="D190" i="11"/>
  <c r="E190" i="11"/>
  <c r="F190" i="11"/>
  <c r="G190" i="11"/>
  <c r="H190" i="11"/>
  <c r="B191" i="11"/>
  <c r="C191" i="11"/>
  <c r="I191" i="11" s="1"/>
  <c r="D191" i="11"/>
  <c r="E191" i="11"/>
  <c r="F191" i="11"/>
  <c r="G191" i="11"/>
  <c r="H191" i="11"/>
  <c r="B192" i="11"/>
  <c r="C192" i="11"/>
  <c r="I192" i="11" s="1"/>
  <c r="D192" i="11"/>
  <c r="E192" i="11"/>
  <c r="F192" i="11"/>
  <c r="G192" i="11"/>
  <c r="H192" i="11"/>
  <c r="B193" i="11"/>
  <c r="C193" i="11"/>
  <c r="I193" i="11" s="1"/>
  <c r="D193" i="11"/>
  <c r="E193" i="11"/>
  <c r="F193" i="11"/>
  <c r="G193" i="11"/>
  <c r="H193" i="11"/>
  <c r="B194" i="11"/>
  <c r="C194" i="11"/>
  <c r="I194" i="11" s="1"/>
  <c r="D194" i="11"/>
  <c r="E194" i="11"/>
  <c r="F194" i="11"/>
  <c r="G194" i="11"/>
  <c r="H194" i="11"/>
  <c r="B195" i="11"/>
  <c r="C195" i="11"/>
  <c r="I195" i="11" s="1"/>
  <c r="D195" i="11"/>
  <c r="E195" i="11"/>
  <c r="F195" i="11"/>
  <c r="G195" i="11"/>
  <c r="H195" i="11"/>
  <c r="B196" i="11"/>
  <c r="C196" i="11"/>
  <c r="I196" i="11" s="1"/>
  <c r="D196" i="11"/>
  <c r="E196" i="11"/>
  <c r="F196" i="11"/>
  <c r="G196" i="11"/>
  <c r="H196" i="11"/>
  <c r="B197" i="11"/>
  <c r="C197" i="11"/>
  <c r="I197" i="11" s="1"/>
  <c r="D197" i="11"/>
  <c r="E197" i="11"/>
  <c r="F197" i="11"/>
  <c r="G197" i="11"/>
  <c r="H197" i="11"/>
  <c r="B198" i="11"/>
  <c r="C198" i="11"/>
  <c r="I198" i="11" s="1"/>
  <c r="D198" i="11"/>
  <c r="E198" i="11"/>
  <c r="F198" i="11"/>
  <c r="G198" i="11"/>
  <c r="H198" i="11"/>
  <c r="B199" i="11"/>
  <c r="C199" i="11"/>
  <c r="I199" i="11" s="1"/>
  <c r="D199" i="11"/>
  <c r="E199" i="11"/>
  <c r="F199" i="11"/>
  <c r="G199" i="11"/>
  <c r="H199" i="11"/>
  <c r="B200" i="11"/>
  <c r="C200" i="11"/>
  <c r="I200" i="11" s="1"/>
  <c r="D200" i="11"/>
  <c r="E200" i="11"/>
  <c r="F200" i="11"/>
  <c r="G200" i="11"/>
  <c r="H200" i="11"/>
  <c r="B201" i="11"/>
  <c r="C201" i="11"/>
  <c r="I201" i="11" s="1"/>
  <c r="D201" i="11"/>
  <c r="E201" i="11"/>
  <c r="F201" i="11"/>
  <c r="G201" i="11"/>
  <c r="H201" i="11"/>
  <c r="B202" i="11"/>
  <c r="C202" i="11"/>
  <c r="I202" i="11" s="1"/>
  <c r="D202" i="11"/>
  <c r="E202" i="11"/>
  <c r="F202" i="11"/>
  <c r="G202" i="11"/>
  <c r="H202" i="11"/>
  <c r="B203" i="11"/>
  <c r="C203" i="11"/>
  <c r="I203" i="11" s="1"/>
  <c r="D203" i="11"/>
  <c r="E203" i="11"/>
  <c r="F203" i="11"/>
  <c r="G203" i="11"/>
  <c r="H203" i="11"/>
  <c r="B204" i="11"/>
  <c r="C204" i="11"/>
  <c r="I204" i="11" s="1"/>
  <c r="D204" i="11"/>
  <c r="E204" i="11"/>
  <c r="F204" i="11"/>
  <c r="G204" i="11"/>
  <c r="H204" i="11"/>
  <c r="B205" i="11"/>
  <c r="C205" i="11"/>
  <c r="I205" i="11" s="1"/>
  <c r="D205" i="11"/>
  <c r="E205" i="11"/>
  <c r="F205" i="11"/>
  <c r="G205" i="11"/>
  <c r="H205" i="11"/>
  <c r="B206" i="11"/>
  <c r="C206" i="11"/>
  <c r="I206" i="11" s="1"/>
  <c r="D206" i="11"/>
  <c r="E206" i="11"/>
  <c r="F206" i="11"/>
  <c r="G206" i="11"/>
  <c r="H206" i="11"/>
  <c r="B207" i="11"/>
  <c r="C207" i="11"/>
  <c r="I207" i="11" s="1"/>
  <c r="D207" i="11"/>
  <c r="E207" i="11"/>
  <c r="F207" i="11"/>
  <c r="G207" i="11"/>
  <c r="H207" i="11"/>
  <c r="B208" i="11"/>
  <c r="C208" i="11"/>
  <c r="I208" i="11" s="1"/>
  <c r="D208" i="11"/>
  <c r="E208" i="11"/>
  <c r="F208" i="11"/>
  <c r="G208" i="11"/>
  <c r="H208" i="11"/>
  <c r="B209" i="11"/>
  <c r="C209" i="11"/>
  <c r="I209" i="11" s="1"/>
  <c r="D209" i="11"/>
  <c r="E209" i="11"/>
  <c r="F209" i="11"/>
  <c r="G209" i="11"/>
  <c r="H209" i="11"/>
  <c r="B210" i="11"/>
  <c r="C210" i="11"/>
  <c r="I210" i="11" s="1"/>
  <c r="D210" i="11"/>
  <c r="E210" i="11"/>
  <c r="F210" i="11"/>
  <c r="G210" i="11"/>
  <c r="H210" i="11"/>
  <c r="B211" i="11"/>
  <c r="C211" i="11"/>
  <c r="I211" i="11" s="1"/>
  <c r="D211" i="11"/>
  <c r="E211" i="11"/>
  <c r="F211" i="11"/>
  <c r="G211" i="11"/>
  <c r="H211" i="11"/>
  <c r="B212" i="11"/>
  <c r="C212" i="11"/>
  <c r="I212" i="11" s="1"/>
  <c r="D212" i="11"/>
  <c r="E212" i="11"/>
  <c r="F212" i="11"/>
  <c r="G212" i="11"/>
  <c r="H212" i="11"/>
  <c r="B213" i="11"/>
  <c r="C213" i="11"/>
  <c r="I213" i="11" s="1"/>
  <c r="D213" i="11"/>
  <c r="E213" i="11"/>
  <c r="F213" i="11"/>
  <c r="G213" i="11"/>
  <c r="H213" i="11"/>
  <c r="B214" i="11"/>
  <c r="C214" i="11"/>
  <c r="I214" i="11" s="1"/>
  <c r="D214" i="11"/>
  <c r="E214" i="11"/>
  <c r="F214" i="11"/>
  <c r="G214" i="11"/>
  <c r="H214" i="11"/>
  <c r="B215" i="11"/>
  <c r="C215" i="11"/>
  <c r="I215" i="11" s="1"/>
  <c r="D215" i="11"/>
  <c r="E215" i="11"/>
  <c r="F215" i="11"/>
  <c r="G215" i="11"/>
  <c r="H215" i="11"/>
  <c r="B216" i="11"/>
  <c r="C216" i="11"/>
  <c r="I216" i="11" s="1"/>
  <c r="D216" i="11"/>
  <c r="E216" i="11"/>
  <c r="F216" i="11"/>
  <c r="G216" i="11"/>
  <c r="H216" i="11"/>
  <c r="A1" i="12"/>
  <c r="G1" i="12"/>
  <c r="H1" i="12"/>
  <c r="B9" i="12"/>
  <c r="C9" i="12"/>
  <c r="D9" i="12"/>
  <c r="E9" i="12"/>
  <c r="F9" i="12"/>
  <c r="A8" i="12"/>
  <c r="A9" i="12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B14" i="12"/>
  <c r="C14" i="12"/>
  <c r="D14" i="12"/>
  <c r="E14" i="12"/>
  <c r="F14" i="12"/>
  <c r="G14" i="12"/>
  <c r="H14" i="12"/>
  <c r="B15" i="12"/>
  <c r="C15" i="12"/>
  <c r="D15" i="12"/>
  <c r="E15" i="12"/>
  <c r="F15" i="12"/>
  <c r="G15" i="12"/>
  <c r="H15" i="12"/>
  <c r="B16" i="12"/>
  <c r="C16" i="12"/>
  <c r="D16" i="12"/>
  <c r="E16" i="12"/>
  <c r="F16" i="12"/>
  <c r="G16" i="12"/>
  <c r="H16" i="12"/>
  <c r="B17" i="12"/>
  <c r="C17" i="12"/>
  <c r="D17" i="12"/>
  <c r="E17" i="12"/>
  <c r="F17" i="12"/>
  <c r="G17" i="12"/>
  <c r="H17" i="12"/>
  <c r="B18" i="12"/>
  <c r="C18" i="12"/>
  <c r="D18" i="12"/>
  <c r="E18" i="12"/>
  <c r="F18" i="12"/>
  <c r="G18" i="12"/>
  <c r="H18" i="12"/>
  <c r="B19" i="12"/>
  <c r="C19" i="12"/>
  <c r="D19" i="12"/>
  <c r="E19" i="12"/>
  <c r="F19" i="12"/>
  <c r="G19" i="12"/>
  <c r="H19" i="12"/>
  <c r="B20" i="12"/>
  <c r="C20" i="12"/>
  <c r="I20" i="12" s="1"/>
  <c r="D20" i="12"/>
  <c r="E20" i="12"/>
  <c r="F20" i="12"/>
  <c r="G20" i="12"/>
  <c r="H20" i="12"/>
  <c r="B21" i="12"/>
  <c r="C21" i="12"/>
  <c r="D21" i="12"/>
  <c r="E21" i="12"/>
  <c r="F21" i="12"/>
  <c r="G21" i="12"/>
  <c r="H21" i="12"/>
  <c r="I15" i="12"/>
  <c r="B22" i="12"/>
  <c r="C22" i="12"/>
  <c r="I16" i="12"/>
  <c r="D22" i="12"/>
  <c r="E22" i="12"/>
  <c r="F22" i="12"/>
  <c r="G22" i="12"/>
  <c r="H22" i="12"/>
  <c r="B23" i="12"/>
  <c r="C23" i="12"/>
  <c r="I17" i="12"/>
  <c r="D23" i="12"/>
  <c r="E23" i="12"/>
  <c r="F23" i="12"/>
  <c r="G23" i="12"/>
  <c r="H23" i="12"/>
  <c r="B24" i="12"/>
  <c r="C24" i="12"/>
  <c r="D24" i="12"/>
  <c r="E24" i="12"/>
  <c r="F24" i="12"/>
  <c r="G24" i="12"/>
  <c r="H24" i="12"/>
  <c r="I18" i="12"/>
  <c r="B25" i="12"/>
  <c r="C25" i="12"/>
  <c r="D25" i="12"/>
  <c r="E25" i="12"/>
  <c r="F25" i="12"/>
  <c r="G25" i="12"/>
  <c r="H25" i="12"/>
  <c r="B26" i="12"/>
  <c r="C26" i="12"/>
  <c r="D26" i="12"/>
  <c r="E26" i="12"/>
  <c r="F26" i="12"/>
  <c r="G26" i="12"/>
  <c r="H26" i="12"/>
  <c r="B27" i="12"/>
  <c r="C27" i="12"/>
  <c r="I21" i="12"/>
  <c r="D27" i="12"/>
  <c r="E27" i="12"/>
  <c r="F27" i="12"/>
  <c r="G27" i="12"/>
  <c r="H27" i="12"/>
  <c r="B28" i="12"/>
  <c r="C28" i="12"/>
  <c r="I22" i="12"/>
  <c r="D28" i="12"/>
  <c r="E28" i="12"/>
  <c r="F28" i="12"/>
  <c r="G28" i="12"/>
  <c r="H28" i="12"/>
  <c r="B29" i="12"/>
  <c r="C29" i="12"/>
  <c r="I23" i="12"/>
  <c r="D29" i="12"/>
  <c r="E29" i="12"/>
  <c r="F29" i="12"/>
  <c r="G29" i="12"/>
  <c r="H29" i="12"/>
  <c r="B30" i="12"/>
  <c r="C30" i="12"/>
  <c r="I24" i="12"/>
  <c r="D30" i="12"/>
  <c r="E30" i="12"/>
  <c r="F30" i="12"/>
  <c r="G30" i="12"/>
  <c r="H30" i="12"/>
  <c r="B31" i="12"/>
  <c r="C31" i="12"/>
  <c r="I25" i="12"/>
  <c r="D31" i="12"/>
  <c r="E31" i="12"/>
  <c r="F31" i="12"/>
  <c r="G31" i="12"/>
  <c r="H31" i="12"/>
  <c r="B32" i="12"/>
  <c r="C32" i="12"/>
  <c r="I26" i="12"/>
  <c r="D32" i="12"/>
  <c r="E32" i="12"/>
  <c r="F32" i="12"/>
  <c r="G32" i="12"/>
  <c r="H32" i="12"/>
  <c r="B33" i="12"/>
  <c r="C33" i="12"/>
  <c r="D33" i="12"/>
  <c r="E33" i="12"/>
  <c r="F33" i="12"/>
  <c r="G33" i="12"/>
  <c r="H33" i="12"/>
  <c r="B34" i="12"/>
  <c r="C34" i="12"/>
  <c r="I28" i="12"/>
  <c r="D34" i="12"/>
  <c r="E34" i="12"/>
  <c r="F34" i="12"/>
  <c r="G34" i="12"/>
  <c r="H34" i="12"/>
  <c r="B35" i="12"/>
  <c r="C35" i="12"/>
  <c r="I29" i="12"/>
  <c r="D35" i="12"/>
  <c r="E35" i="12"/>
  <c r="F35" i="12"/>
  <c r="G35" i="12"/>
  <c r="H35" i="12"/>
  <c r="B36" i="12"/>
  <c r="C36" i="12"/>
  <c r="I30" i="12"/>
  <c r="D36" i="12"/>
  <c r="E36" i="12"/>
  <c r="F36" i="12"/>
  <c r="G36" i="12"/>
  <c r="H36" i="12"/>
  <c r="B37" i="12"/>
  <c r="C37" i="12"/>
  <c r="D37" i="12"/>
  <c r="E37" i="12"/>
  <c r="F37" i="12"/>
  <c r="G37" i="12"/>
  <c r="H37" i="12"/>
  <c r="B38" i="12"/>
  <c r="C38" i="12"/>
  <c r="I38" i="12" s="1"/>
  <c r="I32" i="12"/>
  <c r="D38" i="12"/>
  <c r="E38" i="12"/>
  <c r="F38" i="12"/>
  <c r="G38" i="12"/>
  <c r="H38" i="12"/>
  <c r="B39" i="12"/>
  <c r="C39" i="12"/>
  <c r="I39" i="12" s="1"/>
  <c r="D39" i="12"/>
  <c r="E39" i="12"/>
  <c r="F39" i="12"/>
  <c r="G39" i="12"/>
  <c r="H39" i="12"/>
  <c r="B40" i="12"/>
  <c r="C40" i="12"/>
  <c r="I40" i="12" s="1"/>
  <c r="D40" i="12"/>
  <c r="E40" i="12"/>
  <c r="F40" i="12"/>
  <c r="G40" i="12"/>
  <c r="H40" i="12"/>
  <c r="I34" i="12"/>
  <c r="B41" i="12"/>
  <c r="C41" i="12"/>
  <c r="I41" i="12" s="1"/>
  <c r="D41" i="12"/>
  <c r="E41" i="12"/>
  <c r="F41" i="12"/>
  <c r="G41" i="12"/>
  <c r="H41" i="12"/>
  <c r="B42" i="12"/>
  <c r="C42" i="12"/>
  <c r="I42" i="12" s="1"/>
  <c r="I36" i="12"/>
  <c r="D42" i="12"/>
  <c r="E42" i="12"/>
  <c r="F42" i="12"/>
  <c r="G42" i="12"/>
  <c r="H42" i="12"/>
  <c r="B43" i="12"/>
  <c r="C43" i="12"/>
  <c r="I43" i="12"/>
  <c r="D43" i="12"/>
  <c r="E43" i="12"/>
  <c r="F43" i="12"/>
  <c r="G43" i="12"/>
  <c r="H43" i="12"/>
  <c r="B44" i="12"/>
  <c r="C44" i="12"/>
  <c r="I44" i="12"/>
  <c r="D44" i="12"/>
  <c r="E44" i="12"/>
  <c r="F44" i="12"/>
  <c r="G44" i="12"/>
  <c r="H44" i="12"/>
  <c r="B45" i="12"/>
  <c r="C45" i="12"/>
  <c r="I45" i="12"/>
  <c r="D45" i="12"/>
  <c r="E45" i="12"/>
  <c r="F45" i="12"/>
  <c r="G45" i="12"/>
  <c r="H45" i="12"/>
  <c r="B46" i="12"/>
  <c r="C46" i="12"/>
  <c r="I46" i="12"/>
  <c r="D46" i="12"/>
  <c r="E46" i="12"/>
  <c r="F46" i="12"/>
  <c r="G46" i="12"/>
  <c r="H46" i="12"/>
  <c r="B47" i="12"/>
  <c r="C47" i="12"/>
  <c r="I47" i="12"/>
  <c r="D47" i="12"/>
  <c r="E47" i="12"/>
  <c r="F47" i="12"/>
  <c r="G47" i="12"/>
  <c r="H47" i="12"/>
  <c r="B48" i="12"/>
  <c r="C48" i="12"/>
  <c r="I48" i="12"/>
  <c r="D48" i="12"/>
  <c r="E48" i="12"/>
  <c r="F48" i="12"/>
  <c r="G48" i="12"/>
  <c r="H48" i="12"/>
  <c r="B49" i="12"/>
  <c r="C49" i="12"/>
  <c r="I49" i="12"/>
  <c r="D49" i="12"/>
  <c r="E49" i="12"/>
  <c r="F49" i="12"/>
  <c r="G49" i="12"/>
  <c r="H49" i="12"/>
  <c r="B50" i="12"/>
  <c r="C50" i="12"/>
  <c r="I50" i="12"/>
  <c r="D50" i="12"/>
  <c r="E50" i="12"/>
  <c r="F50" i="12"/>
  <c r="G50" i="12"/>
  <c r="H50" i="12"/>
  <c r="B51" i="12"/>
  <c r="C51" i="12"/>
  <c r="I51" i="12"/>
  <c r="D51" i="12"/>
  <c r="E51" i="12"/>
  <c r="F51" i="12"/>
  <c r="G51" i="12"/>
  <c r="H51" i="12"/>
  <c r="B52" i="12"/>
  <c r="C52" i="12"/>
  <c r="D52" i="12"/>
  <c r="E52" i="12"/>
  <c r="F52" i="12"/>
  <c r="G52" i="12"/>
  <c r="H52" i="12"/>
  <c r="B53" i="12"/>
  <c r="C53" i="12"/>
  <c r="D53" i="12"/>
  <c r="E53" i="12"/>
  <c r="F53" i="12"/>
  <c r="G53" i="12"/>
  <c r="H53" i="12"/>
  <c r="B54" i="12"/>
  <c r="C54" i="12"/>
  <c r="D54" i="12"/>
  <c r="E54" i="12"/>
  <c r="F54" i="12"/>
  <c r="G54" i="12"/>
  <c r="H54" i="12"/>
  <c r="B55" i="12"/>
  <c r="C55" i="12"/>
  <c r="D55" i="12"/>
  <c r="E55" i="12"/>
  <c r="F55" i="12"/>
  <c r="G55" i="12"/>
  <c r="H55" i="12"/>
  <c r="B56" i="12"/>
  <c r="C56" i="12"/>
  <c r="I56" i="12"/>
  <c r="D56" i="12"/>
  <c r="E56" i="12"/>
  <c r="F56" i="12"/>
  <c r="G56" i="12"/>
  <c r="H56" i="12"/>
  <c r="B57" i="12"/>
  <c r="C57" i="12"/>
  <c r="D57" i="12"/>
  <c r="E57" i="12"/>
  <c r="F57" i="12"/>
  <c r="G57" i="12"/>
  <c r="H57" i="12"/>
  <c r="B58" i="12"/>
  <c r="C58" i="12"/>
  <c r="I52" i="12"/>
  <c r="D58" i="12"/>
  <c r="E58" i="12"/>
  <c r="F58" i="12"/>
  <c r="G58" i="12"/>
  <c r="H58" i="12"/>
  <c r="B59" i="12"/>
  <c r="C59" i="12"/>
  <c r="D59" i="12"/>
  <c r="E59" i="12"/>
  <c r="F59" i="12"/>
  <c r="G59" i="12"/>
  <c r="H59" i="12"/>
  <c r="B60" i="12"/>
  <c r="C60" i="12"/>
  <c r="D60" i="12"/>
  <c r="E60" i="12"/>
  <c r="F60" i="12"/>
  <c r="G60" i="12"/>
  <c r="H60" i="12"/>
  <c r="B61" i="12"/>
  <c r="C61" i="12"/>
  <c r="I61" i="12" s="1"/>
  <c r="D61" i="12"/>
  <c r="E61" i="12"/>
  <c r="F61" i="12"/>
  <c r="G61" i="12"/>
  <c r="H61" i="12"/>
  <c r="B62" i="12"/>
  <c r="C62" i="12"/>
  <c r="I62" i="12"/>
  <c r="D62" i="12"/>
  <c r="E62" i="12"/>
  <c r="F62" i="12"/>
  <c r="G62" i="12"/>
  <c r="H62" i="12"/>
  <c r="B63" i="12"/>
  <c r="C63" i="12"/>
  <c r="I57" i="12"/>
  <c r="D63" i="12"/>
  <c r="E63" i="12"/>
  <c r="F63" i="12"/>
  <c r="G63" i="12"/>
  <c r="H63" i="12"/>
  <c r="B64" i="12"/>
  <c r="C64" i="12"/>
  <c r="D64" i="12"/>
  <c r="E64" i="12"/>
  <c r="F64" i="12"/>
  <c r="G64" i="12"/>
  <c r="H64" i="12"/>
  <c r="B65" i="12"/>
  <c r="C65" i="12"/>
  <c r="I59" i="12"/>
  <c r="D65" i="12"/>
  <c r="E65" i="12"/>
  <c r="F65" i="12"/>
  <c r="G65" i="12"/>
  <c r="H65" i="12"/>
  <c r="B66" i="12"/>
  <c r="C66" i="12"/>
  <c r="D66" i="12"/>
  <c r="E66" i="12"/>
  <c r="F66" i="12"/>
  <c r="G66" i="12"/>
  <c r="H66" i="12"/>
  <c r="B67" i="12"/>
  <c r="C67" i="12"/>
  <c r="D67" i="12"/>
  <c r="E67" i="12"/>
  <c r="F67" i="12"/>
  <c r="G67" i="12"/>
  <c r="H67" i="12"/>
  <c r="B68" i="12"/>
  <c r="C68" i="12"/>
  <c r="D68" i="12"/>
  <c r="E68" i="12"/>
  <c r="F68" i="12"/>
  <c r="G68" i="12"/>
  <c r="H68" i="12"/>
  <c r="B69" i="12"/>
  <c r="C69" i="12"/>
  <c r="I69" i="12" s="1"/>
  <c r="D69" i="12"/>
  <c r="E69" i="12"/>
  <c r="F69" i="12"/>
  <c r="G69" i="12"/>
  <c r="H69" i="12"/>
  <c r="B70" i="12"/>
  <c r="C70" i="12"/>
  <c r="I64" i="12"/>
  <c r="D70" i="12"/>
  <c r="E70" i="12"/>
  <c r="F70" i="12"/>
  <c r="G70" i="12"/>
  <c r="H70" i="12"/>
  <c r="B71" i="12"/>
  <c r="C71" i="12"/>
  <c r="I65" i="12"/>
  <c r="D71" i="12"/>
  <c r="E71" i="12"/>
  <c r="F71" i="12"/>
  <c r="G71" i="12"/>
  <c r="H71" i="12"/>
  <c r="B72" i="12"/>
  <c r="C72" i="12"/>
  <c r="D72" i="12"/>
  <c r="E72" i="12"/>
  <c r="F72" i="12"/>
  <c r="G72" i="12"/>
  <c r="H72" i="12"/>
  <c r="I66" i="12"/>
  <c r="B73" i="12"/>
  <c r="C73" i="12"/>
  <c r="D73" i="12"/>
  <c r="E73" i="12"/>
  <c r="F73" i="12"/>
  <c r="G73" i="12"/>
  <c r="H73" i="12"/>
  <c r="B74" i="12"/>
  <c r="C74" i="12"/>
  <c r="I68" i="12"/>
  <c r="D74" i="12"/>
  <c r="E74" i="12"/>
  <c r="F74" i="12"/>
  <c r="G74" i="12"/>
  <c r="H74" i="12"/>
  <c r="B75" i="12"/>
  <c r="C75" i="12"/>
  <c r="D75" i="12"/>
  <c r="E75" i="12"/>
  <c r="F75" i="12"/>
  <c r="G75" i="12"/>
  <c r="H75" i="12"/>
  <c r="B76" i="12"/>
  <c r="C76" i="12"/>
  <c r="I70" i="12"/>
  <c r="D76" i="12"/>
  <c r="E76" i="12"/>
  <c r="F76" i="12"/>
  <c r="G76" i="12"/>
  <c r="H76" i="12"/>
  <c r="B77" i="12"/>
  <c r="C77" i="12"/>
  <c r="I71" i="12"/>
  <c r="D77" i="12"/>
  <c r="E77" i="12"/>
  <c r="F77" i="12"/>
  <c r="G77" i="12"/>
  <c r="H77" i="12"/>
  <c r="B78" i="12"/>
  <c r="C78" i="12"/>
  <c r="I72" i="12"/>
  <c r="D78" i="12"/>
  <c r="E78" i="12"/>
  <c r="F78" i="12"/>
  <c r="G78" i="12"/>
  <c r="H78" i="12"/>
  <c r="B79" i="12"/>
  <c r="C79" i="12"/>
  <c r="I73" i="12"/>
  <c r="D79" i="12"/>
  <c r="E79" i="12"/>
  <c r="F79" i="12"/>
  <c r="G79" i="12"/>
  <c r="H79" i="12"/>
  <c r="B80" i="12"/>
  <c r="C80" i="12"/>
  <c r="D80" i="12"/>
  <c r="E80" i="12"/>
  <c r="F80" i="12"/>
  <c r="G80" i="12"/>
  <c r="H80" i="12"/>
  <c r="B81" i="12"/>
  <c r="C81" i="12"/>
  <c r="I75" i="12"/>
  <c r="D81" i="12"/>
  <c r="E81" i="12"/>
  <c r="F81" i="12"/>
  <c r="G81" i="12"/>
  <c r="H81" i="12"/>
  <c r="B82" i="12"/>
  <c r="C82" i="12"/>
  <c r="I76" i="12"/>
  <c r="D82" i="12"/>
  <c r="E82" i="12"/>
  <c r="F82" i="12"/>
  <c r="G82" i="12"/>
  <c r="H82" i="12"/>
  <c r="B83" i="12"/>
  <c r="C83" i="12"/>
  <c r="I77" i="12"/>
  <c r="D83" i="12"/>
  <c r="E83" i="12"/>
  <c r="F83" i="12"/>
  <c r="G83" i="12"/>
  <c r="H83" i="12"/>
  <c r="B84" i="12"/>
  <c r="C84" i="12"/>
  <c r="I78" i="12"/>
  <c r="D84" i="12"/>
  <c r="E84" i="12"/>
  <c r="F84" i="12"/>
  <c r="G84" i="12"/>
  <c r="H84" i="12"/>
  <c r="B85" i="12"/>
  <c r="C85" i="12"/>
  <c r="I79" i="12"/>
  <c r="D85" i="12"/>
  <c r="E85" i="12"/>
  <c r="F85" i="12"/>
  <c r="G85" i="12"/>
  <c r="H85" i="12"/>
  <c r="B86" i="12"/>
  <c r="C86" i="12"/>
  <c r="I80" i="12"/>
  <c r="D86" i="12"/>
  <c r="E86" i="12"/>
  <c r="F86" i="12"/>
  <c r="G86" i="12"/>
  <c r="H86" i="12"/>
  <c r="B87" i="12"/>
  <c r="C87" i="12"/>
  <c r="D87" i="12"/>
  <c r="E87" i="12"/>
  <c r="F87" i="12"/>
  <c r="G87" i="12"/>
  <c r="H87" i="12"/>
  <c r="B88" i="12"/>
  <c r="C88" i="12"/>
  <c r="I88" i="12" s="1"/>
  <c r="I82" i="12"/>
  <c r="D88" i="12"/>
  <c r="E88" i="12"/>
  <c r="F88" i="12"/>
  <c r="G88" i="12"/>
  <c r="H88" i="12"/>
  <c r="B12" i="12"/>
  <c r="C12" i="12"/>
  <c r="I83" i="12"/>
  <c r="D12" i="12"/>
  <c r="E12" i="12"/>
  <c r="F12" i="12"/>
  <c r="B89" i="12"/>
  <c r="C89" i="12"/>
  <c r="I89" i="12" s="1"/>
  <c r="I84" i="12"/>
  <c r="D89" i="12"/>
  <c r="E89" i="12"/>
  <c r="F89" i="12"/>
  <c r="G89" i="12"/>
  <c r="H89" i="12"/>
  <c r="B90" i="12"/>
  <c r="C90" i="12"/>
  <c r="I90" i="12" s="1"/>
  <c r="D90" i="12"/>
  <c r="E90" i="12"/>
  <c r="F90" i="12"/>
  <c r="G90" i="12"/>
  <c r="H90" i="12"/>
  <c r="B91" i="12"/>
  <c r="C91" i="12"/>
  <c r="I86" i="12"/>
  <c r="D91" i="12"/>
  <c r="E91" i="12"/>
  <c r="F91" i="12"/>
  <c r="G91" i="12"/>
  <c r="H91" i="12"/>
  <c r="B10" i="12"/>
  <c r="C10" i="12"/>
  <c r="I87" i="12"/>
  <c r="D10" i="12"/>
  <c r="E10" i="12"/>
  <c r="F10" i="12"/>
  <c r="B92" i="12"/>
  <c r="C92" i="12"/>
  <c r="D92" i="12"/>
  <c r="E92" i="12"/>
  <c r="F92" i="12"/>
  <c r="G92" i="12"/>
  <c r="H92" i="12"/>
  <c r="B93" i="12"/>
  <c r="C93" i="12"/>
  <c r="I93" i="12" s="1"/>
  <c r="D93" i="12"/>
  <c r="E93" i="12"/>
  <c r="F93" i="12"/>
  <c r="G93" i="12"/>
  <c r="H93" i="12"/>
  <c r="B94" i="12"/>
  <c r="C94" i="12"/>
  <c r="D94" i="12"/>
  <c r="E94" i="12"/>
  <c r="F94" i="12"/>
  <c r="G94" i="12"/>
  <c r="H94" i="12"/>
  <c r="B95" i="12"/>
  <c r="C95" i="12"/>
  <c r="I95" i="12" s="1"/>
  <c r="D95" i="12"/>
  <c r="E95" i="12"/>
  <c r="F95" i="12"/>
  <c r="G95" i="12"/>
  <c r="H95" i="12"/>
  <c r="B96" i="12"/>
  <c r="C96" i="12"/>
  <c r="I96" i="12" s="1"/>
  <c r="D96" i="12"/>
  <c r="E96" i="12"/>
  <c r="F96" i="12"/>
  <c r="G96" i="12"/>
  <c r="H96" i="12"/>
  <c r="B97" i="12"/>
  <c r="C97" i="12"/>
  <c r="D97" i="12"/>
  <c r="E97" i="12"/>
  <c r="F97" i="12"/>
  <c r="G97" i="12"/>
  <c r="H97" i="12"/>
  <c r="B98" i="12"/>
  <c r="C98" i="12"/>
  <c r="D98" i="12"/>
  <c r="E98" i="12"/>
  <c r="F98" i="12"/>
  <c r="G98" i="12"/>
  <c r="H98" i="12"/>
  <c r="B99" i="12"/>
  <c r="C99" i="12"/>
  <c r="D99" i="12"/>
  <c r="E99" i="12"/>
  <c r="F99" i="12"/>
  <c r="G99" i="12"/>
  <c r="H99" i="12"/>
  <c r="B100" i="12"/>
  <c r="C100" i="12"/>
  <c r="D100" i="12"/>
  <c r="E100" i="12"/>
  <c r="F100" i="12"/>
  <c r="G100" i="12"/>
  <c r="H100" i="12"/>
  <c r="B101" i="12"/>
  <c r="C101" i="12"/>
  <c r="I101" i="12" s="1"/>
  <c r="D101" i="12"/>
  <c r="E101" i="12"/>
  <c r="F101" i="12"/>
  <c r="G101" i="12"/>
  <c r="H101" i="12"/>
  <c r="B102" i="12"/>
  <c r="C102" i="12"/>
  <c r="I98" i="12"/>
  <c r="D102" i="12"/>
  <c r="E102" i="12"/>
  <c r="F102" i="12"/>
  <c r="G102" i="12"/>
  <c r="H102" i="12"/>
  <c r="B103" i="12"/>
  <c r="C103" i="12"/>
  <c r="D103" i="12"/>
  <c r="E103" i="12"/>
  <c r="F103" i="12"/>
  <c r="G103" i="12"/>
  <c r="H103" i="12"/>
  <c r="B8" i="12"/>
  <c r="C8" i="12"/>
  <c r="I100" i="12"/>
  <c r="D8" i="12"/>
  <c r="E8" i="12"/>
  <c r="F8" i="12"/>
  <c r="B104" i="12"/>
  <c r="C104" i="12"/>
  <c r="D104" i="12"/>
  <c r="E104" i="12"/>
  <c r="F104" i="12"/>
  <c r="G104" i="12"/>
  <c r="H104" i="12"/>
  <c r="B105" i="12"/>
  <c r="C105" i="12"/>
  <c r="D105" i="12"/>
  <c r="E105" i="12"/>
  <c r="F105" i="12"/>
  <c r="G105" i="12"/>
  <c r="H105" i="12"/>
  <c r="B106" i="12"/>
  <c r="C106" i="12"/>
  <c r="I106" i="12" s="1"/>
  <c r="D106" i="12"/>
  <c r="E106" i="12"/>
  <c r="F106" i="12"/>
  <c r="G106" i="12"/>
  <c r="H106" i="12"/>
  <c r="B107" i="12"/>
  <c r="C107" i="12"/>
  <c r="I107" i="12"/>
  <c r="D107" i="12"/>
  <c r="E107" i="12"/>
  <c r="F107" i="12"/>
  <c r="G107" i="12"/>
  <c r="H107" i="12"/>
  <c r="B108" i="12"/>
  <c r="C108" i="12"/>
  <c r="D108" i="12"/>
  <c r="E108" i="12"/>
  <c r="F108" i="12"/>
  <c r="G108" i="12"/>
  <c r="H108" i="12"/>
  <c r="B109" i="12"/>
  <c r="C109" i="12"/>
  <c r="I109" i="12"/>
  <c r="D109" i="12"/>
  <c r="E109" i="12"/>
  <c r="F109" i="12"/>
  <c r="G109" i="12"/>
  <c r="H109" i="12"/>
  <c r="B110" i="12"/>
  <c r="C110" i="12"/>
  <c r="I110" i="12"/>
  <c r="D110" i="12"/>
  <c r="E110" i="12"/>
  <c r="F110" i="12"/>
  <c r="G110" i="12"/>
  <c r="H110" i="12"/>
  <c r="B111" i="12"/>
  <c r="C111" i="12"/>
  <c r="I108" i="12"/>
  <c r="D111" i="12"/>
  <c r="E111" i="12"/>
  <c r="F111" i="12"/>
  <c r="G111" i="12"/>
  <c r="H111" i="12"/>
  <c r="B112" i="12"/>
  <c r="C112" i="12"/>
  <c r="I112" i="12" s="1"/>
  <c r="D112" i="12"/>
  <c r="E112" i="12"/>
  <c r="F112" i="12"/>
  <c r="G112" i="12"/>
  <c r="H112" i="12"/>
  <c r="B113" i="12"/>
  <c r="C113" i="12"/>
  <c r="D113" i="12"/>
  <c r="E113" i="12"/>
  <c r="F113" i="12"/>
  <c r="G113" i="12"/>
  <c r="H113" i="12"/>
  <c r="B114" i="12"/>
  <c r="C114" i="12"/>
  <c r="I114" i="12" s="1"/>
  <c r="D114" i="12"/>
  <c r="E114" i="12"/>
  <c r="F114" i="12"/>
  <c r="G114" i="12"/>
  <c r="H114" i="12"/>
  <c r="B7" i="12"/>
  <c r="C7" i="12"/>
  <c r="D7" i="12"/>
  <c r="E7" i="12"/>
  <c r="F7" i="12"/>
  <c r="B115" i="12"/>
  <c r="C115" i="12"/>
  <c r="I113" i="12"/>
  <c r="D115" i="12"/>
  <c r="E115" i="12"/>
  <c r="F115" i="12"/>
  <c r="G115" i="12"/>
  <c r="H115" i="12"/>
  <c r="B116" i="12"/>
  <c r="C116" i="12"/>
  <c r="I116" i="12" s="1"/>
  <c r="D116" i="12"/>
  <c r="E116" i="12"/>
  <c r="F116" i="12"/>
  <c r="G116" i="12"/>
  <c r="H116" i="12"/>
  <c r="B117" i="12"/>
  <c r="C117" i="12"/>
  <c r="D117" i="12"/>
  <c r="E117" i="12"/>
  <c r="F117" i="12"/>
  <c r="G117" i="12"/>
  <c r="H117" i="12"/>
  <c r="B118" i="12"/>
  <c r="C118" i="12"/>
  <c r="D118" i="12"/>
  <c r="E118" i="12"/>
  <c r="F118" i="12"/>
  <c r="G118" i="12"/>
  <c r="H118" i="12"/>
  <c r="B119" i="12"/>
  <c r="C119" i="12"/>
  <c r="I119" i="12" s="1"/>
  <c r="D119" i="12"/>
  <c r="E119" i="12"/>
  <c r="F119" i="12"/>
  <c r="G119" i="12"/>
  <c r="H119" i="12"/>
  <c r="B120" i="12"/>
  <c r="C120" i="12"/>
  <c r="I118" i="12"/>
  <c r="D120" i="12"/>
  <c r="E120" i="12"/>
  <c r="F120" i="12"/>
  <c r="G120" i="12"/>
  <c r="H120" i="12"/>
  <c r="B121" i="12"/>
  <c r="C121" i="12"/>
  <c r="I121" i="12" s="1"/>
  <c r="D121" i="12"/>
  <c r="E121" i="12"/>
  <c r="F121" i="12"/>
  <c r="G121" i="12"/>
  <c r="H121" i="12"/>
  <c r="B122" i="12"/>
  <c r="C122" i="12"/>
  <c r="D122" i="12"/>
  <c r="E122" i="12"/>
  <c r="F122" i="12"/>
  <c r="G122" i="12"/>
  <c r="H122" i="12"/>
  <c r="B123" i="12"/>
  <c r="C123" i="12"/>
  <c r="D123" i="12"/>
  <c r="E123" i="12"/>
  <c r="F123" i="12"/>
  <c r="G123" i="12"/>
  <c r="H123" i="12"/>
  <c r="B124" i="12"/>
  <c r="C124" i="12"/>
  <c r="I122" i="12"/>
  <c r="D124" i="12"/>
  <c r="E124" i="12"/>
  <c r="F124" i="12"/>
  <c r="G124" i="12"/>
  <c r="H124" i="12"/>
  <c r="B125" i="12"/>
  <c r="C125" i="12"/>
  <c r="D125" i="12"/>
  <c r="E125" i="12"/>
  <c r="F125" i="12"/>
  <c r="G125" i="12"/>
  <c r="H125" i="12"/>
  <c r="B126" i="12"/>
  <c r="C126" i="12"/>
  <c r="I124" i="12"/>
  <c r="D126" i="12"/>
  <c r="E126" i="12"/>
  <c r="F126" i="12"/>
  <c r="G126" i="12"/>
  <c r="H126" i="12"/>
  <c r="B127" i="12"/>
  <c r="C127" i="12"/>
  <c r="I125" i="12"/>
  <c r="D127" i="12"/>
  <c r="E127" i="12"/>
  <c r="F127" i="12"/>
  <c r="G127" i="12"/>
  <c r="H127" i="12"/>
  <c r="B128" i="12"/>
  <c r="C128" i="12"/>
  <c r="D128" i="12"/>
  <c r="E128" i="12"/>
  <c r="F128" i="12"/>
  <c r="G128" i="12"/>
  <c r="H128" i="12"/>
  <c r="I126" i="12"/>
  <c r="B129" i="12"/>
  <c r="C129" i="12"/>
  <c r="D129" i="12"/>
  <c r="E129" i="12"/>
  <c r="F129" i="12"/>
  <c r="G129" i="12"/>
  <c r="H129" i="12"/>
  <c r="I127" i="12"/>
  <c r="B130" i="12"/>
  <c r="C130" i="12"/>
  <c r="I128" i="12"/>
  <c r="D130" i="12"/>
  <c r="E130" i="12"/>
  <c r="F130" i="12"/>
  <c r="G130" i="12"/>
  <c r="H130" i="12"/>
  <c r="B131" i="12"/>
  <c r="C131" i="12"/>
  <c r="D131" i="12"/>
  <c r="E131" i="12"/>
  <c r="F131" i="12"/>
  <c r="G131" i="12"/>
  <c r="H131" i="12"/>
  <c r="B11" i="12"/>
  <c r="C11" i="12"/>
  <c r="I130" i="12"/>
  <c r="D11" i="12"/>
  <c r="E11" i="12"/>
  <c r="F11" i="12"/>
  <c r="B132" i="12"/>
  <c r="C132" i="12"/>
  <c r="I131" i="12"/>
  <c r="D132" i="12"/>
  <c r="E132" i="12"/>
  <c r="F132" i="12"/>
  <c r="G132" i="12"/>
  <c r="H132" i="12"/>
  <c r="B133" i="12"/>
  <c r="C133" i="12"/>
  <c r="I132" i="12"/>
  <c r="D133" i="12"/>
  <c r="E133" i="12"/>
  <c r="F133" i="12"/>
  <c r="G133" i="12"/>
  <c r="H133" i="12"/>
  <c r="B134" i="12"/>
  <c r="C134" i="12"/>
  <c r="D134" i="12"/>
  <c r="E134" i="12"/>
  <c r="F134" i="12"/>
  <c r="G134" i="12"/>
  <c r="H134" i="12"/>
  <c r="B135" i="12"/>
  <c r="C135" i="12"/>
  <c r="I134" i="12"/>
  <c r="D135" i="12"/>
  <c r="E135" i="12"/>
  <c r="F135" i="12"/>
  <c r="G135" i="12"/>
  <c r="H135" i="12"/>
  <c r="B136" i="12"/>
  <c r="C136" i="12"/>
  <c r="D136" i="12"/>
  <c r="E136" i="12"/>
  <c r="F136" i="12"/>
  <c r="G136" i="12"/>
  <c r="H136" i="12"/>
  <c r="B137" i="12"/>
  <c r="C137" i="12"/>
  <c r="I136" i="12"/>
  <c r="D137" i="12"/>
  <c r="E137" i="12"/>
  <c r="F137" i="12"/>
  <c r="G137" i="12"/>
  <c r="H137" i="12"/>
  <c r="B138" i="12"/>
  <c r="C138" i="12"/>
  <c r="D138" i="12"/>
  <c r="E138" i="12"/>
  <c r="F138" i="12"/>
  <c r="G138" i="12"/>
  <c r="H138" i="12"/>
  <c r="B139" i="12"/>
  <c r="C139" i="12"/>
  <c r="I138" i="12"/>
  <c r="D139" i="12"/>
  <c r="E139" i="12"/>
  <c r="F139" i="12"/>
  <c r="G139" i="12"/>
  <c r="H139" i="12"/>
  <c r="B140" i="12"/>
  <c r="C140" i="12"/>
  <c r="D140" i="12"/>
  <c r="E140" i="12"/>
  <c r="F140" i="12"/>
  <c r="G140" i="12"/>
  <c r="H140" i="12"/>
  <c r="B141" i="12"/>
  <c r="C141" i="12"/>
  <c r="I140" i="12"/>
  <c r="D141" i="12"/>
  <c r="E141" i="12"/>
  <c r="F141" i="12"/>
  <c r="G141" i="12"/>
  <c r="H141" i="12"/>
  <c r="B142" i="12"/>
  <c r="C142" i="12"/>
  <c r="D142" i="12"/>
  <c r="E142" i="12"/>
  <c r="F142" i="12"/>
  <c r="G142" i="12"/>
  <c r="H142" i="12"/>
  <c r="B143" i="12"/>
  <c r="C143" i="12"/>
  <c r="I142" i="12"/>
  <c r="D143" i="12"/>
  <c r="E143" i="12"/>
  <c r="F143" i="12"/>
  <c r="G143" i="12"/>
  <c r="H143" i="12"/>
  <c r="B144" i="12"/>
  <c r="C144" i="12"/>
  <c r="D144" i="12"/>
  <c r="E144" i="12"/>
  <c r="F144" i="12"/>
  <c r="G144" i="12"/>
  <c r="H144" i="12"/>
  <c r="B145" i="12"/>
  <c r="C145" i="12"/>
  <c r="I144" i="12"/>
  <c r="D145" i="12"/>
  <c r="E145" i="12"/>
  <c r="F145" i="12"/>
  <c r="G145" i="12"/>
  <c r="H145" i="12"/>
  <c r="B146" i="12"/>
  <c r="C146" i="12"/>
  <c r="D146" i="12"/>
  <c r="E146" i="12"/>
  <c r="F146" i="12"/>
  <c r="G146" i="12"/>
  <c r="H146" i="12"/>
  <c r="B147" i="12"/>
  <c r="C147" i="12"/>
  <c r="I146" i="12"/>
  <c r="D147" i="12"/>
  <c r="E147" i="12"/>
  <c r="F147" i="12"/>
  <c r="G147" i="12"/>
  <c r="H147" i="12"/>
  <c r="B148" i="12"/>
  <c r="C148" i="12"/>
  <c r="D148" i="12"/>
  <c r="E148" i="12"/>
  <c r="F148" i="12"/>
  <c r="G148" i="12"/>
  <c r="H148" i="12"/>
  <c r="B149" i="12"/>
  <c r="C149" i="12"/>
  <c r="I148" i="12"/>
  <c r="D149" i="12"/>
  <c r="E149" i="12"/>
  <c r="F149" i="12"/>
  <c r="G149" i="12"/>
  <c r="H149" i="12"/>
  <c r="B150" i="12"/>
  <c r="C150" i="12"/>
  <c r="D150" i="12"/>
  <c r="E150" i="12"/>
  <c r="F150" i="12"/>
  <c r="G150" i="12"/>
  <c r="H150" i="12"/>
  <c r="B151" i="12"/>
  <c r="C151" i="12"/>
  <c r="I150" i="12"/>
  <c r="D151" i="12"/>
  <c r="E151" i="12"/>
  <c r="F151" i="12"/>
  <c r="G151" i="12"/>
  <c r="H151" i="12"/>
  <c r="B152" i="12"/>
  <c r="C152" i="12"/>
  <c r="D152" i="12"/>
  <c r="E152" i="12"/>
  <c r="F152" i="12"/>
  <c r="G152" i="12"/>
  <c r="H152" i="12"/>
  <c r="B153" i="12"/>
  <c r="C153" i="12"/>
  <c r="I152" i="12"/>
  <c r="D153" i="12"/>
  <c r="E153" i="12"/>
  <c r="F153" i="12"/>
  <c r="G153" i="12"/>
  <c r="H153" i="12"/>
  <c r="B154" i="12"/>
  <c r="C154" i="12"/>
  <c r="D154" i="12"/>
  <c r="E154" i="12"/>
  <c r="F154" i="12"/>
  <c r="G154" i="12"/>
  <c r="H154" i="12"/>
  <c r="B155" i="12"/>
  <c r="C155" i="12"/>
  <c r="I154" i="12"/>
  <c r="D155" i="12"/>
  <c r="E155" i="12"/>
  <c r="F155" i="12"/>
  <c r="G155" i="12"/>
  <c r="H155" i="12"/>
  <c r="B156" i="12"/>
  <c r="C156" i="12"/>
  <c r="D156" i="12"/>
  <c r="E156" i="12"/>
  <c r="F156" i="12"/>
  <c r="G156" i="12"/>
  <c r="H156" i="12"/>
  <c r="B157" i="12"/>
  <c r="C157" i="12"/>
  <c r="I156" i="12"/>
  <c r="D157" i="12"/>
  <c r="E157" i="12"/>
  <c r="F157" i="12"/>
  <c r="G157" i="12"/>
  <c r="H157" i="12"/>
  <c r="B158" i="12"/>
  <c r="C158" i="12"/>
  <c r="D158" i="12"/>
  <c r="E158" i="12"/>
  <c r="F158" i="12"/>
  <c r="G158" i="12"/>
  <c r="H158" i="12"/>
  <c r="B159" i="12"/>
  <c r="C159" i="12"/>
  <c r="I158" i="12"/>
  <c r="D159" i="12"/>
  <c r="E159" i="12"/>
  <c r="F159" i="12"/>
  <c r="G159" i="12"/>
  <c r="H159" i="12"/>
  <c r="B160" i="12"/>
  <c r="C160" i="12"/>
  <c r="D160" i="12"/>
  <c r="E160" i="12"/>
  <c r="F160" i="12"/>
  <c r="G160" i="12"/>
  <c r="H160" i="12"/>
  <c r="B161" i="12"/>
  <c r="C161" i="12"/>
  <c r="I160" i="12"/>
  <c r="D161" i="12"/>
  <c r="E161" i="12"/>
  <c r="F161" i="12"/>
  <c r="G161" i="12"/>
  <c r="H161" i="12"/>
  <c r="B162" i="12"/>
  <c r="C162" i="12"/>
  <c r="D162" i="12"/>
  <c r="E162" i="12"/>
  <c r="F162" i="12"/>
  <c r="G162" i="12"/>
  <c r="H162" i="12"/>
  <c r="B163" i="12"/>
  <c r="C163" i="12"/>
  <c r="I162" i="12"/>
  <c r="D163" i="12"/>
  <c r="E163" i="12"/>
  <c r="F163" i="12"/>
  <c r="G163" i="12"/>
  <c r="H163" i="12"/>
  <c r="B164" i="12"/>
  <c r="C164" i="12"/>
  <c r="D164" i="12"/>
  <c r="E164" i="12"/>
  <c r="F164" i="12"/>
  <c r="G164" i="12"/>
  <c r="H164" i="12"/>
  <c r="B165" i="12"/>
  <c r="C165" i="12"/>
  <c r="I164" i="12"/>
  <c r="D165" i="12"/>
  <c r="E165" i="12"/>
  <c r="F165" i="12"/>
  <c r="G165" i="12"/>
  <c r="H165" i="12"/>
  <c r="B166" i="12"/>
  <c r="C166" i="12"/>
  <c r="D166" i="12"/>
  <c r="E166" i="12"/>
  <c r="F166" i="12"/>
  <c r="G166" i="12"/>
  <c r="H166" i="12"/>
  <c r="B167" i="12"/>
  <c r="C167" i="12"/>
  <c r="I166" i="12"/>
  <c r="D167" i="12"/>
  <c r="E167" i="12"/>
  <c r="F167" i="12"/>
  <c r="G167" i="12"/>
  <c r="H167" i="12"/>
  <c r="B168" i="12"/>
  <c r="C168" i="12"/>
  <c r="D168" i="12"/>
  <c r="E168" i="12"/>
  <c r="F168" i="12"/>
  <c r="G168" i="12"/>
  <c r="H168" i="12"/>
  <c r="B169" i="12"/>
  <c r="C169" i="12"/>
  <c r="I168" i="12"/>
  <c r="D169" i="12"/>
  <c r="E169" i="12"/>
  <c r="F169" i="12"/>
  <c r="G169" i="12"/>
  <c r="H169" i="12"/>
  <c r="B170" i="12"/>
  <c r="C170" i="12"/>
  <c r="D170" i="12"/>
  <c r="E170" i="12"/>
  <c r="F170" i="12"/>
  <c r="G170" i="12"/>
  <c r="H170" i="12"/>
  <c r="B171" i="12"/>
  <c r="C171" i="12"/>
  <c r="I170" i="12"/>
  <c r="D171" i="12"/>
  <c r="E171" i="12"/>
  <c r="F171" i="12"/>
  <c r="G171" i="12"/>
  <c r="H171" i="12"/>
  <c r="B172" i="12"/>
  <c r="C172" i="12"/>
  <c r="D172" i="12"/>
  <c r="E172" i="12"/>
  <c r="F172" i="12"/>
  <c r="G172" i="12"/>
  <c r="H172" i="12"/>
  <c r="B173" i="12"/>
  <c r="C173" i="12"/>
  <c r="I172" i="12"/>
  <c r="D173" i="12"/>
  <c r="E173" i="12"/>
  <c r="F173" i="12"/>
  <c r="G173" i="12"/>
  <c r="H173" i="12"/>
  <c r="B13" i="12"/>
  <c r="C13" i="12"/>
  <c r="I13" i="12" s="1"/>
  <c r="D13" i="12"/>
  <c r="E13" i="12"/>
  <c r="F13" i="12"/>
  <c r="B174" i="12"/>
  <c r="C174" i="12"/>
  <c r="I174" i="12" s="1"/>
  <c r="D174" i="12"/>
  <c r="E174" i="12"/>
  <c r="F174" i="12"/>
  <c r="G174" i="12"/>
  <c r="H174" i="12"/>
  <c r="B175" i="12"/>
  <c r="C175" i="12"/>
  <c r="I175" i="12" s="1"/>
  <c r="D175" i="12"/>
  <c r="E175" i="12"/>
  <c r="F175" i="12"/>
  <c r="G175" i="12"/>
  <c r="H175" i="12"/>
  <c r="B176" i="12"/>
  <c r="C176" i="12"/>
  <c r="I176" i="12" s="1"/>
  <c r="D176" i="12"/>
  <c r="E176" i="12"/>
  <c r="F176" i="12"/>
  <c r="G176" i="12"/>
  <c r="H176" i="12"/>
  <c r="B177" i="12"/>
  <c r="C177" i="12"/>
  <c r="I177" i="12" s="1"/>
  <c r="D177" i="12"/>
  <c r="E177" i="12"/>
  <c r="F177" i="12"/>
  <c r="G177" i="12"/>
  <c r="H177" i="12"/>
  <c r="B178" i="12"/>
  <c r="C178" i="12"/>
  <c r="I178" i="12" s="1"/>
  <c r="D178" i="12"/>
  <c r="E178" i="12"/>
  <c r="F178" i="12"/>
  <c r="G178" i="12"/>
  <c r="H178" i="12"/>
  <c r="B179" i="12"/>
  <c r="C179" i="12"/>
  <c r="I179" i="12" s="1"/>
  <c r="D179" i="12"/>
  <c r="E179" i="12"/>
  <c r="F179" i="12"/>
  <c r="G179" i="12"/>
  <c r="H179" i="12"/>
  <c r="B180" i="12"/>
  <c r="C180" i="12"/>
  <c r="I180" i="12" s="1"/>
  <c r="D180" i="12"/>
  <c r="E180" i="12"/>
  <c r="F180" i="12"/>
  <c r="G180" i="12"/>
  <c r="H180" i="12"/>
  <c r="B181" i="12"/>
  <c r="C181" i="12"/>
  <c r="I181" i="12" s="1"/>
  <c r="D181" i="12"/>
  <c r="E181" i="12"/>
  <c r="F181" i="12"/>
  <c r="G181" i="12"/>
  <c r="H181" i="12"/>
  <c r="B182" i="12"/>
  <c r="C182" i="12"/>
  <c r="I182" i="12" s="1"/>
  <c r="D182" i="12"/>
  <c r="E182" i="12"/>
  <c r="F182" i="12"/>
  <c r="G182" i="12"/>
  <c r="H182" i="12"/>
  <c r="B183" i="12"/>
  <c r="C183" i="12"/>
  <c r="I183" i="12" s="1"/>
  <c r="D183" i="12"/>
  <c r="E183" i="12"/>
  <c r="F183" i="12"/>
  <c r="G183" i="12"/>
  <c r="H183" i="12"/>
  <c r="B184" i="12"/>
  <c r="C184" i="12"/>
  <c r="I184" i="12" s="1"/>
  <c r="D184" i="12"/>
  <c r="E184" i="12"/>
  <c r="F184" i="12"/>
  <c r="G184" i="12"/>
  <c r="H184" i="12"/>
  <c r="B185" i="12"/>
  <c r="C185" i="12"/>
  <c r="I185" i="12" s="1"/>
  <c r="D185" i="12"/>
  <c r="E185" i="12"/>
  <c r="F185" i="12"/>
  <c r="G185" i="12"/>
  <c r="H185" i="12"/>
  <c r="B186" i="12"/>
  <c r="C186" i="12"/>
  <c r="I186" i="12" s="1"/>
  <c r="D186" i="12"/>
  <c r="E186" i="12"/>
  <c r="F186" i="12"/>
  <c r="G186" i="12"/>
  <c r="H186" i="12"/>
  <c r="B187" i="12"/>
  <c r="C187" i="12"/>
  <c r="I187" i="12" s="1"/>
  <c r="D187" i="12"/>
  <c r="E187" i="12"/>
  <c r="F187" i="12"/>
  <c r="G187" i="12"/>
  <c r="H187" i="12"/>
  <c r="B188" i="12"/>
  <c r="C188" i="12"/>
  <c r="I188" i="12" s="1"/>
  <c r="D188" i="12"/>
  <c r="E188" i="12"/>
  <c r="F188" i="12"/>
  <c r="G188" i="12"/>
  <c r="H188" i="12"/>
  <c r="B189" i="12"/>
  <c r="C189" i="12"/>
  <c r="I189" i="12" s="1"/>
  <c r="D189" i="12"/>
  <c r="E189" i="12"/>
  <c r="F189" i="12"/>
  <c r="G189" i="12"/>
  <c r="H189" i="12"/>
  <c r="B190" i="12"/>
  <c r="C190" i="12"/>
  <c r="I190" i="12" s="1"/>
  <c r="D190" i="12"/>
  <c r="E190" i="12"/>
  <c r="F190" i="12"/>
  <c r="G190" i="12"/>
  <c r="H190" i="12"/>
  <c r="B191" i="12"/>
  <c r="C191" i="12"/>
  <c r="I191" i="12" s="1"/>
  <c r="D191" i="12"/>
  <c r="E191" i="12"/>
  <c r="F191" i="12"/>
  <c r="G191" i="12"/>
  <c r="H191" i="12"/>
  <c r="B192" i="12"/>
  <c r="C192" i="12"/>
  <c r="I192" i="12" s="1"/>
  <c r="D192" i="12"/>
  <c r="E192" i="12"/>
  <c r="F192" i="12"/>
  <c r="G192" i="12"/>
  <c r="H192" i="12"/>
  <c r="B193" i="12"/>
  <c r="C193" i="12"/>
  <c r="I193" i="12" s="1"/>
  <c r="D193" i="12"/>
  <c r="E193" i="12"/>
  <c r="F193" i="12"/>
  <c r="G193" i="12"/>
  <c r="H193" i="12"/>
  <c r="B194" i="12"/>
  <c r="C194" i="12"/>
  <c r="I194" i="12" s="1"/>
  <c r="D194" i="12"/>
  <c r="E194" i="12"/>
  <c r="F194" i="12"/>
  <c r="G194" i="12"/>
  <c r="H194" i="12"/>
  <c r="B195" i="12"/>
  <c r="C195" i="12"/>
  <c r="I195" i="12" s="1"/>
  <c r="D195" i="12"/>
  <c r="E195" i="12"/>
  <c r="F195" i="12"/>
  <c r="G195" i="12"/>
  <c r="H195" i="12"/>
  <c r="B196" i="12"/>
  <c r="C196" i="12"/>
  <c r="I196" i="12" s="1"/>
  <c r="D196" i="12"/>
  <c r="E196" i="12"/>
  <c r="F196" i="12"/>
  <c r="G196" i="12"/>
  <c r="H196" i="12"/>
  <c r="B197" i="12"/>
  <c r="C197" i="12"/>
  <c r="I197" i="12" s="1"/>
  <c r="D197" i="12"/>
  <c r="E197" i="12"/>
  <c r="F197" i="12"/>
  <c r="G197" i="12"/>
  <c r="H197" i="12"/>
  <c r="B198" i="12"/>
  <c r="C198" i="12"/>
  <c r="I198" i="12" s="1"/>
  <c r="D198" i="12"/>
  <c r="E198" i="12"/>
  <c r="F198" i="12"/>
  <c r="G198" i="12"/>
  <c r="H198" i="12"/>
  <c r="B199" i="12"/>
  <c r="C199" i="12"/>
  <c r="I199" i="12" s="1"/>
  <c r="D199" i="12"/>
  <c r="E199" i="12"/>
  <c r="F199" i="12"/>
  <c r="G199" i="12"/>
  <c r="H199" i="12"/>
  <c r="B200" i="12"/>
  <c r="C200" i="12"/>
  <c r="I200" i="12" s="1"/>
  <c r="D200" i="12"/>
  <c r="E200" i="12"/>
  <c r="F200" i="12"/>
  <c r="G200" i="12"/>
  <c r="H200" i="12"/>
  <c r="B201" i="12"/>
  <c r="C201" i="12"/>
  <c r="I201" i="12" s="1"/>
  <c r="D201" i="12"/>
  <c r="E201" i="12"/>
  <c r="F201" i="12"/>
  <c r="G201" i="12"/>
  <c r="H201" i="12"/>
  <c r="B202" i="12"/>
  <c r="C202" i="12"/>
  <c r="I202" i="12" s="1"/>
  <c r="D202" i="12"/>
  <c r="E202" i="12"/>
  <c r="F202" i="12"/>
  <c r="G202" i="12"/>
  <c r="H202" i="12"/>
  <c r="B203" i="12"/>
  <c r="C203" i="12"/>
  <c r="I203" i="12" s="1"/>
  <c r="D203" i="12"/>
  <c r="E203" i="12"/>
  <c r="F203" i="12"/>
  <c r="G203" i="12"/>
  <c r="H203" i="12"/>
  <c r="B204" i="12"/>
  <c r="C204" i="12"/>
  <c r="I204" i="12" s="1"/>
  <c r="D204" i="12"/>
  <c r="E204" i="12"/>
  <c r="F204" i="12"/>
  <c r="G204" i="12"/>
  <c r="H204" i="12"/>
  <c r="B205" i="12"/>
  <c r="C205" i="12"/>
  <c r="I205" i="12" s="1"/>
  <c r="D205" i="12"/>
  <c r="E205" i="12"/>
  <c r="F205" i="12"/>
  <c r="G205" i="12"/>
  <c r="H205" i="12"/>
  <c r="B206" i="12"/>
  <c r="C206" i="12"/>
  <c r="I206" i="12" s="1"/>
  <c r="D206" i="12"/>
  <c r="E206" i="12"/>
  <c r="F206" i="12"/>
  <c r="G206" i="12"/>
  <c r="H206" i="12"/>
  <c r="B207" i="12"/>
  <c r="C207" i="12"/>
  <c r="I207" i="12" s="1"/>
  <c r="D207" i="12"/>
  <c r="E207" i="12"/>
  <c r="F207" i="12"/>
  <c r="G207" i="12"/>
  <c r="H207" i="12"/>
  <c r="B208" i="12"/>
  <c r="C208" i="12"/>
  <c r="I208" i="12" s="1"/>
  <c r="D208" i="12"/>
  <c r="E208" i="12"/>
  <c r="F208" i="12"/>
  <c r="G208" i="12"/>
  <c r="H208" i="12"/>
  <c r="B209" i="12"/>
  <c r="C209" i="12"/>
  <c r="I209" i="12" s="1"/>
  <c r="D209" i="12"/>
  <c r="E209" i="12"/>
  <c r="F209" i="12"/>
  <c r="G209" i="12"/>
  <c r="H209" i="12"/>
  <c r="B210" i="12"/>
  <c r="C210" i="12"/>
  <c r="I210" i="12" s="1"/>
  <c r="D210" i="12"/>
  <c r="E210" i="12"/>
  <c r="F210" i="12"/>
  <c r="G210" i="12"/>
  <c r="H210" i="12"/>
  <c r="B211" i="12"/>
  <c r="C211" i="12"/>
  <c r="I211" i="12" s="1"/>
  <c r="D211" i="12"/>
  <c r="E211" i="12"/>
  <c r="F211" i="12"/>
  <c r="G211" i="12"/>
  <c r="H211" i="12"/>
  <c r="B212" i="12"/>
  <c r="C212" i="12"/>
  <c r="I212" i="12" s="1"/>
  <c r="D212" i="12"/>
  <c r="E212" i="12"/>
  <c r="F212" i="12"/>
  <c r="G212" i="12"/>
  <c r="H212" i="12"/>
  <c r="B213" i="12"/>
  <c r="C213" i="12"/>
  <c r="I213" i="12" s="1"/>
  <c r="D213" i="12"/>
  <c r="E213" i="12"/>
  <c r="F213" i="12"/>
  <c r="G213" i="12"/>
  <c r="H213" i="12"/>
  <c r="B214" i="12"/>
  <c r="C214" i="12"/>
  <c r="I214" i="12" s="1"/>
  <c r="D214" i="12"/>
  <c r="E214" i="12"/>
  <c r="F214" i="12"/>
  <c r="G214" i="12"/>
  <c r="H214" i="12"/>
  <c r="B215" i="12"/>
  <c r="C215" i="12"/>
  <c r="I215" i="12" s="1"/>
  <c r="D215" i="12"/>
  <c r="E215" i="12"/>
  <c r="F215" i="12"/>
  <c r="G215" i="12"/>
  <c r="H215" i="12"/>
  <c r="B216" i="12"/>
  <c r="C216" i="12"/>
  <c r="I216" i="12" s="1"/>
  <c r="D216" i="12"/>
  <c r="E216" i="12"/>
  <c r="F216" i="12"/>
  <c r="G216" i="12"/>
  <c r="H216" i="12"/>
  <c r="A1" i="13"/>
  <c r="G1" i="13"/>
  <c r="H1" i="13"/>
  <c r="B21" i="13"/>
  <c r="C21" i="13"/>
  <c r="D21" i="13"/>
  <c r="E21" i="13"/>
  <c r="F21" i="13"/>
  <c r="G21" i="13"/>
  <c r="H21" i="13"/>
  <c r="A8" i="13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B22" i="13"/>
  <c r="C22" i="13"/>
  <c r="D22" i="13"/>
  <c r="E22" i="13"/>
  <c r="F22" i="13"/>
  <c r="G22" i="13"/>
  <c r="H22" i="13"/>
  <c r="B19" i="13"/>
  <c r="C19" i="13"/>
  <c r="D19" i="13"/>
  <c r="E19" i="13"/>
  <c r="F19" i="13"/>
  <c r="B23" i="13"/>
  <c r="C23" i="13"/>
  <c r="I23" i="13" s="1"/>
  <c r="D23" i="13"/>
  <c r="E23" i="13"/>
  <c r="F23" i="13"/>
  <c r="G23" i="13"/>
  <c r="H23" i="13"/>
  <c r="B24" i="13"/>
  <c r="C24" i="13"/>
  <c r="I24" i="13" s="1"/>
  <c r="D24" i="13"/>
  <c r="E24" i="13"/>
  <c r="F24" i="13"/>
  <c r="G24" i="13"/>
  <c r="H24" i="13"/>
  <c r="B25" i="13"/>
  <c r="C25" i="13"/>
  <c r="D25" i="13"/>
  <c r="E25" i="13"/>
  <c r="F25" i="13"/>
  <c r="G25" i="13"/>
  <c r="H25" i="13"/>
  <c r="B26" i="13"/>
  <c r="C26" i="13"/>
  <c r="D26" i="13"/>
  <c r="E26" i="13"/>
  <c r="F26" i="13"/>
  <c r="G26" i="13"/>
  <c r="H26" i="13"/>
  <c r="B27" i="13"/>
  <c r="C27" i="13"/>
  <c r="I27" i="13" s="1"/>
  <c r="D27" i="13"/>
  <c r="E27" i="13"/>
  <c r="F27" i="13"/>
  <c r="G27" i="13"/>
  <c r="H27" i="13"/>
  <c r="B28" i="13"/>
  <c r="C28" i="13"/>
  <c r="I15" i="13"/>
  <c r="D28" i="13"/>
  <c r="E28" i="13"/>
  <c r="F28" i="13"/>
  <c r="G28" i="13"/>
  <c r="H28" i="13"/>
  <c r="B29" i="13"/>
  <c r="C29" i="13"/>
  <c r="I29" i="13" s="1"/>
  <c r="D29" i="13"/>
  <c r="E29" i="13"/>
  <c r="F29" i="13"/>
  <c r="G29" i="13"/>
  <c r="H29" i="13"/>
  <c r="B30" i="13"/>
  <c r="C30" i="13"/>
  <c r="D30" i="13"/>
  <c r="E30" i="13"/>
  <c r="F30" i="13"/>
  <c r="G30" i="13"/>
  <c r="H30" i="13"/>
  <c r="B31" i="13"/>
  <c r="C31" i="13"/>
  <c r="D31" i="13"/>
  <c r="E31" i="13"/>
  <c r="F31" i="13"/>
  <c r="G31" i="13"/>
  <c r="H31" i="13"/>
  <c r="B32" i="13"/>
  <c r="C32" i="13"/>
  <c r="I19" i="13"/>
  <c r="D32" i="13"/>
  <c r="E32" i="13"/>
  <c r="F32" i="13"/>
  <c r="G32" i="13"/>
  <c r="H32" i="13"/>
  <c r="B33" i="13"/>
  <c r="C33" i="13"/>
  <c r="D33" i="13"/>
  <c r="E33" i="13"/>
  <c r="F33" i="13"/>
  <c r="G33" i="13"/>
  <c r="H33" i="13"/>
  <c r="B34" i="13"/>
  <c r="C34" i="13"/>
  <c r="I34" i="13" s="1"/>
  <c r="I21" i="13"/>
  <c r="D34" i="13"/>
  <c r="E34" i="13"/>
  <c r="F34" i="13"/>
  <c r="G34" i="13"/>
  <c r="H34" i="13"/>
  <c r="B35" i="13"/>
  <c r="C35" i="13"/>
  <c r="D35" i="13"/>
  <c r="E35" i="13"/>
  <c r="F35" i="13"/>
  <c r="G35" i="13"/>
  <c r="H35" i="13"/>
  <c r="B36" i="13"/>
  <c r="C36" i="13"/>
  <c r="D36" i="13"/>
  <c r="E36" i="13"/>
  <c r="F36" i="13"/>
  <c r="G36" i="13"/>
  <c r="H36" i="13"/>
  <c r="B37" i="13"/>
  <c r="C37" i="13"/>
  <c r="D37" i="13"/>
  <c r="E37" i="13"/>
  <c r="F37" i="13"/>
  <c r="G37" i="13"/>
  <c r="H37" i="13"/>
  <c r="B38" i="13"/>
  <c r="C38" i="13"/>
  <c r="D38" i="13"/>
  <c r="E38" i="13"/>
  <c r="F38" i="13"/>
  <c r="G38" i="13"/>
  <c r="H38" i="13"/>
  <c r="B39" i="13"/>
  <c r="C39" i="13"/>
  <c r="D39" i="13"/>
  <c r="E39" i="13"/>
  <c r="F39" i="13"/>
  <c r="G39" i="13"/>
  <c r="H39" i="13"/>
  <c r="B40" i="13"/>
  <c r="C40" i="13"/>
  <c r="I40" i="13" s="1"/>
  <c r="D40" i="13"/>
  <c r="E40" i="13"/>
  <c r="F40" i="13"/>
  <c r="G40" i="13"/>
  <c r="H40" i="13"/>
  <c r="B41" i="13"/>
  <c r="C41" i="13"/>
  <c r="I41" i="13"/>
  <c r="D41" i="13"/>
  <c r="E41" i="13"/>
  <c r="F41" i="13"/>
  <c r="G41" i="13"/>
  <c r="H41" i="13"/>
  <c r="B42" i="13"/>
  <c r="C42" i="13"/>
  <c r="D42" i="13"/>
  <c r="E42" i="13"/>
  <c r="F42" i="13"/>
  <c r="G42" i="13"/>
  <c r="H42" i="13"/>
  <c r="B43" i="13"/>
  <c r="C43" i="13"/>
  <c r="I43" i="13"/>
  <c r="D43" i="13"/>
  <c r="E43" i="13"/>
  <c r="F43" i="13"/>
  <c r="G43" i="13"/>
  <c r="H43" i="13"/>
  <c r="B44" i="13"/>
  <c r="C44" i="13"/>
  <c r="I44" i="13"/>
  <c r="D44" i="13"/>
  <c r="E44" i="13"/>
  <c r="F44" i="13"/>
  <c r="G44" i="13"/>
  <c r="H44" i="13"/>
  <c r="I31" i="13"/>
  <c r="B17" i="13"/>
  <c r="C17" i="13"/>
  <c r="D17" i="13"/>
  <c r="E17" i="13"/>
  <c r="F17" i="13"/>
  <c r="B45" i="13"/>
  <c r="C45" i="13"/>
  <c r="I45" i="13"/>
  <c r="D45" i="13"/>
  <c r="E45" i="13"/>
  <c r="F45" i="13"/>
  <c r="G45" i="13"/>
  <c r="H45" i="13"/>
  <c r="B46" i="13"/>
  <c r="C46" i="13"/>
  <c r="I46" i="13"/>
  <c r="D46" i="13"/>
  <c r="E46" i="13"/>
  <c r="F46" i="13"/>
  <c r="G46" i="13"/>
  <c r="H46" i="13"/>
  <c r="B47" i="13"/>
  <c r="C47" i="13"/>
  <c r="I47" i="13" s="1"/>
  <c r="D47" i="13"/>
  <c r="E47" i="13"/>
  <c r="F47" i="13"/>
  <c r="G47" i="13"/>
  <c r="H47" i="13"/>
  <c r="I35" i="13"/>
  <c r="B48" i="13"/>
  <c r="C48" i="13"/>
  <c r="I48" i="13"/>
  <c r="D48" i="13"/>
  <c r="E48" i="13"/>
  <c r="F48" i="13"/>
  <c r="G48" i="13"/>
  <c r="H48" i="13"/>
  <c r="B49" i="13"/>
  <c r="C49" i="13"/>
  <c r="I49" i="13"/>
  <c r="D49" i="13"/>
  <c r="E49" i="13"/>
  <c r="F49" i="13"/>
  <c r="G49" i="13"/>
  <c r="H49" i="13"/>
  <c r="B50" i="13"/>
  <c r="C50" i="13"/>
  <c r="I50" i="13"/>
  <c r="D50" i="13"/>
  <c r="E50" i="13"/>
  <c r="F50" i="13"/>
  <c r="G50" i="13"/>
  <c r="H50" i="13"/>
  <c r="B51" i="13"/>
  <c r="C51" i="13"/>
  <c r="I51" i="13"/>
  <c r="D51" i="13"/>
  <c r="E51" i="13"/>
  <c r="F51" i="13"/>
  <c r="G51" i="13"/>
  <c r="H51" i="13"/>
  <c r="I39" i="13"/>
  <c r="B52" i="13"/>
  <c r="C52" i="13"/>
  <c r="D52" i="13"/>
  <c r="E52" i="13"/>
  <c r="F52" i="13"/>
  <c r="G52" i="13"/>
  <c r="H52" i="13"/>
  <c r="B53" i="13"/>
  <c r="C53" i="13"/>
  <c r="D53" i="13"/>
  <c r="E53" i="13"/>
  <c r="F53" i="13"/>
  <c r="G53" i="13"/>
  <c r="H53" i="13"/>
  <c r="B54" i="13"/>
  <c r="C54" i="13"/>
  <c r="I54" i="13" s="1"/>
  <c r="D54" i="13"/>
  <c r="E54" i="13"/>
  <c r="F54" i="13"/>
  <c r="G54" i="13"/>
  <c r="H54" i="13"/>
  <c r="B55" i="13"/>
  <c r="C55" i="13"/>
  <c r="I55" i="13" s="1"/>
  <c r="D55" i="13"/>
  <c r="E55" i="13"/>
  <c r="F55" i="13"/>
  <c r="G55" i="13"/>
  <c r="H55" i="13"/>
  <c r="B56" i="13"/>
  <c r="C56" i="13"/>
  <c r="I56" i="13"/>
  <c r="D56" i="13"/>
  <c r="E56" i="13"/>
  <c r="F56" i="13"/>
  <c r="G56" i="13"/>
  <c r="H56" i="13"/>
  <c r="B57" i="13"/>
  <c r="C57" i="13"/>
  <c r="D57" i="13"/>
  <c r="E57" i="13"/>
  <c r="F57" i="13"/>
  <c r="G57" i="13"/>
  <c r="H57" i="13"/>
  <c r="B58" i="13"/>
  <c r="C58" i="13"/>
  <c r="D58" i="13"/>
  <c r="E58" i="13"/>
  <c r="F58" i="13"/>
  <c r="G58" i="13"/>
  <c r="H58" i="13"/>
  <c r="B59" i="13"/>
  <c r="C59" i="13"/>
  <c r="D59" i="13"/>
  <c r="E59" i="13"/>
  <c r="F59" i="13"/>
  <c r="G59" i="13"/>
  <c r="H59" i="13"/>
  <c r="B60" i="13"/>
  <c r="C60" i="13"/>
  <c r="D60" i="13"/>
  <c r="E60" i="13"/>
  <c r="F60" i="13"/>
  <c r="G60" i="13"/>
  <c r="H60" i="13"/>
  <c r="B61" i="13"/>
  <c r="C61" i="13"/>
  <c r="I61" i="13"/>
  <c r="D61" i="13"/>
  <c r="E61" i="13"/>
  <c r="F61" i="13"/>
  <c r="G61" i="13"/>
  <c r="H61" i="13"/>
  <c r="B62" i="13"/>
  <c r="C62" i="13"/>
  <c r="D62" i="13"/>
  <c r="E62" i="13"/>
  <c r="F62" i="13"/>
  <c r="G62" i="13"/>
  <c r="H62" i="13"/>
  <c r="B63" i="13"/>
  <c r="C63" i="13"/>
  <c r="D63" i="13"/>
  <c r="E63" i="13"/>
  <c r="F63" i="13"/>
  <c r="G63" i="13"/>
  <c r="H63" i="13"/>
  <c r="B64" i="13"/>
  <c r="C64" i="13"/>
  <c r="I52" i="13"/>
  <c r="D64" i="13"/>
  <c r="E64" i="13"/>
  <c r="F64" i="13"/>
  <c r="G64" i="13"/>
  <c r="H64" i="13"/>
  <c r="B65" i="13"/>
  <c r="C65" i="13"/>
  <c r="D65" i="13"/>
  <c r="E65" i="13"/>
  <c r="F65" i="13"/>
  <c r="G65" i="13"/>
  <c r="H65" i="13"/>
  <c r="B66" i="13"/>
  <c r="C66" i="13"/>
  <c r="D66" i="13"/>
  <c r="E66" i="13"/>
  <c r="F66" i="13"/>
  <c r="G66" i="13"/>
  <c r="H66" i="13"/>
  <c r="B67" i="13"/>
  <c r="C67" i="13"/>
  <c r="I67" i="13" s="1"/>
  <c r="D67" i="13"/>
  <c r="E67" i="13"/>
  <c r="F67" i="13"/>
  <c r="G67" i="13"/>
  <c r="H67" i="13"/>
  <c r="B68" i="13"/>
  <c r="C68" i="13"/>
  <c r="I68" i="13" s="1"/>
  <c r="D68" i="13"/>
  <c r="E68" i="13"/>
  <c r="F68" i="13"/>
  <c r="G68" i="13"/>
  <c r="H68" i="13"/>
  <c r="B69" i="13"/>
  <c r="C69" i="13"/>
  <c r="D69" i="13"/>
  <c r="E69" i="13"/>
  <c r="F69" i="13"/>
  <c r="G69" i="13"/>
  <c r="H69" i="13"/>
  <c r="B70" i="13"/>
  <c r="C70" i="13"/>
  <c r="D70" i="13"/>
  <c r="E70" i="13"/>
  <c r="F70" i="13"/>
  <c r="G70" i="13"/>
  <c r="H70" i="13"/>
  <c r="B20" i="13"/>
  <c r="C20" i="13"/>
  <c r="D20" i="13"/>
  <c r="E20" i="13"/>
  <c r="F20" i="13"/>
  <c r="I59" i="13"/>
  <c r="B71" i="13"/>
  <c r="C71" i="13"/>
  <c r="D71" i="13"/>
  <c r="E71" i="13"/>
  <c r="F71" i="13"/>
  <c r="G71" i="13"/>
  <c r="H71" i="13"/>
  <c r="B72" i="13"/>
  <c r="C72" i="13"/>
  <c r="D72" i="13"/>
  <c r="E72" i="13"/>
  <c r="F72" i="13"/>
  <c r="G72" i="13"/>
  <c r="H72" i="13"/>
  <c r="B73" i="13"/>
  <c r="C73" i="13"/>
  <c r="I73" i="13" s="1"/>
  <c r="D73" i="13"/>
  <c r="E73" i="13"/>
  <c r="F73" i="13"/>
  <c r="G73" i="13"/>
  <c r="H73" i="13"/>
  <c r="B74" i="13"/>
  <c r="C74" i="13"/>
  <c r="I63" i="13"/>
  <c r="D74" i="13"/>
  <c r="E74" i="13"/>
  <c r="F74" i="13"/>
  <c r="G74" i="13"/>
  <c r="H74" i="13"/>
  <c r="B75" i="13"/>
  <c r="C75" i="13"/>
  <c r="D75" i="13"/>
  <c r="E75" i="13"/>
  <c r="F75" i="13"/>
  <c r="G75" i="13"/>
  <c r="H75" i="13"/>
  <c r="B76" i="13"/>
  <c r="C76" i="13"/>
  <c r="D76" i="13"/>
  <c r="E76" i="13"/>
  <c r="F76" i="13"/>
  <c r="G76" i="13"/>
  <c r="H76" i="13"/>
  <c r="B77" i="13"/>
  <c r="C77" i="13"/>
  <c r="D77" i="13"/>
  <c r="E77" i="13"/>
  <c r="F77" i="13"/>
  <c r="G77" i="13"/>
  <c r="H77" i="13"/>
  <c r="B78" i="13"/>
  <c r="C78" i="13"/>
  <c r="D78" i="13"/>
  <c r="E78" i="13"/>
  <c r="F78" i="13"/>
  <c r="G78" i="13"/>
  <c r="H78" i="13"/>
  <c r="B79" i="13"/>
  <c r="C79" i="13"/>
  <c r="D79" i="13"/>
  <c r="E79" i="13"/>
  <c r="F79" i="13"/>
  <c r="G79" i="13"/>
  <c r="H79" i="13"/>
  <c r="B80" i="13"/>
  <c r="C80" i="13"/>
  <c r="I69" i="13"/>
  <c r="D80" i="13"/>
  <c r="E80" i="13"/>
  <c r="F80" i="13"/>
  <c r="G80" i="13"/>
  <c r="H80" i="13"/>
  <c r="B81" i="13"/>
  <c r="C81" i="13"/>
  <c r="I81" i="13" s="1"/>
  <c r="I70" i="13"/>
  <c r="D81" i="13"/>
  <c r="E81" i="13"/>
  <c r="F81" i="13"/>
  <c r="G81" i="13"/>
  <c r="H81" i="13"/>
  <c r="B82" i="13"/>
  <c r="C82" i="13"/>
  <c r="I71" i="13"/>
  <c r="D82" i="13"/>
  <c r="E82" i="13"/>
  <c r="F82" i="13"/>
  <c r="G82" i="13"/>
  <c r="H82" i="13"/>
  <c r="B83" i="13"/>
  <c r="C83" i="13"/>
  <c r="I72" i="13"/>
  <c r="D83" i="13"/>
  <c r="E83" i="13"/>
  <c r="F83" i="13"/>
  <c r="G83" i="13"/>
  <c r="H83" i="13"/>
  <c r="B84" i="13"/>
  <c r="C84" i="13"/>
  <c r="D84" i="13"/>
  <c r="E84" i="13"/>
  <c r="F84" i="13"/>
  <c r="G84" i="13"/>
  <c r="H84" i="13"/>
  <c r="B85" i="13"/>
  <c r="C85" i="13"/>
  <c r="I85" i="13" s="1"/>
  <c r="D85" i="13"/>
  <c r="E85" i="13"/>
  <c r="F85" i="13"/>
  <c r="G85" i="13"/>
  <c r="H85" i="13"/>
  <c r="B86" i="13"/>
  <c r="C86" i="13"/>
  <c r="I75" i="13"/>
  <c r="D86" i="13"/>
  <c r="E86" i="13"/>
  <c r="F86" i="13"/>
  <c r="G86" i="13"/>
  <c r="H86" i="13"/>
  <c r="B87" i="13"/>
  <c r="C87" i="13"/>
  <c r="I76" i="13"/>
  <c r="D87" i="13"/>
  <c r="E87" i="13"/>
  <c r="F87" i="13"/>
  <c r="G87" i="13"/>
  <c r="H87" i="13"/>
  <c r="B88" i="13"/>
  <c r="C88" i="13"/>
  <c r="I77" i="13"/>
  <c r="D88" i="13"/>
  <c r="E88" i="13"/>
  <c r="F88" i="13"/>
  <c r="G88" i="13"/>
  <c r="H88" i="13"/>
  <c r="B89" i="13"/>
  <c r="C89" i="13"/>
  <c r="D89" i="13"/>
  <c r="E89" i="13"/>
  <c r="F89" i="13"/>
  <c r="G89" i="13"/>
  <c r="H89" i="13"/>
  <c r="B90" i="13"/>
  <c r="C90" i="13"/>
  <c r="D90" i="13"/>
  <c r="E90" i="13"/>
  <c r="F90" i="13"/>
  <c r="G90" i="13"/>
  <c r="H90" i="13"/>
  <c r="B91" i="13"/>
  <c r="C91" i="13"/>
  <c r="D91" i="13"/>
  <c r="E91" i="13"/>
  <c r="F91" i="13"/>
  <c r="G91" i="13"/>
  <c r="H91" i="13"/>
  <c r="B92" i="13"/>
  <c r="C92" i="13"/>
  <c r="D92" i="13"/>
  <c r="E92" i="13"/>
  <c r="F92" i="13"/>
  <c r="G92" i="13"/>
  <c r="H92" i="13"/>
  <c r="B93" i="13"/>
  <c r="C93" i="13"/>
  <c r="D93" i="13"/>
  <c r="E93" i="13"/>
  <c r="F93" i="13"/>
  <c r="G93" i="13"/>
  <c r="H93" i="13"/>
  <c r="B94" i="13"/>
  <c r="C94" i="13"/>
  <c r="D94" i="13"/>
  <c r="E94" i="13"/>
  <c r="F94" i="13"/>
  <c r="G94" i="13"/>
  <c r="H94" i="13"/>
  <c r="B95" i="13"/>
  <c r="C95" i="13"/>
  <c r="D95" i="13"/>
  <c r="E95" i="13"/>
  <c r="F95" i="13"/>
  <c r="G95" i="13"/>
  <c r="H95" i="13"/>
  <c r="B16" i="13"/>
  <c r="C16" i="13"/>
  <c r="D16" i="13"/>
  <c r="E16" i="13"/>
  <c r="F16" i="13"/>
  <c r="B96" i="13"/>
  <c r="C96" i="13"/>
  <c r="D96" i="13"/>
  <c r="E96" i="13"/>
  <c r="F96" i="13"/>
  <c r="G96" i="13"/>
  <c r="H96" i="13"/>
  <c r="B97" i="13"/>
  <c r="C97" i="13"/>
  <c r="I87" i="13"/>
  <c r="D97" i="13"/>
  <c r="E97" i="13"/>
  <c r="F97" i="13"/>
  <c r="G97" i="13"/>
  <c r="H97" i="13"/>
  <c r="B98" i="13"/>
  <c r="C98" i="13"/>
  <c r="I88" i="13"/>
  <c r="D98" i="13"/>
  <c r="E98" i="13"/>
  <c r="F98" i="13"/>
  <c r="G98" i="13"/>
  <c r="H98" i="13"/>
  <c r="B99" i="13"/>
  <c r="C99" i="13"/>
  <c r="I89" i="13"/>
  <c r="D99" i="13"/>
  <c r="E99" i="13"/>
  <c r="F99" i="13"/>
  <c r="G99" i="13"/>
  <c r="H99" i="13"/>
  <c r="B100" i="13"/>
  <c r="C100" i="13"/>
  <c r="I90" i="13"/>
  <c r="D100" i="13"/>
  <c r="E100" i="13"/>
  <c r="F100" i="13"/>
  <c r="G100" i="13"/>
  <c r="H100" i="13"/>
  <c r="B101" i="13"/>
  <c r="C101" i="13"/>
  <c r="I91" i="13"/>
  <c r="D101" i="13"/>
  <c r="E101" i="13"/>
  <c r="F101" i="13"/>
  <c r="G101" i="13"/>
  <c r="H101" i="13"/>
  <c r="B13" i="13"/>
  <c r="C13" i="13"/>
  <c r="D13" i="13"/>
  <c r="E13" i="13"/>
  <c r="F13" i="13"/>
  <c r="B102" i="13"/>
  <c r="C102" i="13"/>
  <c r="I93" i="13"/>
  <c r="D102" i="13"/>
  <c r="E102" i="13"/>
  <c r="F102" i="13"/>
  <c r="G102" i="13"/>
  <c r="H102" i="13"/>
  <c r="B103" i="13"/>
  <c r="C103" i="13"/>
  <c r="I94" i="13"/>
  <c r="D103" i="13"/>
  <c r="E103" i="13"/>
  <c r="F103" i="13"/>
  <c r="G103" i="13"/>
  <c r="H103" i="13"/>
  <c r="B104" i="13"/>
  <c r="C104" i="13"/>
  <c r="I95" i="13"/>
  <c r="D104" i="13"/>
  <c r="E104" i="13"/>
  <c r="F104" i="13"/>
  <c r="G104" i="13"/>
  <c r="H104" i="13"/>
  <c r="B105" i="13"/>
  <c r="C105" i="13"/>
  <c r="I96" i="13"/>
  <c r="D105" i="13"/>
  <c r="E105" i="13"/>
  <c r="F105" i="13"/>
  <c r="G105" i="13"/>
  <c r="H105" i="13"/>
  <c r="B106" i="13"/>
  <c r="C106" i="13"/>
  <c r="I97" i="13"/>
  <c r="D106" i="13"/>
  <c r="E106" i="13"/>
  <c r="F106" i="13"/>
  <c r="G106" i="13"/>
  <c r="H106" i="13"/>
  <c r="B107" i="13"/>
  <c r="C107" i="13"/>
  <c r="I98" i="13"/>
  <c r="D107" i="13"/>
  <c r="E107" i="13"/>
  <c r="F107" i="13"/>
  <c r="G107" i="13"/>
  <c r="H107" i="13"/>
  <c r="B8" i="13"/>
  <c r="C8" i="13"/>
  <c r="I8" i="13" s="1"/>
  <c r="I99" i="13"/>
  <c r="D8" i="13"/>
  <c r="E8" i="13"/>
  <c r="F8" i="13"/>
  <c r="B108" i="13"/>
  <c r="C108" i="13"/>
  <c r="I100" i="13"/>
  <c r="D108" i="13"/>
  <c r="E108" i="13"/>
  <c r="F108" i="13"/>
  <c r="G108" i="13"/>
  <c r="H108" i="13"/>
  <c r="B109" i="13"/>
  <c r="C109" i="13"/>
  <c r="D109" i="13"/>
  <c r="E109" i="13"/>
  <c r="F109" i="13"/>
  <c r="G109" i="13"/>
  <c r="H109" i="13"/>
  <c r="B110" i="13"/>
  <c r="C110" i="13"/>
  <c r="D110" i="13"/>
  <c r="E110" i="13"/>
  <c r="F110" i="13"/>
  <c r="G110" i="13"/>
  <c r="H110" i="13"/>
  <c r="B11" i="13"/>
  <c r="C11" i="13"/>
  <c r="I11" i="13" s="1"/>
  <c r="D11" i="13"/>
  <c r="E11" i="13"/>
  <c r="F11" i="13"/>
  <c r="B111" i="13"/>
  <c r="C111" i="13"/>
  <c r="D111" i="13"/>
  <c r="E111" i="13"/>
  <c r="F111" i="13"/>
  <c r="G111" i="13"/>
  <c r="H111" i="13"/>
  <c r="B112" i="13"/>
  <c r="C112" i="13"/>
  <c r="I112" i="13" s="1"/>
  <c r="D112" i="13"/>
  <c r="E112" i="13"/>
  <c r="F112" i="13"/>
  <c r="G112" i="13"/>
  <c r="H112" i="13"/>
  <c r="I105" i="13"/>
  <c r="B113" i="13"/>
  <c r="C113" i="13"/>
  <c r="I113" i="13" s="1"/>
  <c r="D113" i="13"/>
  <c r="E113" i="13"/>
  <c r="F113" i="13"/>
  <c r="G113" i="13"/>
  <c r="H113" i="13"/>
  <c r="B114" i="13"/>
  <c r="C114" i="13"/>
  <c r="I114" i="13" s="1"/>
  <c r="D114" i="13"/>
  <c r="E114" i="13"/>
  <c r="F114" i="13"/>
  <c r="G114" i="13"/>
  <c r="H114" i="13"/>
  <c r="B115" i="13"/>
  <c r="C115" i="13"/>
  <c r="I108" i="13"/>
  <c r="D115" i="13"/>
  <c r="E115" i="13"/>
  <c r="F115" i="13"/>
  <c r="G115" i="13"/>
  <c r="H115" i="13"/>
  <c r="B116" i="13"/>
  <c r="C116" i="13"/>
  <c r="I109" i="13"/>
  <c r="D116" i="13"/>
  <c r="E116" i="13"/>
  <c r="F116" i="13"/>
  <c r="G116" i="13"/>
  <c r="H116" i="13"/>
  <c r="B117" i="13"/>
  <c r="C117" i="13"/>
  <c r="D117" i="13"/>
  <c r="E117" i="13"/>
  <c r="F117" i="13"/>
  <c r="G117" i="13"/>
  <c r="H117" i="13"/>
  <c r="B118" i="13"/>
  <c r="C118" i="13"/>
  <c r="D118" i="13"/>
  <c r="E118" i="13"/>
  <c r="F118" i="13"/>
  <c r="G118" i="13"/>
  <c r="H118" i="13"/>
  <c r="B119" i="13"/>
  <c r="C119" i="13"/>
  <c r="D119" i="13"/>
  <c r="E119" i="13"/>
  <c r="F119" i="13"/>
  <c r="G119" i="13"/>
  <c r="H119" i="13"/>
  <c r="B120" i="13"/>
  <c r="C120" i="13"/>
  <c r="D120" i="13"/>
  <c r="E120" i="13"/>
  <c r="F120" i="13"/>
  <c r="G120" i="13"/>
  <c r="H120" i="13"/>
  <c r="B121" i="13"/>
  <c r="C121" i="13"/>
  <c r="D121" i="13"/>
  <c r="E121" i="13"/>
  <c r="F121" i="13"/>
  <c r="G121" i="13"/>
  <c r="H121" i="13"/>
  <c r="B122" i="13"/>
  <c r="C122" i="13"/>
  <c r="I122" i="13" s="1"/>
  <c r="D122" i="13"/>
  <c r="E122" i="13"/>
  <c r="F122" i="13"/>
  <c r="G122" i="13"/>
  <c r="H122" i="13"/>
  <c r="B123" i="13"/>
  <c r="C123" i="13"/>
  <c r="I116" i="13"/>
  <c r="D123" i="13"/>
  <c r="E123" i="13"/>
  <c r="F123" i="13"/>
  <c r="G123" i="13"/>
  <c r="H123" i="13"/>
  <c r="B124" i="13"/>
  <c r="C124" i="13"/>
  <c r="I117" i="13"/>
  <c r="D124" i="13"/>
  <c r="E124" i="13"/>
  <c r="F124" i="13"/>
  <c r="G124" i="13"/>
  <c r="H124" i="13"/>
  <c r="B15" i="13"/>
  <c r="C15" i="13"/>
  <c r="I118" i="13"/>
  <c r="D15" i="13"/>
  <c r="E15" i="13"/>
  <c r="F15" i="13"/>
  <c r="B125" i="13"/>
  <c r="C125" i="13"/>
  <c r="D125" i="13"/>
  <c r="E125" i="13"/>
  <c r="F125" i="13"/>
  <c r="G125" i="13"/>
  <c r="H125" i="13"/>
  <c r="B126" i="13"/>
  <c r="C126" i="13"/>
  <c r="I126" i="13" s="1"/>
  <c r="D126" i="13"/>
  <c r="E126" i="13"/>
  <c r="F126" i="13"/>
  <c r="G126" i="13"/>
  <c r="H126" i="13"/>
  <c r="B127" i="13"/>
  <c r="C127" i="13"/>
  <c r="I127" i="13" s="1"/>
  <c r="D127" i="13"/>
  <c r="E127" i="13"/>
  <c r="F127" i="13"/>
  <c r="G127" i="13"/>
  <c r="H127" i="13"/>
  <c r="B128" i="13"/>
  <c r="C128" i="13"/>
  <c r="D128" i="13"/>
  <c r="E128" i="13"/>
  <c r="F128" i="13"/>
  <c r="G128" i="13"/>
  <c r="H128" i="13"/>
  <c r="B129" i="13"/>
  <c r="C129" i="13"/>
  <c r="D129" i="13"/>
  <c r="E129" i="13"/>
  <c r="F129" i="13"/>
  <c r="G129" i="13"/>
  <c r="H129" i="13"/>
  <c r="B130" i="13"/>
  <c r="C130" i="13"/>
  <c r="D130" i="13"/>
  <c r="E130" i="13"/>
  <c r="F130" i="13"/>
  <c r="G130" i="13"/>
  <c r="H130" i="13"/>
  <c r="B10" i="13"/>
  <c r="C10" i="13"/>
  <c r="I10" i="13" s="1"/>
  <c r="D10" i="13"/>
  <c r="E10" i="13"/>
  <c r="F10" i="13"/>
  <c r="B12" i="13"/>
  <c r="C12" i="13"/>
  <c r="I12" i="13" s="1"/>
  <c r="D12" i="13"/>
  <c r="E12" i="13"/>
  <c r="F12" i="13"/>
  <c r="B131" i="13"/>
  <c r="C131" i="13"/>
  <c r="I131" i="13" s="1"/>
  <c r="D131" i="13"/>
  <c r="E131" i="13"/>
  <c r="F131" i="13"/>
  <c r="G131" i="13"/>
  <c r="H131" i="13"/>
  <c r="B132" i="13"/>
  <c r="C132" i="13"/>
  <c r="I128" i="13"/>
  <c r="D132" i="13"/>
  <c r="E132" i="13"/>
  <c r="F132" i="13"/>
  <c r="G132" i="13"/>
  <c r="H132" i="13"/>
  <c r="B133" i="13"/>
  <c r="C133" i="13"/>
  <c r="I129" i="13"/>
  <c r="D133" i="13"/>
  <c r="E133" i="13"/>
  <c r="F133" i="13"/>
  <c r="G133" i="13"/>
  <c r="H133" i="13"/>
  <c r="B134" i="13"/>
  <c r="C134" i="13"/>
  <c r="I134" i="13" s="1"/>
  <c r="D134" i="13"/>
  <c r="E134" i="13"/>
  <c r="F134" i="13"/>
  <c r="G134" i="13"/>
  <c r="H134" i="13"/>
  <c r="I130" i="13"/>
  <c r="B135" i="13"/>
  <c r="C135" i="13"/>
  <c r="I135" i="13" s="1"/>
  <c r="D135" i="13"/>
  <c r="E135" i="13"/>
  <c r="F135" i="13"/>
  <c r="G135" i="13"/>
  <c r="H135" i="13"/>
  <c r="B136" i="13"/>
  <c r="C136" i="13"/>
  <c r="D136" i="13"/>
  <c r="E136" i="13"/>
  <c r="F136" i="13"/>
  <c r="G136" i="13"/>
  <c r="H136" i="13"/>
  <c r="B137" i="13"/>
  <c r="C137" i="13"/>
  <c r="D137" i="13"/>
  <c r="E137" i="13"/>
  <c r="F137" i="13"/>
  <c r="G137" i="13"/>
  <c r="H137" i="13"/>
  <c r="B138" i="13"/>
  <c r="C138" i="13"/>
  <c r="D138" i="13"/>
  <c r="E138" i="13"/>
  <c r="F138" i="13"/>
  <c r="G138" i="13"/>
  <c r="H138" i="13"/>
  <c r="B18" i="13"/>
  <c r="C18" i="13"/>
  <c r="D18" i="13"/>
  <c r="E18" i="13"/>
  <c r="F18" i="13"/>
  <c r="B139" i="13"/>
  <c r="C139" i="13"/>
  <c r="D139" i="13"/>
  <c r="E139" i="13"/>
  <c r="F139" i="13"/>
  <c r="G139" i="13"/>
  <c r="H139" i="13"/>
  <c r="B14" i="13"/>
  <c r="C14" i="13"/>
  <c r="D14" i="13"/>
  <c r="E14" i="13"/>
  <c r="F14" i="13"/>
  <c r="I137" i="13"/>
  <c r="B140" i="13"/>
  <c r="C140" i="13"/>
  <c r="D140" i="13"/>
  <c r="E140" i="13"/>
  <c r="F140" i="13"/>
  <c r="G140" i="13"/>
  <c r="H140" i="13"/>
  <c r="I138" i="13"/>
  <c r="B141" i="13"/>
  <c r="C141" i="13"/>
  <c r="I139" i="13"/>
  <c r="D141" i="13"/>
  <c r="E141" i="13"/>
  <c r="F141" i="13"/>
  <c r="G141" i="13"/>
  <c r="H141" i="13"/>
  <c r="B142" i="13"/>
  <c r="C142" i="13"/>
  <c r="D142" i="13"/>
  <c r="E142" i="13"/>
  <c r="F142" i="13"/>
  <c r="G142" i="13"/>
  <c r="H142" i="13"/>
  <c r="B143" i="13"/>
  <c r="C143" i="13"/>
  <c r="I141" i="13"/>
  <c r="D143" i="13"/>
  <c r="E143" i="13"/>
  <c r="F143" i="13"/>
  <c r="G143" i="13"/>
  <c r="H143" i="13"/>
  <c r="B144" i="13"/>
  <c r="C144" i="13"/>
  <c r="I142" i="13"/>
  <c r="D144" i="13"/>
  <c r="E144" i="13"/>
  <c r="F144" i="13"/>
  <c r="G144" i="13"/>
  <c r="H144" i="13"/>
  <c r="B145" i="13"/>
  <c r="C145" i="13"/>
  <c r="I145" i="13" s="1"/>
  <c r="D145" i="13"/>
  <c r="E145" i="13"/>
  <c r="F145" i="13"/>
  <c r="G145" i="13"/>
  <c r="H145" i="13"/>
  <c r="B7" i="13"/>
  <c r="C7" i="13"/>
  <c r="I7" i="13" s="1"/>
  <c r="D7" i="13"/>
  <c r="E7" i="13"/>
  <c r="F7" i="13"/>
  <c r="B146" i="13"/>
  <c r="C146" i="13"/>
  <c r="D146" i="13"/>
  <c r="E146" i="13"/>
  <c r="F146" i="13"/>
  <c r="G146" i="13"/>
  <c r="H146" i="13"/>
  <c r="B147" i="13"/>
  <c r="C147" i="13"/>
  <c r="I147" i="13" s="1"/>
  <c r="D147" i="13"/>
  <c r="E147" i="13"/>
  <c r="F147" i="13"/>
  <c r="G147" i="13"/>
  <c r="H147" i="13"/>
  <c r="I146" i="13"/>
  <c r="B148" i="13"/>
  <c r="C148" i="13"/>
  <c r="I148" i="13" s="1"/>
  <c r="D148" i="13"/>
  <c r="E148" i="13"/>
  <c r="F148" i="13"/>
  <c r="G148" i="13"/>
  <c r="H148" i="13"/>
  <c r="B149" i="13"/>
  <c r="C149" i="13"/>
  <c r="D149" i="13"/>
  <c r="E149" i="13"/>
  <c r="F149" i="13"/>
  <c r="G149" i="13"/>
  <c r="H149" i="13"/>
  <c r="B150" i="13"/>
  <c r="C150" i="13"/>
  <c r="D150" i="13"/>
  <c r="E150" i="13"/>
  <c r="F150" i="13"/>
  <c r="G150" i="13"/>
  <c r="H150" i="13"/>
  <c r="B151" i="13"/>
  <c r="C151" i="13"/>
  <c r="I151" i="13" s="1"/>
  <c r="I150" i="13"/>
  <c r="D151" i="13"/>
  <c r="E151" i="13"/>
  <c r="F151" i="13"/>
  <c r="G151" i="13"/>
  <c r="H151" i="13"/>
  <c r="B152" i="13"/>
  <c r="C152" i="13"/>
  <c r="I152" i="13" s="1"/>
  <c r="D152" i="13"/>
  <c r="E152" i="13"/>
  <c r="F152" i="13"/>
  <c r="G152" i="13"/>
  <c r="H152" i="13"/>
  <c r="B153" i="13"/>
  <c r="C153" i="13"/>
  <c r="I153" i="13" s="1"/>
  <c r="D153" i="13"/>
  <c r="E153" i="13"/>
  <c r="F153" i="13"/>
  <c r="G153" i="13"/>
  <c r="H153" i="13"/>
  <c r="B154" i="13"/>
  <c r="C154" i="13"/>
  <c r="I154" i="13" s="1"/>
  <c r="D154" i="13"/>
  <c r="E154" i="13"/>
  <c r="F154" i="13"/>
  <c r="G154" i="13"/>
  <c r="H154" i="13"/>
  <c r="B155" i="13"/>
  <c r="C155" i="13"/>
  <c r="I155" i="13" s="1"/>
  <c r="D155" i="13"/>
  <c r="E155" i="13"/>
  <c r="F155" i="13"/>
  <c r="G155" i="13"/>
  <c r="H155" i="13"/>
  <c r="B156" i="13"/>
  <c r="C156" i="13"/>
  <c r="I156" i="13" s="1"/>
  <c r="D156" i="13"/>
  <c r="E156" i="13"/>
  <c r="F156" i="13"/>
  <c r="G156" i="13"/>
  <c r="H156" i="13"/>
  <c r="B157" i="13"/>
  <c r="C157" i="13"/>
  <c r="I157" i="13" s="1"/>
  <c r="D157" i="13"/>
  <c r="E157" i="13"/>
  <c r="F157" i="13"/>
  <c r="G157" i="13"/>
  <c r="H157" i="13"/>
  <c r="B158" i="13"/>
  <c r="C158" i="13"/>
  <c r="D158" i="13"/>
  <c r="E158" i="13"/>
  <c r="F158" i="13"/>
  <c r="G158" i="13"/>
  <c r="H158" i="13"/>
  <c r="B159" i="13"/>
  <c r="C159" i="13"/>
  <c r="I158" i="13"/>
  <c r="D159" i="13"/>
  <c r="E159" i="13"/>
  <c r="F159" i="13"/>
  <c r="G159" i="13"/>
  <c r="H159" i="13"/>
  <c r="B160" i="13"/>
  <c r="C160" i="13"/>
  <c r="D160" i="13"/>
  <c r="E160" i="13"/>
  <c r="F160" i="13"/>
  <c r="G160" i="13"/>
  <c r="H160" i="13"/>
  <c r="B161" i="13"/>
  <c r="C161" i="13"/>
  <c r="I161" i="13" s="1"/>
  <c r="I160" i="13"/>
  <c r="D161" i="13"/>
  <c r="E161" i="13"/>
  <c r="F161" i="13"/>
  <c r="G161" i="13"/>
  <c r="H161" i="13"/>
  <c r="B162" i="13"/>
  <c r="C162" i="13"/>
  <c r="I162" i="13" s="1"/>
  <c r="D162" i="13"/>
  <c r="E162" i="13"/>
  <c r="F162" i="13"/>
  <c r="G162" i="13"/>
  <c r="H162" i="13"/>
  <c r="B163" i="13"/>
  <c r="C163" i="13"/>
  <c r="I163" i="13" s="1"/>
  <c r="D163" i="13"/>
  <c r="E163" i="13"/>
  <c r="F163" i="13"/>
  <c r="G163" i="13"/>
  <c r="H163" i="13"/>
  <c r="B164" i="13"/>
  <c r="C164" i="13"/>
  <c r="I164" i="13" s="1"/>
  <c r="D164" i="13"/>
  <c r="E164" i="13"/>
  <c r="F164" i="13"/>
  <c r="G164" i="13"/>
  <c r="H164" i="13"/>
  <c r="B165" i="13"/>
  <c r="C165" i="13"/>
  <c r="I165" i="13" s="1"/>
  <c r="D165" i="13"/>
  <c r="E165" i="13"/>
  <c r="F165" i="13"/>
  <c r="G165" i="13"/>
  <c r="H165" i="13"/>
  <c r="B166" i="13"/>
  <c r="C166" i="13"/>
  <c r="D166" i="13"/>
  <c r="E166" i="13"/>
  <c r="F166" i="13"/>
  <c r="G166" i="13"/>
  <c r="H166" i="13"/>
  <c r="B167" i="13"/>
  <c r="C167" i="13"/>
  <c r="I166" i="13"/>
  <c r="D167" i="13"/>
  <c r="E167" i="13"/>
  <c r="F167" i="13"/>
  <c r="G167" i="13"/>
  <c r="H167" i="13"/>
  <c r="B168" i="13"/>
  <c r="C168" i="13"/>
  <c r="D168" i="13"/>
  <c r="E168" i="13"/>
  <c r="F168" i="13"/>
  <c r="G168" i="13"/>
  <c r="H168" i="13"/>
  <c r="B169" i="13"/>
  <c r="C169" i="13"/>
  <c r="I168" i="13"/>
  <c r="D169" i="13"/>
  <c r="E169" i="13"/>
  <c r="F169" i="13"/>
  <c r="G169" i="13"/>
  <c r="H169" i="13"/>
  <c r="B170" i="13"/>
  <c r="C170" i="13"/>
  <c r="D170" i="13"/>
  <c r="E170" i="13"/>
  <c r="F170" i="13"/>
  <c r="G170" i="13"/>
  <c r="H170" i="13"/>
  <c r="B171" i="13"/>
  <c r="C171" i="13"/>
  <c r="I170" i="13"/>
  <c r="D171" i="13"/>
  <c r="E171" i="13"/>
  <c r="F171" i="13"/>
  <c r="G171" i="13"/>
  <c r="H171" i="13"/>
  <c r="B172" i="13"/>
  <c r="C172" i="13"/>
  <c r="D172" i="13"/>
  <c r="E172" i="13"/>
  <c r="F172" i="13"/>
  <c r="G172" i="13"/>
  <c r="H172" i="13"/>
  <c r="B173" i="13"/>
  <c r="C173" i="13"/>
  <c r="I173" i="13" s="1"/>
  <c r="D173" i="13"/>
  <c r="E173" i="13"/>
  <c r="F173" i="13"/>
  <c r="G173" i="13"/>
  <c r="H173" i="13"/>
  <c r="B174" i="13"/>
  <c r="C174" i="13"/>
  <c r="I174" i="13"/>
  <c r="D174" i="13"/>
  <c r="E174" i="13"/>
  <c r="F174" i="13"/>
  <c r="G174" i="13"/>
  <c r="H174" i="13"/>
  <c r="B175" i="13"/>
  <c r="C175" i="13"/>
  <c r="I175" i="13" s="1"/>
  <c r="D175" i="13"/>
  <c r="E175" i="13"/>
  <c r="F175" i="13"/>
  <c r="G175" i="13"/>
  <c r="H175" i="13"/>
  <c r="B176" i="13"/>
  <c r="C176" i="13"/>
  <c r="I176" i="13" s="1"/>
  <c r="D176" i="13"/>
  <c r="E176" i="13"/>
  <c r="F176" i="13"/>
  <c r="G176" i="13"/>
  <c r="H176" i="13"/>
  <c r="B177" i="13"/>
  <c r="C177" i="13"/>
  <c r="I177" i="13" s="1"/>
  <c r="D177" i="13"/>
  <c r="E177" i="13"/>
  <c r="F177" i="13"/>
  <c r="G177" i="13"/>
  <c r="H177" i="13"/>
  <c r="B178" i="13"/>
  <c r="C178" i="13"/>
  <c r="D178" i="13"/>
  <c r="E178" i="13"/>
  <c r="F178" i="13"/>
  <c r="G178" i="13"/>
  <c r="H178" i="13"/>
  <c r="B179" i="13"/>
  <c r="C179" i="13"/>
  <c r="I178" i="13"/>
  <c r="D179" i="13"/>
  <c r="E179" i="13"/>
  <c r="F179" i="13"/>
  <c r="G179" i="13"/>
  <c r="H179" i="13"/>
  <c r="B180" i="13"/>
  <c r="C180" i="13"/>
  <c r="D180" i="13"/>
  <c r="E180" i="13"/>
  <c r="F180" i="13"/>
  <c r="G180" i="13"/>
  <c r="H180" i="13"/>
  <c r="B9" i="13"/>
  <c r="C9" i="13"/>
  <c r="I180" i="13"/>
  <c r="D9" i="13"/>
  <c r="E9" i="13"/>
  <c r="F9" i="13"/>
  <c r="B181" i="13"/>
  <c r="C181" i="13"/>
  <c r="I181" i="13" s="1"/>
  <c r="D181" i="13"/>
  <c r="E181" i="13"/>
  <c r="F181" i="13"/>
  <c r="G181" i="13"/>
  <c r="H181" i="13"/>
  <c r="B182" i="13"/>
  <c r="C182" i="13"/>
  <c r="I182" i="13" s="1"/>
  <c r="D182" i="13"/>
  <c r="E182" i="13"/>
  <c r="F182" i="13"/>
  <c r="G182" i="13"/>
  <c r="H182" i="13"/>
  <c r="B183" i="13"/>
  <c r="C183" i="13"/>
  <c r="I183" i="13" s="1"/>
  <c r="D183" i="13"/>
  <c r="E183" i="13"/>
  <c r="F183" i="13"/>
  <c r="G183" i="13"/>
  <c r="H183" i="13"/>
  <c r="B184" i="13"/>
  <c r="C184" i="13"/>
  <c r="I184" i="13" s="1"/>
  <c r="D184" i="13"/>
  <c r="E184" i="13"/>
  <c r="F184" i="13"/>
  <c r="G184" i="13"/>
  <c r="H184" i="13"/>
  <c r="B185" i="13"/>
  <c r="C185" i="13"/>
  <c r="I185" i="13" s="1"/>
  <c r="D185" i="13"/>
  <c r="E185" i="13"/>
  <c r="F185" i="13"/>
  <c r="G185" i="13"/>
  <c r="H185" i="13"/>
  <c r="B186" i="13"/>
  <c r="C186" i="13"/>
  <c r="I186" i="13" s="1"/>
  <c r="D186" i="13"/>
  <c r="E186" i="13"/>
  <c r="F186" i="13"/>
  <c r="G186" i="13"/>
  <c r="H186" i="13"/>
  <c r="B187" i="13"/>
  <c r="C187" i="13"/>
  <c r="I187" i="13" s="1"/>
  <c r="D187" i="13"/>
  <c r="E187" i="13"/>
  <c r="F187" i="13"/>
  <c r="G187" i="13"/>
  <c r="H187" i="13"/>
  <c r="B188" i="13"/>
  <c r="C188" i="13"/>
  <c r="I188" i="13" s="1"/>
  <c r="D188" i="13"/>
  <c r="E188" i="13"/>
  <c r="F188" i="13"/>
  <c r="G188" i="13"/>
  <c r="H188" i="13"/>
  <c r="B189" i="13"/>
  <c r="C189" i="13"/>
  <c r="I189" i="13" s="1"/>
  <c r="D189" i="13"/>
  <c r="E189" i="13"/>
  <c r="F189" i="13"/>
  <c r="G189" i="13"/>
  <c r="H189" i="13"/>
  <c r="B190" i="13"/>
  <c r="C190" i="13"/>
  <c r="I190" i="13" s="1"/>
  <c r="D190" i="13"/>
  <c r="E190" i="13"/>
  <c r="F190" i="13"/>
  <c r="G190" i="13"/>
  <c r="H190" i="13"/>
  <c r="B191" i="13"/>
  <c r="C191" i="13"/>
  <c r="I191" i="13" s="1"/>
  <c r="D191" i="13"/>
  <c r="E191" i="13"/>
  <c r="F191" i="13"/>
  <c r="G191" i="13"/>
  <c r="H191" i="13"/>
  <c r="B192" i="13"/>
  <c r="C192" i="13"/>
  <c r="I192" i="13" s="1"/>
  <c r="D192" i="13"/>
  <c r="E192" i="13"/>
  <c r="F192" i="13"/>
  <c r="G192" i="13"/>
  <c r="H192" i="13"/>
  <c r="B193" i="13"/>
  <c r="C193" i="13"/>
  <c r="I193" i="13" s="1"/>
  <c r="D193" i="13"/>
  <c r="E193" i="13"/>
  <c r="F193" i="13"/>
  <c r="G193" i="13"/>
  <c r="H193" i="13"/>
  <c r="B194" i="13"/>
  <c r="C194" i="13"/>
  <c r="I194" i="13" s="1"/>
  <c r="D194" i="13"/>
  <c r="E194" i="13"/>
  <c r="F194" i="13"/>
  <c r="G194" i="13"/>
  <c r="H194" i="13"/>
  <c r="B195" i="13"/>
  <c r="C195" i="13"/>
  <c r="I195" i="13" s="1"/>
  <c r="D195" i="13"/>
  <c r="E195" i="13"/>
  <c r="F195" i="13"/>
  <c r="G195" i="13"/>
  <c r="H195" i="13"/>
  <c r="B196" i="13"/>
  <c r="C196" i="13"/>
  <c r="I196" i="13" s="1"/>
  <c r="D196" i="13"/>
  <c r="E196" i="13"/>
  <c r="F196" i="13"/>
  <c r="G196" i="13"/>
  <c r="H196" i="13"/>
  <c r="B197" i="13"/>
  <c r="C197" i="13"/>
  <c r="I197" i="13" s="1"/>
  <c r="D197" i="13"/>
  <c r="E197" i="13"/>
  <c r="F197" i="13"/>
  <c r="G197" i="13"/>
  <c r="H197" i="13"/>
  <c r="B198" i="13"/>
  <c r="C198" i="13"/>
  <c r="I198" i="13" s="1"/>
  <c r="D198" i="13"/>
  <c r="E198" i="13"/>
  <c r="F198" i="13"/>
  <c r="G198" i="13"/>
  <c r="H198" i="13"/>
  <c r="B199" i="13"/>
  <c r="C199" i="13"/>
  <c r="I199" i="13" s="1"/>
  <c r="D199" i="13"/>
  <c r="E199" i="13"/>
  <c r="F199" i="13"/>
  <c r="G199" i="13"/>
  <c r="H199" i="13"/>
  <c r="B200" i="13"/>
  <c r="C200" i="13"/>
  <c r="I200" i="13" s="1"/>
  <c r="D200" i="13"/>
  <c r="E200" i="13"/>
  <c r="F200" i="13"/>
  <c r="G200" i="13"/>
  <c r="H200" i="13"/>
  <c r="B201" i="13"/>
  <c r="C201" i="13"/>
  <c r="I201" i="13" s="1"/>
  <c r="D201" i="13"/>
  <c r="E201" i="13"/>
  <c r="F201" i="13"/>
  <c r="G201" i="13"/>
  <c r="H201" i="13"/>
  <c r="B202" i="13"/>
  <c r="C202" i="13"/>
  <c r="I202" i="13" s="1"/>
  <c r="D202" i="13"/>
  <c r="E202" i="13"/>
  <c r="F202" i="13"/>
  <c r="G202" i="13"/>
  <c r="H202" i="13"/>
  <c r="B203" i="13"/>
  <c r="C203" i="13"/>
  <c r="I203" i="13" s="1"/>
  <c r="D203" i="13"/>
  <c r="E203" i="13"/>
  <c r="F203" i="13"/>
  <c r="G203" i="13"/>
  <c r="H203" i="13"/>
  <c r="B204" i="13"/>
  <c r="C204" i="13"/>
  <c r="I204" i="13" s="1"/>
  <c r="D204" i="13"/>
  <c r="E204" i="13"/>
  <c r="F204" i="13"/>
  <c r="G204" i="13"/>
  <c r="H204" i="13"/>
  <c r="B205" i="13"/>
  <c r="C205" i="13"/>
  <c r="I205" i="13" s="1"/>
  <c r="D205" i="13"/>
  <c r="E205" i="13"/>
  <c r="F205" i="13"/>
  <c r="G205" i="13"/>
  <c r="H205" i="13"/>
  <c r="B206" i="13"/>
  <c r="C206" i="13"/>
  <c r="I206" i="13" s="1"/>
  <c r="D206" i="13"/>
  <c r="E206" i="13"/>
  <c r="F206" i="13"/>
  <c r="G206" i="13"/>
  <c r="H206" i="13"/>
  <c r="B207" i="13"/>
  <c r="C207" i="13"/>
  <c r="I207" i="13" s="1"/>
  <c r="D207" i="13"/>
  <c r="E207" i="13"/>
  <c r="F207" i="13"/>
  <c r="G207" i="13"/>
  <c r="H207" i="13"/>
  <c r="B208" i="13"/>
  <c r="C208" i="13"/>
  <c r="I208" i="13" s="1"/>
  <c r="D208" i="13"/>
  <c r="E208" i="13"/>
  <c r="F208" i="13"/>
  <c r="G208" i="13"/>
  <c r="H208" i="13"/>
  <c r="B209" i="13"/>
  <c r="C209" i="13"/>
  <c r="I209" i="13" s="1"/>
  <c r="D209" i="13"/>
  <c r="E209" i="13"/>
  <c r="F209" i="13"/>
  <c r="G209" i="13"/>
  <c r="H209" i="13"/>
  <c r="B210" i="13"/>
  <c r="C210" i="13"/>
  <c r="I210" i="13" s="1"/>
  <c r="D210" i="13"/>
  <c r="E210" i="13"/>
  <c r="F210" i="13"/>
  <c r="G210" i="13"/>
  <c r="H210" i="13"/>
  <c r="B211" i="13"/>
  <c r="C211" i="13"/>
  <c r="I211" i="13" s="1"/>
  <c r="D211" i="13"/>
  <c r="E211" i="13"/>
  <c r="F211" i="13"/>
  <c r="G211" i="13"/>
  <c r="H211" i="13"/>
  <c r="B212" i="13"/>
  <c r="C212" i="13"/>
  <c r="I212" i="13" s="1"/>
  <c r="D212" i="13"/>
  <c r="E212" i="13"/>
  <c r="F212" i="13"/>
  <c r="G212" i="13"/>
  <c r="H212" i="13"/>
  <c r="B213" i="13"/>
  <c r="C213" i="13"/>
  <c r="I213" i="13" s="1"/>
  <c r="D213" i="13"/>
  <c r="E213" i="13"/>
  <c r="F213" i="13"/>
  <c r="G213" i="13"/>
  <c r="H213" i="13"/>
  <c r="B214" i="13"/>
  <c r="C214" i="13"/>
  <c r="I214" i="13" s="1"/>
  <c r="D214" i="13"/>
  <c r="E214" i="13"/>
  <c r="F214" i="13"/>
  <c r="G214" i="13"/>
  <c r="H214" i="13"/>
  <c r="B215" i="13"/>
  <c r="C215" i="13"/>
  <c r="I215" i="13" s="1"/>
  <c r="D215" i="13"/>
  <c r="E215" i="13"/>
  <c r="F215" i="13"/>
  <c r="G215" i="13"/>
  <c r="H215" i="13"/>
  <c r="B216" i="13"/>
  <c r="C216" i="13"/>
  <c r="I216" i="13" s="1"/>
  <c r="D216" i="13"/>
  <c r="E216" i="13"/>
  <c r="F216" i="13"/>
  <c r="G216" i="13"/>
  <c r="H216" i="13"/>
  <c r="B5" i="2"/>
  <c r="B6" i="2" s="1"/>
  <c r="B7" i="2" s="1"/>
  <c r="B8" i="2" s="1"/>
  <c r="B9" i="2" s="1"/>
  <c r="B10" i="2" s="1"/>
  <c r="K1" i="3"/>
  <c r="K6" i="3"/>
  <c r="M6" i="3"/>
  <c r="K7" i="3"/>
  <c r="M7" i="3"/>
  <c r="K8" i="3"/>
  <c r="M8" i="3"/>
  <c r="H9" i="3"/>
  <c r="K9" i="3"/>
  <c r="L9" i="3" s="1"/>
  <c r="M9" i="3"/>
  <c r="H10" i="3"/>
  <c r="K10" i="3"/>
  <c r="L10" i="3" s="1"/>
  <c r="M10" i="3"/>
  <c r="K11" i="3"/>
  <c r="M11" i="3"/>
  <c r="K12" i="3"/>
  <c r="M12" i="3"/>
  <c r="H13" i="3"/>
  <c r="K13" i="3"/>
  <c r="L13" i="3"/>
  <c r="M13" i="3"/>
  <c r="H14" i="3"/>
  <c r="K14" i="3"/>
  <c r="L14" i="3"/>
  <c r="M14" i="3"/>
  <c r="H15" i="3"/>
  <c r="K15" i="3"/>
  <c r="L15" i="3"/>
  <c r="M15" i="3"/>
  <c r="H16" i="3"/>
  <c r="K16" i="3"/>
  <c r="L16" i="3"/>
  <c r="M16" i="3"/>
  <c r="H17" i="3"/>
  <c r="K17" i="3"/>
  <c r="L17" i="3"/>
  <c r="M17" i="3"/>
  <c r="H18" i="3"/>
  <c r="K18" i="3"/>
  <c r="L18" i="3"/>
  <c r="M18" i="3"/>
  <c r="H19" i="3"/>
  <c r="K19" i="3"/>
  <c r="L19" i="3"/>
  <c r="M19" i="3"/>
  <c r="H20" i="3"/>
  <c r="K20" i="3"/>
  <c r="L20" i="3"/>
  <c r="M20" i="3"/>
  <c r="K21" i="3"/>
  <c r="M21" i="3"/>
  <c r="K22" i="3"/>
  <c r="M22" i="3"/>
  <c r="K23" i="3"/>
  <c r="M23" i="3"/>
  <c r="H24" i="3"/>
  <c r="K24" i="3"/>
  <c r="L24" i="3" s="1"/>
  <c r="M24" i="3"/>
  <c r="H25" i="3"/>
  <c r="K25" i="3"/>
  <c r="L25" i="3" s="1"/>
  <c r="M25" i="3"/>
  <c r="H26" i="3"/>
  <c r="K26" i="3"/>
  <c r="L26" i="3" s="1"/>
  <c r="M26" i="3"/>
  <c r="H27" i="3"/>
  <c r="K27" i="3"/>
  <c r="L27" i="3" s="1"/>
  <c r="M27" i="3"/>
  <c r="H28" i="3"/>
  <c r="K28" i="3"/>
  <c r="L28" i="3" s="1"/>
  <c r="M28" i="3"/>
  <c r="H29" i="3"/>
  <c r="K29" i="3"/>
  <c r="L29" i="3" s="1"/>
  <c r="M29" i="3"/>
  <c r="H30" i="3"/>
  <c r="K30" i="3"/>
  <c r="L30" i="3" s="1"/>
  <c r="M30" i="3"/>
  <c r="K31" i="3"/>
  <c r="G46" i="4" s="1"/>
  <c r="M31" i="3"/>
  <c r="H32" i="3"/>
  <c r="K32" i="3"/>
  <c r="L32" i="3" s="1"/>
  <c r="M32" i="3"/>
  <c r="H33" i="3"/>
  <c r="K33" i="3"/>
  <c r="L33" i="3" s="1"/>
  <c r="M33" i="3"/>
  <c r="H34" i="3"/>
  <c r="K34" i="3"/>
  <c r="L34" i="3" s="1"/>
  <c r="M34" i="3"/>
  <c r="H35" i="3"/>
  <c r="K35" i="3"/>
  <c r="L35" i="3" s="1"/>
  <c r="M35" i="3"/>
  <c r="H36" i="3"/>
  <c r="K36" i="3"/>
  <c r="L36" i="3" s="1"/>
  <c r="M36" i="3"/>
  <c r="H37" i="3"/>
  <c r="K37" i="3"/>
  <c r="L37" i="3" s="1"/>
  <c r="M37" i="3"/>
  <c r="H38" i="3"/>
  <c r="K38" i="3"/>
  <c r="L38" i="3" s="1"/>
  <c r="M38" i="3"/>
  <c r="H39" i="3"/>
  <c r="K39" i="3"/>
  <c r="L39" i="3" s="1"/>
  <c r="M39" i="3"/>
  <c r="H40" i="3"/>
  <c r="K40" i="3"/>
  <c r="L40" i="3" s="1"/>
  <c r="M40" i="3"/>
  <c r="H41" i="3"/>
  <c r="K41" i="3"/>
  <c r="L41" i="3" s="1"/>
  <c r="M41" i="3"/>
  <c r="H42" i="3"/>
  <c r="K42" i="3"/>
  <c r="L42" i="3" s="1"/>
  <c r="M42" i="3"/>
  <c r="H43" i="3"/>
  <c r="K43" i="3"/>
  <c r="L43" i="3" s="1"/>
  <c r="M43" i="3"/>
  <c r="H44" i="3"/>
  <c r="K44" i="3"/>
  <c r="L44" i="3" s="1"/>
  <c r="M44" i="3"/>
  <c r="H45" i="3"/>
  <c r="K45" i="3"/>
  <c r="L45" i="3" s="1"/>
  <c r="M45" i="3"/>
  <c r="H46" i="3"/>
  <c r="K46" i="3"/>
  <c r="L46" i="3" s="1"/>
  <c r="M46" i="3"/>
  <c r="H47" i="3"/>
  <c r="K47" i="3"/>
  <c r="L47" i="3" s="1"/>
  <c r="M47" i="3"/>
  <c r="H48" i="3"/>
  <c r="K48" i="3"/>
  <c r="L48" i="3" s="1"/>
  <c r="M48" i="3"/>
  <c r="H49" i="3"/>
  <c r="K49" i="3"/>
  <c r="L49" i="3" s="1"/>
  <c r="M49" i="3"/>
  <c r="H50" i="3"/>
  <c r="K50" i="3"/>
  <c r="L50" i="3" s="1"/>
  <c r="M50" i="3"/>
  <c r="H51" i="3"/>
  <c r="K51" i="3"/>
  <c r="L51" i="3" s="1"/>
  <c r="M51" i="3"/>
  <c r="H52" i="3"/>
  <c r="K52" i="3"/>
  <c r="L52" i="3" s="1"/>
  <c r="M52" i="3"/>
  <c r="H53" i="3"/>
  <c r="K53" i="3"/>
  <c r="L53" i="3" s="1"/>
  <c r="M53" i="3"/>
  <c r="H54" i="3"/>
  <c r="K54" i="3"/>
  <c r="L54" i="3" s="1"/>
  <c r="M54" i="3"/>
  <c r="H55" i="3"/>
  <c r="K55" i="3"/>
  <c r="L55" i="3" s="1"/>
  <c r="M55" i="3"/>
  <c r="K56" i="3"/>
  <c r="L56" i="3" s="1"/>
  <c r="H11" i="8" s="1"/>
  <c r="G11" i="8"/>
  <c r="M56" i="3"/>
  <c r="K57" i="3"/>
  <c r="G15" i="8"/>
  <c r="L57" i="3"/>
  <c r="H15" i="8" s="1"/>
  <c r="M57" i="3"/>
  <c r="K58" i="3"/>
  <c r="L58" i="3" s="1"/>
  <c r="H20" i="13" s="1"/>
  <c r="M58" i="3"/>
  <c r="K59" i="3"/>
  <c r="G18" i="8"/>
  <c r="L59" i="3"/>
  <c r="H18" i="8" s="1"/>
  <c r="M59" i="3"/>
  <c r="K60" i="3"/>
  <c r="L60" i="3" s="1"/>
  <c r="H11" i="16" s="1"/>
  <c r="M60" i="3"/>
  <c r="K61" i="3"/>
  <c r="G8" i="7"/>
  <c r="L61" i="3"/>
  <c r="H8" i="7"/>
  <c r="M61" i="3"/>
  <c r="H62" i="3"/>
  <c r="K62" i="3"/>
  <c r="L62" i="3"/>
  <c r="M62" i="3"/>
  <c r="H63" i="3"/>
  <c r="K63" i="3"/>
  <c r="L63" i="3"/>
  <c r="M63" i="3"/>
  <c r="H64" i="3"/>
  <c r="K64" i="3"/>
  <c r="L64" i="3"/>
  <c r="M64" i="3"/>
  <c r="H65" i="3"/>
  <c r="K65" i="3"/>
  <c r="L65" i="3"/>
  <c r="M65" i="3"/>
  <c r="K66" i="3"/>
  <c r="L66" i="3" s="1"/>
  <c r="H16" i="7" s="1"/>
  <c r="G16" i="7"/>
  <c r="M66" i="3"/>
  <c r="K67" i="3"/>
  <c r="G8" i="10" s="1"/>
  <c r="L67" i="3"/>
  <c r="H8" i="10" s="1"/>
  <c r="M67" i="3"/>
  <c r="H68" i="3"/>
  <c r="K68" i="3"/>
  <c r="L68" i="3" s="1"/>
  <c r="M68" i="3"/>
  <c r="H69" i="3"/>
  <c r="K69" i="3"/>
  <c r="L69" i="3" s="1"/>
  <c r="M69" i="3"/>
  <c r="H70" i="3"/>
  <c r="K70" i="3"/>
  <c r="L70" i="3" s="1"/>
  <c r="M70" i="3"/>
  <c r="H71" i="3"/>
  <c r="K71" i="3"/>
  <c r="L71" i="3" s="1"/>
  <c r="M71" i="3"/>
  <c r="H72" i="3"/>
  <c r="K72" i="3"/>
  <c r="L72" i="3" s="1"/>
  <c r="M72" i="3"/>
  <c r="H73" i="3"/>
  <c r="K73" i="3"/>
  <c r="L73" i="3" s="1"/>
  <c r="M73" i="3"/>
  <c r="H74" i="3"/>
  <c r="K74" i="3"/>
  <c r="L74" i="3" s="1"/>
  <c r="M74" i="3"/>
  <c r="H75" i="3"/>
  <c r="K75" i="3"/>
  <c r="L75" i="3" s="1"/>
  <c r="M75" i="3"/>
  <c r="K76" i="3"/>
  <c r="G8" i="9"/>
  <c r="L76" i="3"/>
  <c r="H8" i="9" s="1"/>
  <c r="M76" i="3"/>
  <c r="H77" i="3"/>
  <c r="K77" i="3"/>
  <c r="L77" i="3" s="1"/>
  <c r="M77" i="3"/>
  <c r="H78" i="3"/>
  <c r="K78" i="3"/>
  <c r="L78" i="3" s="1"/>
  <c r="M78" i="3"/>
  <c r="H79" i="3"/>
  <c r="K79" i="3"/>
  <c r="L79" i="3" s="1"/>
  <c r="M79" i="3"/>
  <c r="K80" i="3"/>
  <c r="G18" i="7" s="1"/>
  <c r="M80" i="3"/>
  <c r="K81" i="3"/>
  <c r="G17" i="8"/>
  <c r="L81" i="3"/>
  <c r="H17" i="8" s="1"/>
  <c r="M81" i="3"/>
  <c r="K82" i="3"/>
  <c r="G12" i="12" s="1"/>
  <c r="M82" i="3"/>
  <c r="K83" i="3"/>
  <c r="G7" i="15" s="1"/>
  <c r="M83" i="3"/>
  <c r="K84" i="3"/>
  <c r="G16" i="13"/>
  <c r="L84" i="3"/>
  <c r="H16" i="13" s="1"/>
  <c r="M84" i="3"/>
  <c r="K85" i="3"/>
  <c r="G11" i="11" s="1"/>
  <c r="M85" i="3"/>
  <c r="K86" i="3"/>
  <c r="G10" i="12"/>
  <c r="L86" i="3"/>
  <c r="H10" i="12" s="1"/>
  <c r="M86" i="3"/>
  <c r="K87" i="3"/>
  <c r="G13" i="15" s="1"/>
  <c r="M87" i="3"/>
  <c r="K88" i="3"/>
  <c r="G13" i="8" s="1"/>
  <c r="L88" i="3"/>
  <c r="H13" i="8" s="1"/>
  <c r="M88" i="3"/>
  <c r="K89" i="3"/>
  <c r="G10" i="7" s="1"/>
  <c r="M89" i="3"/>
  <c r="K90" i="3"/>
  <c r="G7" i="7" s="1"/>
  <c r="L90" i="3"/>
  <c r="H7" i="7" s="1"/>
  <c r="M90" i="3"/>
  <c r="K91" i="3"/>
  <c r="G13" i="13" s="1"/>
  <c r="M91" i="3"/>
  <c r="K92" i="3"/>
  <c r="G9" i="14" s="1"/>
  <c r="M92" i="3"/>
  <c r="K93" i="3"/>
  <c r="G13" i="10"/>
  <c r="L93" i="3"/>
  <c r="H13" i="10" s="1"/>
  <c r="M93" i="3"/>
  <c r="K94" i="3"/>
  <c r="G9" i="8" s="1"/>
  <c r="M94" i="3"/>
  <c r="K95" i="3"/>
  <c r="G7" i="9" s="1"/>
  <c r="L95" i="3"/>
  <c r="H7" i="9" s="1"/>
  <c r="M95" i="3"/>
  <c r="K96" i="3"/>
  <c r="G10" i="14" s="1"/>
  <c r="M96" i="3"/>
  <c r="K97" i="3"/>
  <c r="G11" i="10" s="1"/>
  <c r="L97" i="3"/>
  <c r="H11" i="10" s="1"/>
  <c r="M97" i="3"/>
  <c r="K98" i="3"/>
  <c r="G8" i="13" s="1"/>
  <c r="M98" i="3"/>
  <c r="K99" i="3"/>
  <c r="G8" i="12" s="1"/>
  <c r="M99" i="3"/>
  <c r="K100" i="3"/>
  <c r="G11" i="15" s="1"/>
  <c r="L100" i="3"/>
  <c r="H11" i="15" s="1"/>
  <c r="M100" i="3"/>
  <c r="K101" i="3"/>
  <c r="G14" i="7" s="1"/>
  <c r="M101" i="3"/>
  <c r="K102" i="3"/>
  <c r="G11" i="13" s="1"/>
  <c r="M102" i="3"/>
  <c r="H103" i="3"/>
  <c r="K103" i="3"/>
  <c r="L103" i="3" s="1"/>
  <c r="M103" i="3"/>
  <c r="H104" i="3"/>
  <c r="K104" i="3"/>
  <c r="L104" i="3" s="1"/>
  <c r="M104" i="3"/>
  <c r="H105" i="3"/>
  <c r="K105" i="3"/>
  <c r="L105" i="3" s="1"/>
  <c r="M105" i="3"/>
  <c r="K106" i="3"/>
  <c r="G10" i="10" s="1"/>
  <c r="M106" i="3"/>
  <c r="K107" i="3"/>
  <c r="G10" i="16" s="1"/>
  <c r="M107" i="3"/>
  <c r="H108" i="3"/>
  <c r="K108" i="3"/>
  <c r="L108" i="3" s="1"/>
  <c r="M108" i="3"/>
  <c r="H109" i="3"/>
  <c r="K109" i="3"/>
  <c r="L109" i="3" s="1"/>
  <c r="M109" i="3"/>
  <c r="K110" i="3"/>
  <c r="L110" i="3" s="1"/>
  <c r="M110" i="3"/>
  <c r="K111" i="3"/>
  <c r="G7" i="12" s="1"/>
  <c r="M111" i="3"/>
  <c r="K112" i="3"/>
  <c r="G7" i="14" s="1"/>
  <c r="M112" i="3"/>
  <c r="K113" i="3"/>
  <c r="G7" i="10" s="1"/>
  <c r="M113" i="3"/>
  <c r="K114" i="3"/>
  <c r="L114" i="3" s="1"/>
  <c r="H155" i="4" s="1"/>
  <c r="M114" i="3"/>
  <c r="K115" i="3"/>
  <c r="G7" i="11" s="1"/>
  <c r="L115" i="3"/>
  <c r="H7" i="11" s="1"/>
  <c r="M115" i="3"/>
  <c r="K116" i="3"/>
  <c r="G10" i="5" s="1"/>
  <c r="M116" i="3"/>
  <c r="K117" i="3"/>
  <c r="G15" i="13"/>
  <c r="L117" i="3"/>
  <c r="H15" i="13" s="1"/>
  <c r="M117" i="3"/>
  <c r="K118" i="3"/>
  <c r="G9" i="6" s="1"/>
  <c r="M118" i="3"/>
  <c r="K119" i="3"/>
  <c r="G13" i="7"/>
  <c r="L119" i="3"/>
  <c r="H13" i="7" s="1"/>
  <c r="M119" i="3"/>
  <c r="K120" i="3"/>
  <c r="G9" i="15" s="1"/>
  <c r="M120" i="3"/>
  <c r="K121" i="3"/>
  <c r="G7" i="5" s="1"/>
  <c r="M121" i="3"/>
  <c r="K122" i="3"/>
  <c r="G9" i="7"/>
  <c r="L122" i="3"/>
  <c r="H9" i="7" s="1"/>
  <c r="M122" i="3"/>
  <c r="K123" i="3"/>
  <c r="G7" i="16" s="1"/>
  <c r="M123" i="3"/>
  <c r="K124" i="3"/>
  <c r="G10" i="13"/>
  <c r="L124" i="3"/>
  <c r="H10" i="13" s="1"/>
  <c r="M124" i="3"/>
  <c r="K125" i="3"/>
  <c r="G12" i="13" s="1"/>
  <c r="M125" i="3"/>
  <c r="K126" i="3"/>
  <c r="G7" i="8" s="1"/>
  <c r="L126" i="3"/>
  <c r="H54" i="4" s="1"/>
  <c r="M126" i="3"/>
  <c r="K127" i="3"/>
  <c r="L127" i="3"/>
  <c r="H156" i="4" s="1"/>
  <c r="M127" i="3"/>
  <c r="K128" i="3"/>
  <c r="G9" i="5" s="1"/>
  <c r="M128" i="3"/>
  <c r="K129" i="3"/>
  <c r="G11" i="12" s="1"/>
  <c r="M129" i="3"/>
  <c r="K130" i="3"/>
  <c r="G8" i="11" s="1"/>
  <c r="M130" i="3"/>
  <c r="K131" i="3"/>
  <c r="L131" i="3"/>
  <c r="M131" i="3"/>
  <c r="K132" i="3"/>
  <c r="G10" i="15"/>
  <c r="L132" i="3"/>
  <c r="H10" i="15" s="1"/>
  <c r="M132" i="3"/>
  <c r="K133" i="3"/>
  <c r="G10" i="6" s="1"/>
  <c r="M133" i="3"/>
  <c r="K134" i="3"/>
  <c r="G18" i="13"/>
  <c r="L134" i="3"/>
  <c r="H18" i="13" s="1"/>
  <c r="M134" i="3"/>
  <c r="K135" i="3"/>
  <c r="G9" i="16" s="1"/>
  <c r="M135" i="3"/>
  <c r="K136" i="3"/>
  <c r="G14" i="13" s="1"/>
  <c r="M136" i="3"/>
  <c r="K137" i="3"/>
  <c r="G8" i="5"/>
  <c r="L137" i="3"/>
  <c r="H8" i="5" s="1"/>
  <c r="M137" i="3"/>
  <c r="K138" i="3"/>
  <c r="G8" i="14" s="1"/>
  <c r="M138" i="3"/>
  <c r="K139" i="3"/>
  <c r="G11" i="7"/>
  <c r="L139" i="3"/>
  <c r="H11" i="7" s="1"/>
  <c r="M139" i="3"/>
  <c r="K140" i="3"/>
  <c r="G8" i="6" s="1"/>
  <c r="M140" i="3"/>
  <c r="K141" i="3"/>
  <c r="G12" i="15"/>
  <c r="L141" i="3"/>
  <c r="H12" i="15" s="1"/>
  <c r="M141" i="3"/>
  <c r="K142" i="3"/>
  <c r="G9" i="10" s="1"/>
  <c r="M142" i="3"/>
  <c r="K143" i="3"/>
  <c r="G7" i="13"/>
  <c r="L143" i="3"/>
  <c r="H7" i="13" s="1"/>
  <c r="M143" i="3"/>
  <c r="K144" i="3"/>
  <c r="G9" i="11" s="1"/>
  <c r="M144" i="3"/>
  <c r="K145" i="3"/>
  <c r="G8" i="8"/>
  <c r="L145" i="3"/>
  <c r="H8" i="8" s="1"/>
  <c r="M145" i="3"/>
  <c r="K146" i="3"/>
  <c r="G12" i="11" s="1"/>
  <c r="M146" i="3"/>
  <c r="K147" i="3"/>
  <c r="G16" i="8"/>
  <c r="L147" i="3"/>
  <c r="H16" i="8" s="1"/>
  <c r="M147" i="3"/>
  <c r="H148" i="3"/>
  <c r="K148" i="3"/>
  <c r="L148" i="3" s="1"/>
  <c r="M148" i="3"/>
  <c r="H149" i="3"/>
  <c r="K149" i="3"/>
  <c r="L149" i="3" s="1"/>
  <c r="M149" i="3"/>
  <c r="H150" i="3"/>
  <c r="K150" i="3"/>
  <c r="L150" i="3" s="1"/>
  <c r="M150" i="3"/>
  <c r="K151" i="3"/>
  <c r="G12" i="8" s="1"/>
  <c r="M151" i="3"/>
  <c r="H152" i="3"/>
  <c r="K152" i="3"/>
  <c r="L152" i="3" s="1"/>
  <c r="M152" i="3"/>
  <c r="K153" i="3"/>
  <c r="G12" i="7" s="1"/>
  <c r="L153" i="3"/>
  <c r="H12" i="7" s="1"/>
  <c r="M153" i="3"/>
  <c r="K154" i="3"/>
  <c r="G10" i="11"/>
  <c r="L154" i="3"/>
  <c r="H10" i="11" s="1"/>
  <c r="M154" i="3"/>
  <c r="K155" i="3"/>
  <c r="G8" i="15" s="1"/>
  <c r="M155" i="3"/>
  <c r="H156" i="3"/>
  <c r="K156" i="3"/>
  <c r="L156" i="3"/>
  <c r="M156" i="3"/>
  <c r="H157" i="3"/>
  <c r="K157" i="3"/>
  <c r="L157" i="3"/>
  <c r="M157" i="3"/>
  <c r="H158" i="3"/>
  <c r="K158" i="3"/>
  <c r="L158" i="3"/>
  <c r="M158" i="3"/>
  <c r="H159" i="3"/>
  <c r="K159" i="3"/>
  <c r="L159" i="3"/>
  <c r="M159" i="3"/>
  <c r="H160" i="3"/>
  <c r="K160" i="3"/>
  <c r="L160" i="3"/>
  <c r="M160" i="3"/>
  <c r="H161" i="3"/>
  <c r="K161" i="3"/>
  <c r="L161" i="3"/>
  <c r="M161" i="3"/>
  <c r="H162" i="3"/>
  <c r="K162" i="3"/>
  <c r="L162" i="3"/>
  <c r="M162" i="3"/>
  <c r="H163" i="3"/>
  <c r="K163" i="3"/>
  <c r="L163" i="3"/>
  <c r="M163" i="3"/>
  <c r="H164" i="3"/>
  <c r="K164" i="3"/>
  <c r="L164" i="3"/>
  <c r="M164" i="3"/>
  <c r="H165" i="3"/>
  <c r="K165" i="3"/>
  <c r="L165" i="3"/>
  <c r="M165" i="3"/>
  <c r="H166" i="3"/>
  <c r="K166" i="3"/>
  <c r="L166" i="3"/>
  <c r="M166" i="3"/>
  <c r="H167" i="3"/>
  <c r="K167" i="3"/>
  <c r="L167" i="3"/>
  <c r="M167" i="3"/>
  <c r="H168" i="3"/>
  <c r="K168" i="3"/>
  <c r="L168" i="3"/>
  <c r="M168" i="3"/>
  <c r="H169" i="3"/>
  <c r="K169" i="3"/>
  <c r="L169" i="3"/>
  <c r="M169" i="3"/>
  <c r="K170" i="3"/>
  <c r="G7" i="6"/>
  <c r="L170" i="3"/>
  <c r="H7" i="6" s="1"/>
  <c r="M170" i="3"/>
  <c r="K171" i="3"/>
  <c r="G15" i="7" s="1"/>
  <c r="M171" i="3"/>
  <c r="K172" i="3"/>
  <c r="G13" i="12"/>
  <c r="L172" i="3"/>
  <c r="H13" i="12" s="1"/>
  <c r="M172" i="3"/>
  <c r="H173" i="3"/>
  <c r="K173" i="3"/>
  <c r="L173" i="3" s="1"/>
  <c r="M173" i="3"/>
  <c r="H174" i="3"/>
  <c r="K174" i="3"/>
  <c r="L174" i="3" s="1"/>
  <c r="M174" i="3"/>
  <c r="H175" i="3"/>
  <c r="K175" i="3"/>
  <c r="L175" i="3" s="1"/>
  <c r="M175" i="3"/>
  <c r="H176" i="3"/>
  <c r="K176" i="3"/>
  <c r="L176" i="3" s="1"/>
  <c r="M176" i="3"/>
  <c r="H177" i="3"/>
  <c r="K177" i="3"/>
  <c r="L177" i="3" s="1"/>
  <c r="M177" i="3"/>
  <c r="H178" i="3"/>
  <c r="K178" i="3"/>
  <c r="L178" i="3" s="1"/>
  <c r="M178" i="3"/>
  <c r="K179" i="3"/>
  <c r="G9" i="13" s="1"/>
  <c r="M179" i="3"/>
  <c r="K180" i="3"/>
  <c r="G17" i="7"/>
  <c r="L180" i="3"/>
  <c r="H17" i="7" s="1"/>
  <c r="M180" i="3"/>
  <c r="H181" i="3"/>
  <c r="K181" i="3"/>
  <c r="L181" i="3" s="1"/>
  <c r="M181" i="3"/>
  <c r="H182" i="3"/>
  <c r="K182" i="3"/>
  <c r="L182" i="3" s="1"/>
  <c r="M182" i="3"/>
  <c r="H183" i="3"/>
  <c r="K183" i="3"/>
  <c r="L183" i="3" s="1"/>
  <c r="M183" i="3"/>
  <c r="H184" i="3"/>
  <c r="K184" i="3"/>
  <c r="L184" i="3" s="1"/>
  <c r="M184" i="3"/>
  <c r="H185" i="3"/>
  <c r="K185" i="3"/>
  <c r="L185" i="3" s="1"/>
  <c r="M185" i="3"/>
  <c r="H186" i="3"/>
  <c r="K186" i="3"/>
  <c r="L186" i="3" s="1"/>
  <c r="M186" i="3"/>
  <c r="H187" i="3"/>
  <c r="K187" i="3"/>
  <c r="L187" i="3" s="1"/>
  <c r="M187" i="3"/>
  <c r="H188" i="3"/>
  <c r="K188" i="3"/>
  <c r="L188" i="3" s="1"/>
  <c r="M188" i="3"/>
  <c r="H189" i="3"/>
  <c r="K189" i="3"/>
  <c r="L189" i="3" s="1"/>
  <c r="M189" i="3"/>
  <c r="H190" i="3"/>
  <c r="K190" i="3"/>
  <c r="L190" i="3" s="1"/>
  <c r="M190" i="3"/>
  <c r="H191" i="3"/>
  <c r="K191" i="3"/>
  <c r="L191" i="3" s="1"/>
  <c r="M191" i="3"/>
  <c r="H192" i="3"/>
  <c r="K192" i="3"/>
  <c r="L192" i="3" s="1"/>
  <c r="M192" i="3"/>
  <c r="H193" i="3"/>
  <c r="K193" i="3"/>
  <c r="L193" i="3" s="1"/>
  <c r="M193" i="3"/>
  <c r="H194" i="3"/>
  <c r="K194" i="3"/>
  <c r="L194" i="3" s="1"/>
  <c r="M194" i="3"/>
  <c r="H195" i="3"/>
  <c r="K195" i="3"/>
  <c r="L195" i="3" s="1"/>
  <c r="M195" i="3"/>
  <c r="H196" i="3"/>
  <c r="K196" i="3"/>
  <c r="L196" i="3" s="1"/>
  <c r="M196" i="3"/>
  <c r="H197" i="3"/>
  <c r="K197" i="3"/>
  <c r="L197" i="3" s="1"/>
  <c r="M197" i="3"/>
  <c r="H198" i="3"/>
  <c r="K198" i="3"/>
  <c r="L198" i="3" s="1"/>
  <c r="M198" i="3"/>
  <c r="H199" i="3"/>
  <c r="K199" i="3"/>
  <c r="L199" i="3" s="1"/>
  <c r="M199" i="3"/>
  <c r="H200" i="3"/>
  <c r="K200" i="3"/>
  <c r="L200" i="3" s="1"/>
  <c r="M200" i="3"/>
  <c r="H201" i="3"/>
  <c r="K201" i="3"/>
  <c r="L201" i="3" s="1"/>
  <c r="M201" i="3"/>
  <c r="H202" i="3"/>
  <c r="K202" i="3"/>
  <c r="L202" i="3" s="1"/>
  <c r="M202" i="3"/>
  <c r="H203" i="3"/>
  <c r="K203" i="3"/>
  <c r="L203" i="3" s="1"/>
  <c r="M203" i="3"/>
  <c r="H204" i="3"/>
  <c r="K204" i="3"/>
  <c r="L204" i="3" s="1"/>
  <c r="M204" i="3"/>
  <c r="H205" i="3"/>
  <c r="K205" i="3"/>
  <c r="L205" i="3" s="1"/>
  <c r="M205" i="3"/>
  <c r="H206" i="3"/>
  <c r="K206" i="3"/>
  <c r="L206" i="3" s="1"/>
  <c r="M206" i="3"/>
  <c r="H207" i="3"/>
  <c r="K207" i="3"/>
  <c r="L207" i="3" s="1"/>
  <c r="M207" i="3"/>
  <c r="H208" i="3"/>
  <c r="K208" i="3"/>
  <c r="L208" i="3" s="1"/>
  <c r="M208" i="3"/>
  <c r="H209" i="3"/>
  <c r="K209" i="3"/>
  <c r="L209" i="3" s="1"/>
  <c r="M209" i="3"/>
  <c r="H210" i="3"/>
  <c r="K210" i="3"/>
  <c r="L210" i="3" s="1"/>
  <c r="M210" i="3"/>
  <c r="H211" i="3"/>
  <c r="K211" i="3"/>
  <c r="L211" i="3" s="1"/>
  <c r="M211" i="3"/>
  <c r="H212" i="3"/>
  <c r="K212" i="3"/>
  <c r="L212" i="3" s="1"/>
  <c r="M212" i="3"/>
  <c r="H213" i="3"/>
  <c r="K213" i="3"/>
  <c r="L213" i="3" s="1"/>
  <c r="M213" i="3"/>
  <c r="H214" i="3"/>
  <c r="K214" i="3"/>
  <c r="L214" i="3" s="1"/>
  <c r="M214" i="3"/>
  <c r="H215" i="3"/>
  <c r="K215" i="3"/>
  <c r="L215" i="3" s="1"/>
  <c r="M215" i="3"/>
  <c r="E20" i="1"/>
  <c r="E21" i="1"/>
  <c r="E4" i="17"/>
  <c r="A1" i="4"/>
  <c r="G1" i="4"/>
  <c r="H1" i="4"/>
  <c r="B16" i="4"/>
  <c r="C16" i="4"/>
  <c r="D16" i="4"/>
  <c r="E16" i="4"/>
  <c r="F16" i="4"/>
  <c r="G16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B76" i="4"/>
  <c r="C76" i="4"/>
  <c r="D76" i="4"/>
  <c r="E76" i="4"/>
  <c r="F76" i="4"/>
  <c r="G76" i="4"/>
  <c r="B82" i="4"/>
  <c r="C82" i="4"/>
  <c r="D82" i="4"/>
  <c r="E82" i="4"/>
  <c r="F82" i="4"/>
  <c r="G82" i="4"/>
  <c r="B94" i="4"/>
  <c r="C94" i="4"/>
  <c r="D94" i="4"/>
  <c r="E94" i="4"/>
  <c r="F94" i="4"/>
  <c r="G94" i="4"/>
  <c r="H94" i="4"/>
  <c r="B95" i="4"/>
  <c r="C95" i="4"/>
  <c r="D95" i="4"/>
  <c r="E95" i="4"/>
  <c r="F95" i="4"/>
  <c r="G95" i="4"/>
  <c r="H95" i="4"/>
  <c r="B68" i="4"/>
  <c r="C68" i="4"/>
  <c r="D68" i="4"/>
  <c r="E68" i="4"/>
  <c r="F68" i="4"/>
  <c r="G68" i="4"/>
  <c r="B83" i="4"/>
  <c r="C83" i="4"/>
  <c r="D83" i="4"/>
  <c r="E83" i="4"/>
  <c r="F83" i="4"/>
  <c r="G83" i="4"/>
  <c r="B96" i="4"/>
  <c r="C96" i="4"/>
  <c r="D96" i="4"/>
  <c r="E96" i="4"/>
  <c r="F96" i="4"/>
  <c r="G96" i="4"/>
  <c r="H96" i="4"/>
  <c r="B97" i="4"/>
  <c r="C97" i="4"/>
  <c r="D97" i="4"/>
  <c r="E97" i="4"/>
  <c r="F97" i="4"/>
  <c r="G97" i="4"/>
  <c r="H97" i="4"/>
  <c r="B98" i="4"/>
  <c r="C98" i="4"/>
  <c r="I16" i="4"/>
  <c r="D98" i="4"/>
  <c r="E98" i="4"/>
  <c r="F98" i="4"/>
  <c r="G98" i="4"/>
  <c r="H98" i="4"/>
  <c r="B99" i="4"/>
  <c r="C99" i="4"/>
  <c r="D99" i="4"/>
  <c r="E99" i="4"/>
  <c r="F99" i="4"/>
  <c r="G99" i="4"/>
  <c r="H99" i="4"/>
  <c r="B100" i="4"/>
  <c r="C100" i="4"/>
  <c r="D100" i="4"/>
  <c r="E100" i="4"/>
  <c r="F100" i="4"/>
  <c r="G100" i="4"/>
  <c r="H100" i="4"/>
  <c r="B101" i="4"/>
  <c r="C101" i="4"/>
  <c r="D101" i="4"/>
  <c r="E101" i="4"/>
  <c r="F101" i="4"/>
  <c r="G101" i="4"/>
  <c r="H101" i="4"/>
  <c r="B102" i="4"/>
  <c r="C102" i="4"/>
  <c r="D102" i="4"/>
  <c r="E102" i="4"/>
  <c r="F102" i="4"/>
  <c r="G102" i="4"/>
  <c r="H102" i="4"/>
  <c r="B103" i="4"/>
  <c r="C103" i="4"/>
  <c r="D103" i="4"/>
  <c r="E103" i="4"/>
  <c r="F103" i="4"/>
  <c r="G103" i="4"/>
  <c r="H103" i="4"/>
  <c r="B73" i="4"/>
  <c r="C73" i="4"/>
  <c r="D73" i="4"/>
  <c r="E73" i="4"/>
  <c r="F73" i="4"/>
  <c r="B61" i="4"/>
  <c r="C61" i="4"/>
  <c r="D61" i="4"/>
  <c r="E61" i="4"/>
  <c r="F61" i="4"/>
  <c r="G61" i="4"/>
  <c r="B70" i="4"/>
  <c r="C70" i="4"/>
  <c r="D70" i="4"/>
  <c r="E70" i="4"/>
  <c r="F70" i="4"/>
  <c r="G70" i="4"/>
  <c r="B104" i="4"/>
  <c r="C104" i="4"/>
  <c r="D104" i="4"/>
  <c r="E104" i="4"/>
  <c r="F104" i="4"/>
  <c r="G104" i="4"/>
  <c r="H104" i="4"/>
  <c r="B105" i="4"/>
  <c r="C105" i="4"/>
  <c r="D105" i="4"/>
  <c r="E105" i="4"/>
  <c r="F105" i="4"/>
  <c r="G105" i="4"/>
  <c r="H105" i="4"/>
  <c r="B106" i="4"/>
  <c r="C106" i="4"/>
  <c r="D106" i="4"/>
  <c r="E106" i="4"/>
  <c r="F106" i="4"/>
  <c r="G106" i="4"/>
  <c r="H106" i="4"/>
  <c r="B107" i="4"/>
  <c r="C107" i="4"/>
  <c r="D107" i="4"/>
  <c r="E107" i="4"/>
  <c r="F107" i="4"/>
  <c r="G107" i="4"/>
  <c r="H107" i="4"/>
  <c r="B108" i="4"/>
  <c r="C108" i="4"/>
  <c r="D108" i="4"/>
  <c r="E108" i="4"/>
  <c r="F108" i="4"/>
  <c r="G108" i="4"/>
  <c r="H108" i="4"/>
  <c r="B109" i="4"/>
  <c r="C109" i="4"/>
  <c r="D109" i="4"/>
  <c r="E109" i="4"/>
  <c r="F109" i="4"/>
  <c r="G109" i="4"/>
  <c r="H109" i="4"/>
  <c r="B110" i="4"/>
  <c r="C110" i="4"/>
  <c r="D110" i="4"/>
  <c r="E110" i="4"/>
  <c r="F110" i="4"/>
  <c r="G110" i="4"/>
  <c r="H110" i="4"/>
  <c r="B46" i="4"/>
  <c r="C46" i="4"/>
  <c r="D46" i="4"/>
  <c r="E46" i="4"/>
  <c r="F46" i="4"/>
  <c r="B111" i="4"/>
  <c r="C111" i="4"/>
  <c r="D111" i="4"/>
  <c r="E111" i="4"/>
  <c r="F111" i="4"/>
  <c r="G111" i="4"/>
  <c r="H111" i="4"/>
  <c r="B112" i="4"/>
  <c r="C112" i="4"/>
  <c r="D112" i="4"/>
  <c r="E112" i="4"/>
  <c r="F112" i="4"/>
  <c r="G112" i="4"/>
  <c r="H112" i="4"/>
  <c r="B113" i="4"/>
  <c r="C113" i="4"/>
  <c r="D113" i="4"/>
  <c r="E113" i="4"/>
  <c r="F113" i="4"/>
  <c r="G113" i="4"/>
  <c r="H113" i="4"/>
  <c r="B114" i="4"/>
  <c r="C114" i="4"/>
  <c r="D114" i="4"/>
  <c r="E114" i="4"/>
  <c r="F114" i="4"/>
  <c r="G114" i="4"/>
  <c r="H114" i="4"/>
  <c r="B115" i="4"/>
  <c r="C115" i="4"/>
  <c r="D115" i="4"/>
  <c r="E115" i="4"/>
  <c r="F115" i="4"/>
  <c r="G115" i="4"/>
  <c r="H115" i="4"/>
  <c r="B116" i="4"/>
  <c r="C116" i="4"/>
  <c r="D116" i="4"/>
  <c r="E116" i="4"/>
  <c r="F116" i="4"/>
  <c r="G116" i="4"/>
  <c r="H116" i="4"/>
  <c r="B117" i="4"/>
  <c r="C117" i="4"/>
  <c r="D117" i="4"/>
  <c r="E117" i="4"/>
  <c r="F117" i="4"/>
  <c r="G117" i="4"/>
  <c r="H117" i="4"/>
  <c r="B118" i="4"/>
  <c r="C118" i="4"/>
  <c r="D118" i="4"/>
  <c r="E118" i="4"/>
  <c r="F118" i="4"/>
  <c r="G118" i="4"/>
  <c r="H118" i="4"/>
  <c r="B119" i="4"/>
  <c r="C119" i="4"/>
  <c r="D119" i="4"/>
  <c r="E119" i="4"/>
  <c r="F119" i="4"/>
  <c r="G119" i="4"/>
  <c r="H119" i="4"/>
  <c r="B120" i="4"/>
  <c r="C120" i="4"/>
  <c r="D120" i="4"/>
  <c r="E120" i="4"/>
  <c r="F120" i="4"/>
  <c r="G120" i="4"/>
  <c r="H120" i="4"/>
  <c r="B121" i="4"/>
  <c r="C121" i="4"/>
  <c r="D121" i="4"/>
  <c r="E121" i="4"/>
  <c r="F121" i="4"/>
  <c r="G121" i="4"/>
  <c r="H121" i="4"/>
  <c r="B122" i="4"/>
  <c r="C122" i="4"/>
  <c r="D122" i="4"/>
  <c r="E122" i="4"/>
  <c r="F122" i="4"/>
  <c r="G122" i="4"/>
  <c r="H122" i="4"/>
  <c r="B123" i="4"/>
  <c r="C123" i="4"/>
  <c r="D123" i="4"/>
  <c r="E123" i="4"/>
  <c r="F123" i="4"/>
  <c r="G123" i="4"/>
  <c r="H123" i="4"/>
  <c r="B124" i="4"/>
  <c r="C124" i="4"/>
  <c r="I46" i="4"/>
  <c r="D124" i="4"/>
  <c r="E124" i="4"/>
  <c r="F124" i="4"/>
  <c r="G124" i="4"/>
  <c r="H124" i="4"/>
  <c r="B125" i="4"/>
  <c r="C125" i="4"/>
  <c r="D125" i="4"/>
  <c r="E125" i="4"/>
  <c r="F125" i="4"/>
  <c r="G125" i="4"/>
  <c r="H125" i="4"/>
  <c r="B126" i="4"/>
  <c r="C126" i="4"/>
  <c r="D126" i="4"/>
  <c r="E126" i="4"/>
  <c r="F126" i="4"/>
  <c r="G126" i="4"/>
  <c r="H126" i="4"/>
  <c r="B127" i="4"/>
  <c r="C127" i="4"/>
  <c r="D127" i="4"/>
  <c r="E127" i="4"/>
  <c r="F127" i="4"/>
  <c r="G127" i="4"/>
  <c r="H127" i="4"/>
  <c r="B128" i="4"/>
  <c r="C128" i="4"/>
  <c r="D128" i="4"/>
  <c r="E128" i="4"/>
  <c r="F128" i="4"/>
  <c r="G128" i="4"/>
  <c r="H128" i="4"/>
  <c r="B129" i="4"/>
  <c r="C129" i="4"/>
  <c r="D129" i="4"/>
  <c r="E129" i="4"/>
  <c r="F129" i="4"/>
  <c r="G129" i="4"/>
  <c r="H129" i="4"/>
  <c r="B130" i="4"/>
  <c r="C130" i="4"/>
  <c r="D130" i="4"/>
  <c r="E130" i="4"/>
  <c r="F130" i="4"/>
  <c r="G130" i="4"/>
  <c r="H130" i="4"/>
  <c r="B131" i="4"/>
  <c r="C131" i="4"/>
  <c r="D131" i="4"/>
  <c r="E131" i="4"/>
  <c r="F131" i="4"/>
  <c r="G131" i="4"/>
  <c r="H131" i="4"/>
  <c r="B132" i="4"/>
  <c r="C132" i="4"/>
  <c r="D132" i="4"/>
  <c r="E132" i="4"/>
  <c r="F132" i="4"/>
  <c r="G132" i="4"/>
  <c r="H132" i="4"/>
  <c r="B133" i="4"/>
  <c r="C133" i="4"/>
  <c r="D133" i="4"/>
  <c r="E133" i="4"/>
  <c r="F133" i="4"/>
  <c r="G133" i="4"/>
  <c r="H133" i="4"/>
  <c r="B134" i="4"/>
  <c r="C134" i="4"/>
  <c r="D134" i="4"/>
  <c r="E134" i="4"/>
  <c r="F134" i="4"/>
  <c r="G134" i="4"/>
  <c r="H134" i="4"/>
  <c r="B71" i="4"/>
  <c r="C71" i="4"/>
  <c r="D71" i="4"/>
  <c r="E71" i="4"/>
  <c r="F71" i="4"/>
  <c r="G71" i="4"/>
  <c r="B79" i="4"/>
  <c r="C79" i="4"/>
  <c r="D79" i="4"/>
  <c r="E79" i="4"/>
  <c r="F79" i="4"/>
  <c r="G79" i="4"/>
  <c r="H79" i="4"/>
  <c r="B88" i="4"/>
  <c r="C88" i="4"/>
  <c r="D88" i="4"/>
  <c r="E88" i="4"/>
  <c r="F88" i="4"/>
  <c r="G88" i="4"/>
  <c r="H88" i="4"/>
  <c r="B92" i="4"/>
  <c r="C92" i="4"/>
  <c r="D92" i="4"/>
  <c r="E92" i="4"/>
  <c r="F92" i="4"/>
  <c r="G92" i="4"/>
  <c r="H92" i="4"/>
  <c r="B91" i="4"/>
  <c r="C91" i="4"/>
  <c r="I61" i="4"/>
  <c r="D91" i="4"/>
  <c r="E91" i="4"/>
  <c r="F91" i="4"/>
  <c r="G91" i="4"/>
  <c r="B47" i="4"/>
  <c r="C47" i="4"/>
  <c r="D47" i="4"/>
  <c r="E47" i="4"/>
  <c r="F47" i="4"/>
  <c r="G47" i="4"/>
  <c r="H47" i="4"/>
  <c r="B135" i="4"/>
  <c r="C135" i="4"/>
  <c r="D135" i="4"/>
  <c r="E135" i="4"/>
  <c r="F135" i="4"/>
  <c r="G135" i="4"/>
  <c r="H135" i="4"/>
  <c r="B136" i="4"/>
  <c r="C136" i="4"/>
  <c r="D136" i="4"/>
  <c r="E136" i="4"/>
  <c r="F136" i="4"/>
  <c r="G136" i="4"/>
  <c r="H136" i="4"/>
  <c r="B137" i="4"/>
  <c r="C137" i="4"/>
  <c r="D137" i="4"/>
  <c r="E137" i="4"/>
  <c r="F137" i="4"/>
  <c r="G137" i="4"/>
  <c r="H137" i="4"/>
  <c r="B138" i="4"/>
  <c r="C138" i="4"/>
  <c r="D138" i="4"/>
  <c r="E138" i="4"/>
  <c r="F138" i="4"/>
  <c r="G138" i="4"/>
  <c r="H138" i="4"/>
  <c r="B67" i="4"/>
  <c r="C67" i="4"/>
  <c r="I67" i="4"/>
  <c r="D67" i="4"/>
  <c r="E67" i="4"/>
  <c r="F67" i="4"/>
  <c r="G67" i="4"/>
  <c r="H67" i="4"/>
  <c r="B58" i="4"/>
  <c r="C58" i="4"/>
  <c r="D58" i="4"/>
  <c r="E58" i="4"/>
  <c r="F58" i="4"/>
  <c r="G58" i="4"/>
  <c r="B139" i="4"/>
  <c r="C139" i="4"/>
  <c r="D139" i="4"/>
  <c r="E139" i="4"/>
  <c r="F139" i="4"/>
  <c r="G139" i="4"/>
  <c r="H139" i="4"/>
  <c r="B140" i="4"/>
  <c r="C140" i="4"/>
  <c r="I70" i="4"/>
  <c r="D140" i="4"/>
  <c r="E140" i="4"/>
  <c r="F140" i="4"/>
  <c r="G140" i="4"/>
  <c r="H140" i="4"/>
  <c r="B141" i="4"/>
  <c r="C141" i="4"/>
  <c r="I71" i="4"/>
  <c r="D141" i="4"/>
  <c r="E141" i="4"/>
  <c r="F141" i="4"/>
  <c r="G141" i="4"/>
  <c r="H141" i="4"/>
  <c r="B142" i="4"/>
  <c r="C142" i="4"/>
  <c r="D142" i="4"/>
  <c r="E142" i="4"/>
  <c r="F142" i="4"/>
  <c r="G142" i="4"/>
  <c r="H142" i="4"/>
  <c r="B143" i="4"/>
  <c r="C143" i="4"/>
  <c r="I73" i="4"/>
  <c r="D143" i="4"/>
  <c r="E143" i="4"/>
  <c r="F143" i="4"/>
  <c r="G143" i="4"/>
  <c r="H143" i="4"/>
  <c r="B144" i="4"/>
  <c r="C144" i="4"/>
  <c r="D144" i="4"/>
  <c r="E144" i="4"/>
  <c r="F144" i="4"/>
  <c r="G144" i="4"/>
  <c r="H144" i="4"/>
  <c r="B145" i="4"/>
  <c r="C145" i="4"/>
  <c r="D145" i="4"/>
  <c r="E145" i="4"/>
  <c r="F145" i="4"/>
  <c r="G145" i="4"/>
  <c r="H145" i="4"/>
  <c r="B146" i="4"/>
  <c r="C146" i="4"/>
  <c r="D146" i="4"/>
  <c r="E146" i="4"/>
  <c r="F146" i="4"/>
  <c r="G146" i="4"/>
  <c r="H146" i="4"/>
  <c r="B56" i="4"/>
  <c r="C56" i="4"/>
  <c r="D56" i="4"/>
  <c r="E56" i="4"/>
  <c r="F56" i="4"/>
  <c r="G56" i="4"/>
  <c r="B147" i="4"/>
  <c r="C147" i="4"/>
  <c r="D147" i="4"/>
  <c r="E147" i="4"/>
  <c r="F147" i="4"/>
  <c r="G147" i="4"/>
  <c r="H147" i="4"/>
  <c r="B148" i="4"/>
  <c r="C148" i="4"/>
  <c r="I79" i="4"/>
  <c r="D148" i="4"/>
  <c r="E148" i="4"/>
  <c r="F148" i="4"/>
  <c r="G148" i="4"/>
  <c r="H148" i="4"/>
  <c r="B149" i="4"/>
  <c r="C149" i="4"/>
  <c r="D149" i="4"/>
  <c r="E149" i="4"/>
  <c r="F149" i="4"/>
  <c r="G149" i="4"/>
  <c r="H149" i="4"/>
  <c r="B81" i="4"/>
  <c r="C81" i="4"/>
  <c r="I81" i="4" s="1"/>
  <c r="D81" i="4"/>
  <c r="E81" i="4"/>
  <c r="F81" i="4"/>
  <c r="G81" i="4"/>
  <c r="B86" i="4"/>
  <c r="C86" i="4"/>
  <c r="D86" i="4"/>
  <c r="E86" i="4"/>
  <c r="F86" i="4"/>
  <c r="G86" i="4"/>
  <c r="H86" i="4"/>
  <c r="I82" i="4"/>
  <c r="B48" i="4"/>
  <c r="C48" i="4"/>
  <c r="D48" i="4"/>
  <c r="E48" i="4"/>
  <c r="F48" i="4"/>
  <c r="G48" i="4"/>
  <c r="I83" i="4"/>
  <c r="B22" i="4"/>
  <c r="C22" i="4"/>
  <c r="D22" i="4"/>
  <c r="E22" i="4"/>
  <c r="F22" i="4"/>
  <c r="G22" i="4"/>
  <c r="B39" i="4"/>
  <c r="C39" i="4"/>
  <c r="D39" i="4"/>
  <c r="E39" i="4"/>
  <c r="F39" i="4"/>
  <c r="G39" i="4"/>
  <c r="H39" i="4"/>
  <c r="B18" i="4"/>
  <c r="C18" i="4"/>
  <c r="I86" i="4"/>
  <c r="D18" i="4"/>
  <c r="E18" i="4"/>
  <c r="F18" i="4"/>
  <c r="G18" i="4"/>
  <c r="B27" i="4"/>
  <c r="C27" i="4"/>
  <c r="D27" i="4"/>
  <c r="E27" i="4"/>
  <c r="F27" i="4"/>
  <c r="G27" i="4"/>
  <c r="B80" i="4"/>
  <c r="C80" i="4"/>
  <c r="I88" i="4"/>
  <c r="D80" i="4"/>
  <c r="E80" i="4"/>
  <c r="F80" i="4"/>
  <c r="G80" i="4"/>
  <c r="B74" i="4"/>
  <c r="C74" i="4"/>
  <c r="D74" i="4"/>
  <c r="E74" i="4"/>
  <c r="F74" i="4"/>
  <c r="G74" i="4"/>
  <c r="H74" i="4"/>
  <c r="B50" i="4"/>
  <c r="C50" i="4"/>
  <c r="I50" i="4" s="1"/>
  <c r="D50" i="4"/>
  <c r="E50" i="4"/>
  <c r="F50" i="4"/>
  <c r="G50" i="4"/>
  <c r="B37" i="4"/>
  <c r="C37" i="4"/>
  <c r="I91" i="4"/>
  <c r="D37" i="4"/>
  <c r="E37" i="4"/>
  <c r="F37" i="4"/>
  <c r="G37" i="4"/>
  <c r="B30" i="4"/>
  <c r="C30" i="4"/>
  <c r="I92" i="4"/>
  <c r="D30" i="4"/>
  <c r="E30" i="4"/>
  <c r="F30" i="4"/>
  <c r="G30" i="4"/>
  <c r="B90" i="4"/>
  <c r="C90" i="4"/>
  <c r="D90" i="4"/>
  <c r="E90" i="4"/>
  <c r="F90" i="4"/>
  <c r="G90" i="4"/>
  <c r="B84" i="4"/>
  <c r="C84" i="4"/>
  <c r="I94" i="4"/>
  <c r="D84" i="4"/>
  <c r="E84" i="4"/>
  <c r="F84" i="4"/>
  <c r="G84" i="4"/>
  <c r="H84" i="4"/>
  <c r="B64" i="4"/>
  <c r="C64" i="4"/>
  <c r="I95" i="4"/>
  <c r="D64" i="4"/>
  <c r="E64" i="4"/>
  <c r="F64" i="4"/>
  <c r="G64" i="4"/>
  <c r="B44" i="4"/>
  <c r="C44" i="4"/>
  <c r="I96" i="4"/>
  <c r="D44" i="4"/>
  <c r="E44" i="4"/>
  <c r="F44" i="4"/>
  <c r="G44" i="4"/>
  <c r="H44" i="4"/>
  <c r="B93" i="4"/>
  <c r="C93" i="4"/>
  <c r="I97" i="4"/>
  <c r="D93" i="4"/>
  <c r="E93" i="4"/>
  <c r="F93" i="4"/>
  <c r="G93" i="4"/>
  <c r="B69" i="4"/>
  <c r="C69" i="4"/>
  <c r="D69" i="4"/>
  <c r="E69" i="4"/>
  <c r="F69" i="4"/>
  <c r="G69" i="4"/>
  <c r="H69" i="4"/>
  <c r="B14" i="4"/>
  <c r="C14" i="4"/>
  <c r="I14" i="4" s="1"/>
  <c r="I99" i="4"/>
  <c r="D14" i="4"/>
  <c r="E14" i="4"/>
  <c r="F14" i="4"/>
  <c r="G14" i="4"/>
  <c r="B10" i="4"/>
  <c r="C10" i="4"/>
  <c r="I100" i="4"/>
  <c r="D10" i="4"/>
  <c r="E10" i="4"/>
  <c r="F10" i="4"/>
  <c r="G10" i="4"/>
  <c r="B43" i="4"/>
  <c r="C43" i="4"/>
  <c r="I101" i="4"/>
  <c r="D43" i="4"/>
  <c r="E43" i="4"/>
  <c r="F43" i="4"/>
  <c r="G43" i="4"/>
  <c r="H43" i="4"/>
  <c r="B59" i="4"/>
  <c r="C59" i="4"/>
  <c r="D59" i="4"/>
  <c r="E59" i="4"/>
  <c r="F59" i="4"/>
  <c r="G59" i="4"/>
  <c r="B25" i="4"/>
  <c r="C25" i="4"/>
  <c r="I25" i="4" s="1"/>
  <c r="D25" i="4"/>
  <c r="E25" i="4"/>
  <c r="F25" i="4"/>
  <c r="I103" i="4"/>
  <c r="B150" i="4"/>
  <c r="C150" i="4"/>
  <c r="I104" i="4"/>
  <c r="D150" i="4"/>
  <c r="E150" i="4"/>
  <c r="F150" i="4"/>
  <c r="G150" i="4"/>
  <c r="H150" i="4"/>
  <c r="B151" i="4"/>
  <c r="C151" i="4"/>
  <c r="I105" i="4"/>
  <c r="D151" i="4"/>
  <c r="E151" i="4"/>
  <c r="F151" i="4"/>
  <c r="G151" i="4"/>
  <c r="H151" i="4"/>
  <c r="B152" i="4"/>
  <c r="C152" i="4"/>
  <c r="I106" i="4"/>
  <c r="D152" i="4"/>
  <c r="E152" i="4"/>
  <c r="F152" i="4"/>
  <c r="G152" i="4"/>
  <c r="H152" i="4"/>
  <c r="B66" i="4"/>
  <c r="C66" i="4"/>
  <c r="I107" i="4"/>
  <c r="D66" i="4"/>
  <c r="E66" i="4"/>
  <c r="F66" i="4"/>
  <c r="B87" i="4"/>
  <c r="C87" i="4"/>
  <c r="I108" i="4"/>
  <c r="D87" i="4"/>
  <c r="E87" i="4"/>
  <c r="F87" i="4"/>
  <c r="B153" i="4"/>
  <c r="C153" i="4"/>
  <c r="I109" i="4"/>
  <c r="D153" i="4"/>
  <c r="E153" i="4"/>
  <c r="F153" i="4"/>
  <c r="G153" i="4"/>
  <c r="H153" i="4"/>
  <c r="B154" i="4"/>
  <c r="C154" i="4"/>
  <c r="D154" i="4"/>
  <c r="E154" i="4"/>
  <c r="F154" i="4"/>
  <c r="G154" i="4"/>
  <c r="H154" i="4"/>
  <c r="B51" i="4"/>
  <c r="C51" i="4"/>
  <c r="D51" i="4"/>
  <c r="E51" i="4"/>
  <c r="F51" i="4"/>
  <c r="G51" i="4"/>
  <c r="B9" i="4"/>
  <c r="C9" i="4"/>
  <c r="D9" i="4"/>
  <c r="E9" i="4"/>
  <c r="F9" i="4"/>
  <c r="B65" i="4"/>
  <c r="C65" i="4"/>
  <c r="I113" i="4"/>
  <c r="D65" i="4"/>
  <c r="E65" i="4"/>
  <c r="F65" i="4"/>
  <c r="B17" i="4"/>
  <c r="C17" i="4"/>
  <c r="I17" i="4" s="1"/>
  <c r="I114" i="4"/>
  <c r="D17" i="4"/>
  <c r="E17" i="4"/>
  <c r="F17" i="4"/>
  <c r="B155" i="4"/>
  <c r="C155" i="4"/>
  <c r="I115" i="4"/>
  <c r="D155" i="4"/>
  <c r="E155" i="4"/>
  <c r="F155" i="4"/>
  <c r="G155" i="4"/>
  <c r="B7" i="4"/>
  <c r="C7" i="4"/>
  <c r="I116" i="4"/>
  <c r="D7" i="4"/>
  <c r="E7" i="4"/>
  <c r="F7" i="4"/>
  <c r="G7" i="4"/>
  <c r="H7" i="4"/>
  <c r="B28" i="4"/>
  <c r="C28" i="4"/>
  <c r="I117" i="4"/>
  <c r="D28" i="4"/>
  <c r="E28" i="4"/>
  <c r="F28" i="4"/>
  <c r="G28" i="4"/>
  <c r="B34" i="4"/>
  <c r="C34" i="4"/>
  <c r="I34" i="4" s="1"/>
  <c r="I118" i="4"/>
  <c r="D34" i="4"/>
  <c r="E34" i="4"/>
  <c r="F34" i="4"/>
  <c r="G34" i="4"/>
  <c r="B36" i="4"/>
  <c r="C36" i="4"/>
  <c r="I119" i="4"/>
  <c r="D36" i="4"/>
  <c r="E36" i="4"/>
  <c r="F36" i="4"/>
  <c r="G36" i="4"/>
  <c r="B55" i="4"/>
  <c r="C55" i="4"/>
  <c r="I120" i="4"/>
  <c r="D55" i="4"/>
  <c r="E55" i="4"/>
  <c r="F55" i="4"/>
  <c r="G55" i="4"/>
  <c r="H55" i="4"/>
  <c r="B41" i="4"/>
  <c r="C41" i="4"/>
  <c r="I121" i="4"/>
  <c r="D41" i="4"/>
  <c r="E41" i="4"/>
  <c r="F41" i="4"/>
  <c r="G41" i="4"/>
  <c r="B20" i="4"/>
  <c r="C20" i="4"/>
  <c r="I20" i="4" s="1"/>
  <c r="D20" i="4"/>
  <c r="E20" i="4"/>
  <c r="F20" i="4"/>
  <c r="G20" i="4"/>
  <c r="B49" i="4"/>
  <c r="C49" i="4"/>
  <c r="I123" i="4"/>
  <c r="D49" i="4"/>
  <c r="E49" i="4"/>
  <c r="F49" i="4"/>
  <c r="G49" i="4"/>
  <c r="B33" i="4"/>
  <c r="C33" i="4"/>
  <c r="I33" i="4"/>
  <c r="I124" i="4"/>
  <c r="D33" i="4"/>
  <c r="E33" i="4"/>
  <c r="F33" i="4"/>
  <c r="G33" i="4"/>
  <c r="B19" i="4"/>
  <c r="C19" i="4"/>
  <c r="I125" i="4"/>
  <c r="D19" i="4"/>
  <c r="E19" i="4"/>
  <c r="F19" i="4"/>
  <c r="G19" i="4"/>
  <c r="H19" i="4"/>
  <c r="B29" i="4"/>
  <c r="C29" i="4"/>
  <c r="I126" i="4"/>
  <c r="D29" i="4"/>
  <c r="E29" i="4"/>
  <c r="F29" i="4"/>
  <c r="G29" i="4"/>
  <c r="B54" i="4"/>
  <c r="C54" i="4"/>
  <c r="D54" i="4"/>
  <c r="E54" i="4"/>
  <c r="F54" i="4"/>
  <c r="G54" i="4"/>
  <c r="B156" i="4"/>
  <c r="C156" i="4"/>
  <c r="I128" i="4"/>
  <c r="D156" i="4"/>
  <c r="E156" i="4"/>
  <c r="F156" i="4"/>
  <c r="G156" i="4"/>
  <c r="B24" i="4"/>
  <c r="C24" i="4"/>
  <c r="I129" i="4"/>
  <c r="D24" i="4"/>
  <c r="E24" i="4"/>
  <c r="F24" i="4"/>
  <c r="B35" i="4"/>
  <c r="C35" i="4"/>
  <c r="I130" i="4"/>
  <c r="D35" i="4"/>
  <c r="E35" i="4"/>
  <c r="F35" i="4"/>
  <c r="G35" i="4"/>
  <c r="B11" i="4"/>
  <c r="C11" i="4"/>
  <c r="I131" i="4"/>
  <c r="D11" i="4"/>
  <c r="E11" i="4"/>
  <c r="F11" i="4"/>
  <c r="G11" i="4"/>
  <c r="B157" i="4"/>
  <c r="C157" i="4"/>
  <c r="D157" i="4"/>
  <c r="E157" i="4"/>
  <c r="F157" i="4"/>
  <c r="G157" i="4"/>
  <c r="H157" i="4"/>
  <c r="B42" i="4"/>
  <c r="C42" i="4"/>
  <c r="D42" i="4"/>
  <c r="E42" i="4"/>
  <c r="F42" i="4"/>
  <c r="G42" i="4"/>
  <c r="H42" i="4"/>
  <c r="B38" i="4"/>
  <c r="C38" i="4"/>
  <c r="I38" i="4" s="1"/>
  <c r="D38" i="4"/>
  <c r="E38" i="4"/>
  <c r="F38" i="4"/>
  <c r="G38" i="4"/>
  <c r="B77" i="4"/>
  <c r="C77" i="4"/>
  <c r="D77" i="4"/>
  <c r="E77" i="4"/>
  <c r="F77" i="4"/>
  <c r="G77" i="4"/>
  <c r="H77" i="4"/>
  <c r="B75" i="4"/>
  <c r="C75" i="4"/>
  <c r="D75" i="4"/>
  <c r="E75" i="4"/>
  <c r="F75" i="4"/>
  <c r="G75" i="4"/>
  <c r="B31" i="4"/>
  <c r="C31" i="4"/>
  <c r="I31" i="4" s="1"/>
  <c r="D31" i="4"/>
  <c r="E31" i="4"/>
  <c r="F31" i="4"/>
  <c r="G31" i="4"/>
  <c r="B23" i="4"/>
  <c r="C23" i="4"/>
  <c r="I138" i="4"/>
  <c r="D23" i="4"/>
  <c r="E23" i="4"/>
  <c r="F23" i="4"/>
  <c r="G23" i="4"/>
  <c r="B89" i="4"/>
  <c r="C89" i="4"/>
  <c r="I89" i="4" s="1"/>
  <c r="D89" i="4"/>
  <c r="E89" i="4"/>
  <c r="F89" i="4"/>
  <c r="G89" i="4"/>
  <c r="B52" i="4"/>
  <c r="C52" i="4"/>
  <c r="D52" i="4"/>
  <c r="E52" i="4"/>
  <c r="F52" i="4"/>
  <c r="G52" i="4"/>
  <c r="H52" i="4"/>
  <c r="B32" i="4"/>
  <c r="C32" i="4"/>
  <c r="I141" i="4"/>
  <c r="D32" i="4"/>
  <c r="E32" i="4"/>
  <c r="F32" i="4"/>
  <c r="G32" i="4"/>
  <c r="B45" i="4"/>
  <c r="C45" i="4"/>
  <c r="I45" i="4" s="1"/>
  <c r="I142" i="4"/>
  <c r="D45" i="4"/>
  <c r="E45" i="4"/>
  <c r="F45" i="4"/>
  <c r="G45" i="4"/>
  <c r="B62" i="4"/>
  <c r="C62" i="4"/>
  <c r="D62" i="4"/>
  <c r="E62" i="4"/>
  <c r="F62" i="4"/>
  <c r="G62" i="4"/>
  <c r="I143" i="4"/>
  <c r="B8" i="4"/>
  <c r="C8" i="4"/>
  <c r="I8" i="4" s="1"/>
  <c r="I144" i="4"/>
  <c r="D8" i="4"/>
  <c r="E8" i="4"/>
  <c r="F8" i="4"/>
  <c r="G8" i="4"/>
  <c r="H8" i="4"/>
  <c r="B12" i="4"/>
  <c r="C12" i="4"/>
  <c r="I145" i="4"/>
  <c r="D12" i="4"/>
  <c r="E12" i="4"/>
  <c r="F12" i="4"/>
  <c r="G12" i="4"/>
  <c r="B57" i="4"/>
  <c r="C57" i="4"/>
  <c r="I57" i="4" s="1"/>
  <c r="I146" i="4"/>
  <c r="D57" i="4"/>
  <c r="E57" i="4"/>
  <c r="F57" i="4"/>
  <c r="G57" i="4"/>
  <c r="H57" i="4"/>
  <c r="B26" i="4"/>
  <c r="C26" i="4"/>
  <c r="I26" i="4" s="1"/>
  <c r="I147" i="4"/>
  <c r="D26" i="4"/>
  <c r="E26" i="4"/>
  <c r="F26" i="4"/>
  <c r="G26" i="4"/>
  <c r="B85" i="4"/>
  <c r="C85" i="4"/>
  <c r="D85" i="4"/>
  <c r="E85" i="4"/>
  <c r="F85" i="4"/>
  <c r="G85" i="4"/>
  <c r="H85" i="4"/>
  <c r="I148" i="4"/>
  <c r="B158" i="4"/>
  <c r="C158" i="4"/>
  <c r="I158" i="4"/>
  <c r="I149" i="4"/>
  <c r="D158" i="4"/>
  <c r="E158" i="4"/>
  <c r="F158" i="4"/>
  <c r="G158" i="4"/>
  <c r="H158" i="4"/>
  <c r="B159" i="4"/>
  <c r="C159" i="4"/>
  <c r="I159" i="4" s="1"/>
  <c r="I150" i="4"/>
  <c r="D159" i="4"/>
  <c r="E159" i="4"/>
  <c r="F159" i="4"/>
  <c r="G159" i="4"/>
  <c r="H159" i="4"/>
  <c r="B160" i="4"/>
  <c r="C160" i="4"/>
  <c r="I160" i="4" s="1"/>
  <c r="D160" i="4"/>
  <c r="E160" i="4"/>
  <c r="F160" i="4"/>
  <c r="G160" i="4"/>
  <c r="H160" i="4"/>
  <c r="I151" i="4"/>
  <c r="B72" i="4"/>
  <c r="C72" i="4"/>
  <c r="I152" i="4"/>
  <c r="D72" i="4"/>
  <c r="E72" i="4"/>
  <c r="F72" i="4"/>
  <c r="G72" i="4"/>
  <c r="B161" i="4"/>
  <c r="C161" i="4"/>
  <c r="I161" i="4" s="1"/>
  <c r="I153" i="4"/>
  <c r="D161" i="4"/>
  <c r="E161" i="4"/>
  <c r="F161" i="4"/>
  <c r="G161" i="4"/>
  <c r="H161" i="4"/>
  <c r="B53" i="4"/>
  <c r="C53" i="4"/>
  <c r="I154" i="4"/>
  <c r="D53" i="4"/>
  <c r="E53" i="4"/>
  <c r="F53" i="4"/>
  <c r="G53" i="4"/>
  <c r="H53" i="4"/>
  <c r="B13" i="4"/>
  <c r="C13" i="4"/>
  <c r="I155" i="4"/>
  <c r="D13" i="4"/>
  <c r="E13" i="4"/>
  <c r="F13" i="4"/>
  <c r="G13" i="4"/>
  <c r="H13" i="4"/>
  <c r="B40" i="4"/>
  <c r="C40" i="4"/>
  <c r="I40" i="4" s="1"/>
  <c r="D40" i="4"/>
  <c r="E40" i="4"/>
  <c r="F40" i="4"/>
  <c r="G40" i="4"/>
  <c r="I156" i="4"/>
  <c r="B162" i="4"/>
  <c r="C162" i="4"/>
  <c r="I157" i="4"/>
  <c r="D162" i="4"/>
  <c r="E162" i="4"/>
  <c r="F162" i="4"/>
  <c r="G162" i="4"/>
  <c r="H162" i="4"/>
  <c r="B163" i="4"/>
  <c r="C163" i="4"/>
  <c r="I163" i="4" s="1"/>
  <c r="D163" i="4"/>
  <c r="E163" i="4"/>
  <c r="F163" i="4"/>
  <c r="G163" i="4"/>
  <c r="H163" i="4"/>
  <c r="B164" i="4"/>
  <c r="C164" i="4"/>
  <c r="I164" i="4" s="1"/>
  <c r="D164" i="4"/>
  <c r="E164" i="4"/>
  <c r="F164" i="4"/>
  <c r="G164" i="4"/>
  <c r="H164" i="4"/>
  <c r="B165" i="4"/>
  <c r="C165" i="4"/>
  <c r="I165" i="4" s="1"/>
  <c r="D165" i="4"/>
  <c r="E165" i="4"/>
  <c r="F165" i="4"/>
  <c r="G165" i="4"/>
  <c r="H165" i="4"/>
  <c r="B166" i="4"/>
  <c r="C166" i="4"/>
  <c r="I166" i="4" s="1"/>
  <c r="D166" i="4"/>
  <c r="E166" i="4"/>
  <c r="F166" i="4"/>
  <c r="G166" i="4"/>
  <c r="H166" i="4"/>
  <c r="B167" i="4"/>
  <c r="C167" i="4"/>
  <c r="I167" i="4" s="1"/>
  <c r="I162" i="4"/>
  <c r="D167" i="4"/>
  <c r="E167" i="4"/>
  <c r="F167" i="4"/>
  <c r="G167" i="4"/>
  <c r="H167" i="4"/>
  <c r="B168" i="4"/>
  <c r="C168" i="4"/>
  <c r="I168" i="4" s="1"/>
  <c r="D168" i="4"/>
  <c r="E168" i="4"/>
  <c r="F168" i="4"/>
  <c r="G168" i="4"/>
  <c r="H168" i="4"/>
  <c r="B169" i="4"/>
  <c r="C169" i="4"/>
  <c r="I169" i="4" s="1"/>
  <c r="D169" i="4"/>
  <c r="E169" i="4"/>
  <c r="F169" i="4"/>
  <c r="G169" i="4"/>
  <c r="H169" i="4"/>
  <c r="B170" i="4"/>
  <c r="C170" i="4"/>
  <c r="I170" i="4" s="1"/>
  <c r="D170" i="4"/>
  <c r="E170" i="4"/>
  <c r="F170" i="4"/>
  <c r="G170" i="4"/>
  <c r="H170" i="4"/>
  <c r="B171" i="4"/>
  <c r="C171" i="4"/>
  <c r="I171" i="4" s="1"/>
  <c r="D171" i="4"/>
  <c r="E171" i="4"/>
  <c r="F171" i="4"/>
  <c r="G171" i="4"/>
  <c r="H171" i="4"/>
  <c r="B172" i="4"/>
  <c r="C172" i="4"/>
  <c r="D172" i="4"/>
  <c r="E172" i="4"/>
  <c r="F172" i="4"/>
  <c r="G172" i="4"/>
  <c r="H172" i="4"/>
  <c r="B173" i="4"/>
  <c r="C173" i="4"/>
  <c r="I173" i="4" s="1"/>
  <c r="D173" i="4"/>
  <c r="E173" i="4"/>
  <c r="F173" i="4"/>
  <c r="G173" i="4"/>
  <c r="H173" i="4"/>
  <c r="B174" i="4"/>
  <c r="C174" i="4"/>
  <c r="I174" i="4" s="1"/>
  <c r="D174" i="4"/>
  <c r="E174" i="4"/>
  <c r="F174" i="4"/>
  <c r="G174" i="4"/>
  <c r="H174" i="4"/>
  <c r="B175" i="4"/>
  <c r="C175" i="4"/>
  <c r="D175" i="4"/>
  <c r="E175" i="4"/>
  <c r="F175" i="4"/>
  <c r="G175" i="4"/>
  <c r="H175" i="4"/>
  <c r="B21" i="4"/>
  <c r="C21" i="4"/>
  <c r="D21" i="4"/>
  <c r="E21" i="4"/>
  <c r="F21" i="4"/>
  <c r="G21" i="4"/>
  <c r="H21" i="4"/>
  <c r="B60" i="4"/>
  <c r="C60" i="4"/>
  <c r="I60" i="4" s="1"/>
  <c r="D60" i="4"/>
  <c r="E60" i="4"/>
  <c r="F60" i="4"/>
  <c r="G60" i="4"/>
  <c r="B63" i="4"/>
  <c r="C63" i="4"/>
  <c r="D63" i="4"/>
  <c r="E63" i="4"/>
  <c r="F63" i="4"/>
  <c r="G63" i="4"/>
  <c r="H63" i="4"/>
  <c r="B176" i="4"/>
  <c r="C176" i="4"/>
  <c r="D176" i="4"/>
  <c r="E176" i="4"/>
  <c r="F176" i="4"/>
  <c r="G176" i="4"/>
  <c r="H176" i="4"/>
  <c r="B177" i="4"/>
  <c r="C177" i="4"/>
  <c r="D177" i="4"/>
  <c r="E177" i="4"/>
  <c r="F177" i="4"/>
  <c r="G177" i="4"/>
  <c r="H177" i="4"/>
  <c r="I175" i="4"/>
  <c r="B178" i="4"/>
  <c r="C178" i="4"/>
  <c r="D178" i="4"/>
  <c r="E178" i="4"/>
  <c r="F178" i="4"/>
  <c r="G178" i="4"/>
  <c r="H178" i="4"/>
  <c r="I176" i="4"/>
  <c r="B179" i="4"/>
  <c r="C179" i="4"/>
  <c r="I177" i="4"/>
  <c r="D179" i="4"/>
  <c r="E179" i="4"/>
  <c r="F179" i="4"/>
  <c r="G179" i="4"/>
  <c r="H179" i="4"/>
  <c r="B180" i="4"/>
  <c r="C180" i="4"/>
  <c r="I180" i="4" s="1"/>
  <c r="I178" i="4"/>
  <c r="D180" i="4"/>
  <c r="E180" i="4"/>
  <c r="F180" i="4"/>
  <c r="G180" i="4"/>
  <c r="H180" i="4"/>
  <c r="B181" i="4"/>
  <c r="C181" i="4"/>
  <c r="I181" i="4" s="1"/>
  <c r="D181" i="4"/>
  <c r="E181" i="4"/>
  <c r="F181" i="4"/>
  <c r="G181" i="4"/>
  <c r="H181" i="4"/>
  <c r="I179" i="4"/>
  <c r="B15" i="4"/>
  <c r="C15" i="4"/>
  <c r="I15" i="4" s="1"/>
  <c r="D15" i="4"/>
  <c r="E15" i="4"/>
  <c r="F15" i="4"/>
  <c r="G15" i="4"/>
  <c r="B78" i="4"/>
  <c r="C78" i="4"/>
  <c r="D78" i="4"/>
  <c r="E78" i="4"/>
  <c r="F78" i="4"/>
  <c r="G78" i="4"/>
  <c r="H78" i="4"/>
  <c r="B182" i="4"/>
  <c r="C182" i="4"/>
  <c r="I182" i="4" s="1"/>
  <c r="D182" i="4"/>
  <c r="E182" i="4"/>
  <c r="F182" i="4"/>
  <c r="G182" i="4"/>
  <c r="H182" i="4"/>
  <c r="B183" i="4"/>
  <c r="C183" i="4"/>
  <c r="D183" i="4"/>
  <c r="E183" i="4"/>
  <c r="F183" i="4"/>
  <c r="G183" i="4"/>
  <c r="H183" i="4"/>
  <c r="I183" i="4"/>
  <c r="B184" i="4"/>
  <c r="C184" i="4"/>
  <c r="D184" i="4"/>
  <c r="E184" i="4"/>
  <c r="F184" i="4"/>
  <c r="G184" i="4"/>
  <c r="H184" i="4"/>
  <c r="I184" i="4"/>
  <c r="B185" i="4"/>
  <c r="C185" i="4"/>
  <c r="I185" i="4" s="1"/>
  <c r="D185" i="4"/>
  <c r="E185" i="4"/>
  <c r="F185" i="4"/>
  <c r="G185" i="4"/>
  <c r="H185" i="4"/>
  <c r="B186" i="4"/>
  <c r="C186" i="4"/>
  <c r="I186" i="4" s="1"/>
  <c r="D186" i="4"/>
  <c r="E186" i="4"/>
  <c r="F186" i="4"/>
  <c r="G186" i="4"/>
  <c r="H186" i="4"/>
  <c r="B187" i="4"/>
  <c r="C187" i="4"/>
  <c r="D187" i="4"/>
  <c r="E187" i="4"/>
  <c r="F187" i="4"/>
  <c r="G187" i="4"/>
  <c r="H187" i="4"/>
  <c r="I187" i="4"/>
  <c r="B188" i="4"/>
  <c r="C188" i="4"/>
  <c r="D188" i="4"/>
  <c r="E188" i="4"/>
  <c r="F188" i="4"/>
  <c r="G188" i="4"/>
  <c r="H188" i="4"/>
  <c r="I188" i="4"/>
  <c r="B189" i="4"/>
  <c r="C189" i="4"/>
  <c r="I189" i="4" s="1"/>
  <c r="D189" i="4"/>
  <c r="E189" i="4"/>
  <c r="F189" i="4"/>
  <c r="G189" i="4"/>
  <c r="H189" i="4"/>
  <c r="B190" i="4"/>
  <c r="C190" i="4"/>
  <c r="I190" i="4" s="1"/>
  <c r="D190" i="4"/>
  <c r="E190" i="4"/>
  <c r="F190" i="4"/>
  <c r="G190" i="4"/>
  <c r="H190" i="4"/>
  <c r="B191" i="4"/>
  <c r="C191" i="4"/>
  <c r="D191" i="4"/>
  <c r="E191" i="4"/>
  <c r="F191" i="4"/>
  <c r="G191" i="4"/>
  <c r="H191" i="4"/>
  <c r="I191" i="4"/>
  <c r="B192" i="4"/>
  <c r="C192" i="4"/>
  <c r="D192" i="4"/>
  <c r="E192" i="4"/>
  <c r="F192" i="4"/>
  <c r="G192" i="4"/>
  <c r="H192" i="4"/>
  <c r="I192" i="4"/>
  <c r="B193" i="4"/>
  <c r="C193" i="4"/>
  <c r="I193" i="4" s="1"/>
  <c r="D193" i="4"/>
  <c r="E193" i="4"/>
  <c r="F193" i="4"/>
  <c r="G193" i="4"/>
  <c r="H193" i="4"/>
  <c r="B194" i="4"/>
  <c r="C194" i="4"/>
  <c r="I194" i="4" s="1"/>
  <c r="D194" i="4"/>
  <c r="E194" i="4"/>
  <c r="F194" i="4"/>
  <c r="G194" i="4"/>
  <c r="H194" i="4"/>
  <c r="B195" i="4"/>
  <c r="C195" i="4"/>
  <c r="D195" i="4"/>
  <c r="E195" i="4"/>
  <c r="F195" i="4"/>
  <c r="G195" i="4"/>
  <c r="H195" i="4"/>
  <c r="I195" i="4"/>
  <c r="B196" i="4"/>
  <c r="C196" i="4"/>
  <c r="D196" i="4"/>
  <c r="E196" i="4"/>
  <c r="F196" i="4"/>
  <c r="G196" i="4"/>
  <c r="H196" i="4"/>
  <c r="I196" i="4"/>
  <c r="B197" i="4"/>
  <c r="C197" i="4"/>
  <c r="I197" i="4" s="1"/>
  <c r="D197" i="4"/>
  <c r="E197" i="4"/>
  <c r="F197" i="4"/>
  <c r="G197" i="4"/>
  <c r="H197" i="4"/>
  <c r="B198" i="4"/>
  <c r="C198" i="4"/>
  <c r="I198" i="4" s="1"/>
  <c r="D198" i="4"/>
  <c r="E198" i="4"/>
  <c r="F198" i="4"/>
  <c r="G198" i="4"/>
  <c r="H198" i="4"/>
  <c r="B199" i="4"/>
  <c r="C199" i="4"/>
  <c r="D199" i="4"/>
  <c r="E199" i="4"/>
  <c r="F199" i="4"/>
  <c r="G199" i="4"/>
  <c r="H199" i="4"/>
  <c r="I199" i="4"/>
  <c r="B200" i="4"/>
  <c r="C200" i="4"/>
  <c r="D200" i="4"/>
  <c r="E200" i="4"/>
  <c r="F200" i="4"/>
  <c r="G200" i="4"/>
  <c r="H200" i="4"/>
  <c r="I200" i="4"/>
  <c r="B201" i="4"/>
  <c r="C201" i="4"/>
  <c r="I201" i="4" s="1"/>
  <c r="D201" i="4"/>
  <c r="E201" i="4"/>
  <c r="F201" i="4"/>
  <c r="G201" i="4"/>
  <c r="H201" i="4"/>
  <c r="B202" i="4"/>
  <c r="C202" i="4"/>
  <c r="I202" i="4" s="1"/>
  <c r="D202" i="4"/>
  <c r="E202" i="4"/>
  <c r="F202" i="4"/>
  <c r="G202" i="4"/>
  <c r="H202" i="4"/>
  <c r="B203" i="4"/>
  <c r="C203" i="4"/>
  <c r="D203" i="4"/>
  <c r="E203" i="4"/>
  <c r="F203" i="4"/>
  <c r="G203" i="4"/>
  <c r="H203" i="4"/>
  <c r="I203" i="4"/>
  <c r="B204" i="4"/>
  <c r="C204" i="4"/>
  <c r="D204" i="4"/>
  <c r="E204" i="4"/>
  <c r="F204" i="4"/>
  <c r="G204" i="4"/>
  <c r="H204" i="4"/>
  <c r="I204" i="4"/>
  <c r="B205" i="4"/>
  <c r="C205" i="4"/>
  <c r="I205" i="4" s="1"/>
  <c r="D205" i="4"/>
  <c r="E205" i="4"/>
  <c r="F205" i="4"/>
  <c r="G205" i="4"/>
  <c r="H205" i="4"/>
  <c r="B206" i="4"/>
  <c r="C206" i="4"/>
  <c r="I206" i="4" s="1"/>
  <c r="D206" i="4"/>
  <c r="E206" i="4"/>
  <c r="F206" i="4"/>
  <c r="G206" i="4"/>
  <c r="H206" i="4"/>
  <c r="B207" i="4"/>
  <c r="C207" i="4"/>
  <c r="D207" i="4"/>
  <c r="E207" i="4"/>
  <c r="F207" i="4"/>
  <c r="G207" i="4"/>
  <c r="H207" i="4"/>
  <c r="I207" i="4"/>
  <c r="B208" i="4"/>
  <c r="C208" i="4"/>
  <c r="I208" i="4" s="1"/>
  <c r="D208" i="4"/>
  <c r="E208" i="4"/>
  <c r="F208" i="4"/>
  <c r="G208" i="4"/>
  <c r="H208" i="4"/>
  <c r="B209" i="4"/>
  <c r="C209" i="4"/>
  <c r="I209" i="4" s="1"/>
  <c r="D209" i="4"/>
  <c r="E209" i="4"/>
  <c r="F209" i="4"/>
  <c r="G209" i="4"/>
  <c r="H209" i="4"/>
  <c r="B210" i="4"/>
  <c r="C210" i="4"/>
  <c r="I210" i="4" s="1"/>
  <c r="D210" i="4"/>
  <c r="E210" i="4"/>
  <c r="F210" i="4"/>
  <c r="G210" i="4"/>
  <c r="H210" i="4"/>
  <c r="B211" i="4"/>
  <c r="C211" i="4"/>
  <c r="I211" i="4" s="1"/>
  <c r="D211" i="4"/>
  <c r="E211" i="4"/>
  <c r="F211" i="4"/>
  <c r="G211" i="4"/>
  <c r="H211" i="4"/>
  <c r="B212" i="4"/>
  <c r="C212" i="4"/>
  <c r="I212" i="4" s="1"/>
  <c r="D212" i="4"/>
  <c r="E212" i="4"/>
  <c r="F212" i="4"/>
  <c r="G212" i="4"/>
  <c r="H212" i="4"/>
  <c r="B213" i="4"/>
  <c r="C213" i="4"/>
  <c r="I213" i="4" s="1"/>
  <c r="D213" i="4"/>
  <c r="E213" i="4"/>
  <c r="F213" i="4"/>
  <c r="G213" i="4"/>
  <c r="H213" i="4"/>
  <c r="B214" i="4"/>
  <c r="C214" i="4"/>
  <c r="I214" i="4" s="1"/>
  <c r="D214" i="4"/>
  <c r="E214" i="4"/>
  <c r="F214" i="4"/>
  <c r="G214" i="4"/>
  <c r="H214" i="4"/>
  <c r="B215" i="4"/>
  <c r="C215" i="4"/>
  <c r="I215" i="4" s="1"/>
  <c r="D215" i="4"/>
  <c r="E215" i="4"/>
  <c r="F215" i="4"/>
  <c r="G215" i="4"/>
  <c r="H215" i="4"/>
  <c r="B216" i="4"/>
  <c r="C216" i="4"/>
  <c r="D216" i="4"/>
  <c r="E216" i="4"/>
  <c r="F216" i="4"/>
  <c r="G216" i="4"/>
  <c r="B217" i="4" s="1"/>
  <c r="H216" i="4"/>
  <c r="I216" i="4"/>
  <c r="I125" i="16"/>
  <c r="I122" i="16"/>
  <c r="I118" i="16"/>
  <c r="I110" i="16"/>
  <c r="I106" i="16"/>
  <c r="I11" i="16"/>
  <c r="I26" i="16"/>
  <c r="I127" i="16"/>
  <c r="I133" i="16"/>
  <c r="I128" i="16"/>
  <c r="I121" i="16"/>
  <c r="I117" i="16"/>
  <c r="I22" i="16"/>
  <c r="I18" i="16"/>
  <c r="I10" i="16"/>
  <c r="I9" i="16"/>
  <c r="I8" i="16"/>
  <c r="I11" i="15"/>
  <c r="I155" i="15"/>
  <c r="I151" i="15"/>
  <c r="I147" i="15"/>
  <c r="I136" i="15"/>
  <c r="I133" i="15"/>
  <c r="I129" i="15"/>
  <c r="I117" i="15"/>
  <c r="I105" i="15"/>
  <c r="I97" i="15"/>
  <c r="I89" i="15"/>
  <c r="I87" i="15"/>
  <c r="I75" i="15"/>
  <c r="I71" i="15"/>
  <c r="I60" i="15"/>
  <c r="I56" i="15"/>
  <c r="I52" i="15"/>
  <c r="I48" i="15"/>
  <c r="I44" i="15"/>
  <c r="I40" i="15"/>
  <c r="I36" i="15"/>
  <c r="I32" i="15"/>
  <c r="I28" i="15"/>
  <c r="I16" i="15"/>
  <c r="I12" i="15"/>
  <c r="I142" i="15"/>
  <c r="I126" i="15"/>
  <c r="I118" i="15"/>
  <c r="I108" i="15"/>
  <c r="I90" i="15"/>
  <c r="I88" i="15"/>
  <c r="I58" i="15"/>
  <c r="I54" i="15"/>
  <c r="I13" i="15"/>
  <c r="I153" i="15"/>
  <c r="I149" i="15"/>
  <c r="I145" i="15"/>
  <c r="I139" i="15"/>
  <c r="I135" i="15"/>
  <c r="I131" i="15"/>
  <c r="I127" i="15"/>
  <c r="I122" i="15"/>
  <c r="I119" i="15"/>
  <c r="I110" i="15"/>
  <c r="I103" i="15"/>
  <c r="I99" i="15"/>
  <c r="I95" i="15"/>
  <c r="I85" i="15"/>
  <c r="I81" i="15"/>
  <c r="I77" i="15"/>
  <c r="I73" i="15"/>
  <c r="I69" i="15"/>
  <c r="I50" i="15"/>
  <c r="I46" i="15"/>
  <c r="I42" i="15"/>
  <c r="I38" i="15"/>
  <c r="I34" i="15"/>
  <c r="I30" i="15"/>
  <c r="I26" i="15"/>
  <c r="I22" i="15"/>
  <c r="I10" i="15"/>
  <c r="I8" i="15"/>
  <c r="I7" i="15"/>
  <c r="I217" i="15" s="1"/>
  <c r="I138" i="14"/>
  <c r="I134" i="14"/>
  <c r="I130" i="14"/>
  <c r="I127" i="14"/>
  <c r="I125" i="14"/>
  <c r="I120" i="14"/>
  <c r="I116" i="14"/>
  <c r="I113" i="14"/>
  <c r="I100" i="14"/>
  <c r="I89" i="14"/>
  <c r="I85" i="14"/>
  <c r="I84" i="14"/>
  <c r="I72" i="14"/>
  <c r="I54" i="14"/>
  <c r="I33" i="14"/>
  <c r="I8" i="14"/>
  <c r="I217" i="14" s="1"/>
  <c r="I109" i="14"/>
  <c r="I96" i="14"/>
  <c r="I66" i="14"/>
  <c r="I57" i="14"/>
  <c r="I51" i="14"/>
  <c r="I43" i="14"/>
  <c r="I35" i="14"/>
  <c r="I9" i="14"/>
  <c r="I136" i="14"/>
  <c r="I132" i="14"/>
  <c r="I122" i="14"/>
  <c r="I118" i="14"/>
  <c r="I106" i="14"/>
  <c r="I97" i="14"/>
  <c r="I87" i="14"/>
  <c r="I82" i="14"/>
  <c r="I61" i="14"/>
  <c r="I10" i="14"/>
  <c r="I119" i="13"/>
  <c r="I64" i="13"/>
  <c r="I171" i="13"/>
  <c r="I143" i="13"/>
  <c r="I132" i="13"/>
  <c r="I124" i="13"/>
  <c r="I120" i="13"/>
  <c r="I110" i="13"/>
  <c r="I107" i="13"/>
  <c r="I106" i="13"/>
  <c r="I103" i="13"/>
  <c r="I83" i="13"/>
  <c r="I78" i="13"/>
  <c r="I65" i="13"/>
  <c r="I60" i="13"/>
  <c r="I57" i="13"/>
  <c r="I42" i="13"/>
  <c r="I28" i="13"/>
  <c r="I25" i="13"/>
  <c r="I17" i="13"/>
  <c r="I123" i="13"/>
  <c r="I102" i="13"/>
  <c r="I92" i="13"/>
  <c r="I82" i="13"/>
  <c r="I53" i="13"/>
  <c r="I32" i="13"/>
  <c r="I20" i="13"/>
  <c r="I16" i="13"/>
  <c r="I13" i="13"/>
  <c r="I9" i="13"/>
  <c r="I179" i="13"/>
  <c r="I172" i="13"/>
  <c r="I169" i="13"/>
  <c r="I167" i="13"/>
  <c r="I159" i="13"/>
  <c r="I149" i="13"/>
  <c r="I144" i="13"/>
  <c r="I140" i="13"/>
  <c r="I136" i="13"/>
  <c r="I133" i="13"/>
  <c r="I125" i="13"/>
  <c r="I121" i="13"/>
  <c r="I115" i="13"/>
  <c r="I111" i="13"/>
  <c r="I104" i="13"/>
  <c r="I101" i="13"/>
  <c r="I86" i="13"/>
  <c r="I84" i="13"/>
  <c r="I80" i="13"/>
  <c r="I79" i="13"/>
  <c r="I74" i="13"/>
  <c r="I66" i="13"/>
  <c r="I62" i="13"/>
  <c r="I58" i="13"/>
  <c r="I38" i="13"/>
  <c r="I37" i="13"/>
  <c r="I36" i="13"/>
  <c r="I33" i="13"/>
  <c r="I30" i="13"/>
  <c r="I26" i="13"/>
  <c r="I22" i="13"/>
  <c r="I18" i="13"/>
  <c r="I14" i="13"/>
  <c r="I173" i="12"/>
  <c r="I169" i="12"/>
  <c r="I165" i="12"/>
  <c r="I161" i="12"/>
  <c r="I157" i="12"/>
  <c r="I153" i="12"/>
  <c r="I149" i="12"/>
  <c r="I145" i="12"/>
  <c r="I141" i="12"/>
  <c r="I137" i="12"/>
  <c r="I133" i="12"/>
  <c r="I120" i="12"/>
  <c r="I115" i="12"/>
  <c r="I99" i="12"/>
  <c r="I94" i="12"/>
  <c r="I58" i="12"/>
  <c r="I53" i="12"/>
  <c r="I19" i="12"/>
  <c r="I10" i="12"/>
  <c r="I7" i="12"/>
  <c r="I102" i="12"/>
  <c r="I91" i="12"/>
  <c r="I54" i="12"/>
  <c r="I35" i="12"/>
  <c r="I31" i="12"/>
  <c r="I27" i="12"/>
  <c r="I11" i="12"/>
  <c r="I8" i="12"/>
  <c r="I217" i="12" s="1"/>
  <c r="I171" i="12"/>
  <c r="I167" i="12"/>
  <c r="I163" i="12"/>
  <c r="I159" i="12"/>
  <c r="I155" i="12"/>
  <c r="I151" i="12"/>
  <c r="I147" i="12"/>
  <c r="I143" i="12"/>
  <c r="I139" i="12"/>
  <c r="I135" i="12"/>
  <c r="I129" i="12"/>
  <c r="I123" i="12"/>
  <c r="I117" i="12"/>
  <c r="I111" i="12"/>
  <c r="I105" i="12"/>
  <c r="I104" i="12"/>
  <c r="I103" i="12"/>
  <c r="I97" i="12"/>
  <c r="I92" i="12"/>
  <c r="I85" i="12"/>
  <c r="I81" i="12"/>
  <c r="I74" i="12"/>
  <c r="I67" i="12"/>
  <c r="I63" i="12"/>
  <c r="I60" i="12"/>
  <c r="I55" i="12"/>
  <c r="I37" i="12"/>
  <c r="I33" i="12"/>
  <c r="I14" i="12"/>
  <c r="I12" i="12"/>
  <c r="I9" i="12"/>
  <c r="I152" i="11"/>
  <c r="I148" i="11"/>
  <c r="I147" i="11"/>
  <c r="I89" i="11"/>
  <c r="I12" i="11"/>
  <c r="I142" i="11"/>
  <c r="I132" i="11"/>
  <c r="I118" i="11"/>
  <c r="I116" i="11"/>
  <c r="I107" i="11"/>
  <c r="I102" i="11"/>
  <c r="I98" i="11"/>
  <c r="I94" i="11"/>
  <c r="I90" i="11"/>
  <c r="I84" i="11"/>
  <c r="I71" i="11"/>
  <c r="I53" i="11"/>
  <c r="I31" i="11"/>
  <c r="I13" i="11"/>
  <c r="I9" i="11"/>
  <c r="I7" i="11"/>
  <c r="I11" i="11"/>
  <c r="I115" i="11"/>
  <c r="I106" i="11"/>
  <c r="I70" i="11"/>
  <c r="I155" i="11"/>
  <c r="I143" i="11"/>
  <c r="I137" i="11"/>
  <c r="I133" i="11"/>
  <c r="I119" i="11"/>
  <c r="I112" i="11"/>
  <c r="I110" i="11"/>
  <c r="I108" i="11"/>
  <c r="I103" i="11"/>
  <c r="I99" i="11"/>
  <c r="I95" i="11"/>
  <c r="I91" i="11"/>
  <c r="I87" i="11"/>
  <c r="I85" i="11"/>
  <c r="I74" i="11"/>
  <c r="I68" i="11"/>
  <c r="I66" i="11"/>
  <c r="I63" i="11"/>
  <c r="I62" i="11"/>
  <c r="I58" i="11"/>
  <c r="I54" i="11"/>
  <c r="I50" i="11"/>
  <c r="I45" i="11"/>
  <c r="I42" i="11"/>
  <c r="I37" i="11"/>
  <c r="I34" i="11"/>
  <c r="I29" i="11"/>
  <c r="I217" i="11"/>
  <c r="I28" i="11"/>
  <c r="I14" i="11"/>
  <c r="I10" i="11"/>
  <c r="I141" i="10"/>
  <c r="I136" i="10"/>
  <c r="I94" i="10"/>
  <c r="I90" i="10"/>
  <c r="I86" i="10"/>
  <c r="I82" i="10"/>
  <c r="I78" i="10"/>
  <c r="I74" i="10"/>
  <c r="I70" i="10"/>
  <c r="I68" i="10"/>
  <c r="I12" i="10"/>
  <c r="I9" i="10"/>
  <c r="I8" i="10"/>
  <c r="I7" i="10"/>
  <c r="I100" i="10"/>
  <c r="I98" i="10"/>
  <c r="I71" i="10"/>
  <c r="I50" i="10"/>
  <c r="I46" i="10"/>
  <c r="I42" i="10"/>
  <c r="I217" i="10" s="1"/>
  <c r="I38" i="10"/>
  <c r="I13" i="10"/>
  <c r="I143" i="10"/>
  <c r="I138" i="10"/>
  <c r="I130" i="10"/>
  <c r="I127" i="10"/>
  <c r="I124" i="10"/>
  <c r="I119" i="10"/>
  <c r="I106" i="10"/>
  <c r="I92" i="10"/>
  <c r="I88" i="10"/>
  <c r="I84" i="10"/>
  <c r="I80" i="10"/>
  <c r="I76" i="10"/>
  <c r="I72" i="10"/>
  <c r="I64" i="10"/>
  <c r="I18" i="10"/>
  <c r="I10" i="10"/>
  <c r="I93" i="9"/>
  <c r="I88" i="9"/>
  <c r="I84" i="9"/>
  <c r="I80" i="9"/>
  <c r="I71" i="9"/>
  <c r="I66" i="9"/>
  <c r="I65" i="9"/>
  <c r="I54" i="9"/>
  <c r="I47" i="9"/>
  <c r="I39" i="9"/>
  <c r="I31" i="9"/>
  <c r="I21" i="9"/>
  <c r="I17" i="9"/>
  <c r="I95" i="9"/>
  <c r="I91" i="9"/>
  <c r="I86" i="9"/>
  <c r="I82" i="9"/>
  <c r="I78" i="9"/>
  <c r="I75" i="9"/>
  <c r="I68" i="9"/>
  <c r="I63" i="9"/>
  <c r="I62" i="9"/>
  <c r="I57" i="9"/>
  <c r="I51" i="9"/>
  <c r="I43" i="9"/>
  <c r="I35" i="9"/>
  <c r="I27" i="9"/>
  <c r="I8" i="9"/>
  <c r="I7" i="9"/>
  <c r="I83" i="8"/>
  <c r="I80" i="8"/>
  <c r="I67" i="8"/>
  <c r="I60" i="8"/>
  <c r="I58" i="8"/>
  <c r="I52" i="8"/>
  <c r="I151" i="8"/>
  <c r="I79" i="8"/>
  <c r="I59" i="8"/>
  <c r="I145" i="8"/>
  <c r="I10" i="8"/>
  <c r="I91" i="8"/>
  <c r="I84" i="8"/>
  <c r="I43" i="8"/>
  <c r="I39" i="8"/>
  <c r="I38" i="8"/>
  <c r="I50" i="8"/>
  <c r="I95" i="8"/>
  <c r="I51" i="8"/>
  <c r="I37" i="8"/>
  <c r="I147" i="8"/>
  <c r="I96" i="8"/>
  <c r="I65" i="8"/>
  <c r="I57" i="8"/>
  <c r="I53" i="8"/>
  <c r="I35" i="8"/>
  <c r="I22" i="8"/>
  <c r="I128" i="8"/>
  <c r="I68" i="8"/>
  <c r="I34" i="8"/>
  <c r="I138" i="8"/>
  <c r="I134" i="8"/>
  <c r="I130" i="8"/>
  <c r="I124" i="8"/>
  <c r="I115" i="8"/>
  <c r="I97" i="8"/>
  <c r="I94" i="8"/>
  <c r="I90" i="8"/>
  <c r="I87" i="8"/>
  <c r="I54" i="8"/>
  <c r="I23" i="8"/>
  <c r="I73" i="8"/>
  <c r="I72" i="8"/>
  <c r="I66" i="8"/>
  <c r="I152" i="8"/>
  <c r="I31" i="8"/>
  <c r="I27" i="8"/>
  <c r="I9" i="8"/>
  <c r="I141" i="8"/>
  <c r="I126" i="8"/>
  <c r="I98" i="8"/>
  <c r="I63" i="8"/>
  <c r="I40" i="8"/>
  <c r="I36" i="8"/>
  <c r="I32" i="8"/>
  <c r="I28" i="8"/>
  <c r="I24" i="8"/>
  <c r="I19" i="8"/>
  <c r="I18" i="8"/>
  <c r="I14" i="8"/>
  <c r="I12" i="8"/>
  <c r="I150" i="8"/>
  <c r="I148" i="8"/>
  <c r="I146" i="8"/>
  <c r="I142" i="8"/>
  <c r="I139" i="8"/>
  <c r="I137" i="8"/>
  <c r="I133" i="8"/>
  <c r="I129" i="8"/>
  <c r="I127" i="8"/>
  <c r="I123" i="8"/>
  <c r="I117" i="8"/>
  <c r="I110" i="8"/>
  <c r="I92" i="8"/>
  <c r="I29" i="8"/>
  <c r="I25" i="8"/>
  <c r="I17" i="8"/>
  <c r="I16" i="8"/>
  <c r="I13" i="8"/>
  <c r="I11" i="8"/>
  <c r="I8" i="8"/>
  <c r="I156" i="7"/>
  <c r="I150" i="7"/>
  <c r="I148" i="7"/>
  <c r="I144" i="7"/>
  <c r="I126" i="7"/>
  <c r="I118" i="7"/>
  <c r="I109" i="7"/>
  <c r="I104" i="7"/>
  <c r="I100" i="7"/>
  <c r="I96" i="7"/>
  <c r="I92" i="7"/>
  <c r="I73" i="7"/>
  <c r="I57" i="7"/>
  <c r="I9" i="7"/>
  <c r="I217" i="7" s="1"/>
  <c r="I133" i="7"/>
  <c r="I141" i="7"/>
  <c r="I114" i="7"/>
  <c r="I106" i="7"/>
  <c r="I74" i="7"/>
  <c r="I65" i="7"/>
  <c r="I10" i="7"/>
  <c r="I172" i="7"/>
  <c r="I146" i="7"/>
  <c r="I122" i="7"/>
  <c r="I120" i="7"/>
  <c r="I102" i="7"/>
  <c r="I94" i="7"/>
  <c r="I90" i="7"/>
  <c r="I78" i="7"/>
  <c r="I59" i="7"/>
  <c r="I24" i="7"/>
  <c r="I20" i="7"/>
  <c r="I16" i="7"/>
  <c r="I13" i="7"/>
  <c r="I11" i="7"/>
  <c r="I171" i="6"/>
  <c r="I167" i="6"/>
  <c r="I163" i="6"/>
  <c r="I159" i="6"/>
  <c r="I155" i="6"/>
  <c r="I151" i="6"/>
  <c r="I147" i="6"/>
  <c r="I131" i="6"/>
  <c r="I127" i="6"/>
  <c r="I123" i="6"/>
  <c r="I115" i="6"/>
  <c r="I102" i="6"/>
  <c r="I81" i="6"/>
  <c r="I60" i="6"/>
  <c r="I56" i="6"/>
  <c r="I9" i="6"/>
  <c r="I217" i="6" s="1"/>
  <c r="I8" i="6"/>
  <c r="I7" i="6"/>
  <c r="I139" i="6"/>
  <c r="I109" i="6"/>
  <c r="I79" i="6"/>
  <c r="I38" i="6"/>
  <c r="I28" i="6"/>
  <c r="I169" i="6"/>
  <c r="I165" i="6"/>
  <c r="I161" i="6"/>
  <c r="I157" i="6"/>
  <c r="I153" i="6"/>
  <c r="I149" i="6"/>
  <c r="I133" i="6"/>
  <c r="I129" i="6"/>
  <c r="I125" i="6"/>
  <c r="I104" i="6"/>
  <c r="I87" i="6"/>
  <c r="I58" i="6"/>
  <c r="I26" i="6"/>
  <c r="I15" i="6"/>
  <c r="I10" i="6"/>
  <c r="I13" i="5"/>
  <c r="I136" i="5"/>
  <c r="I132" i="5"/>
  <c r="I129" i="5"/>
  <c r="I122" i="5"/>
  <c r="I114" i="5"/>
  <c r="I112" i="5"/>
  <c r="I70" i="5"/>
  <c r="I65" i="5"/>
  <c r="I62" i="5"/>
  <c r="I57" i="5"/>
  <c r="I34" i="5"/>
  <c r="I25" i="5"/>
  <c r="I20" i="5"/>
  <c r="I10" i="5"/>
  <c r="I125" i="5"/>
  <c r="I96" i="5"/>
  <c r="I86" i="5"/>
  <c r="I51" i="5"/>
  <c r="I43" i="5"/>
  <c r="I36" i="5"/>
  <c r="I138" i="5"/>
  <c r="I134" i="5"/>
  <c r="I118" i="5"/>
  <c r="I116" i="5"/>
  <c r="I102" i="5"/>
  <c r="I83" i="5"/>
  <c r="I81" i="5"/>
  <c r="I68" i="5"/>
  <c r="I55" i="5"/>
  <c r="I27" i="5"/>
  <c r="I18" i="5"/>
  <c r="I9" i="5"/>
  <c r="I8" i="5"/>
  <c r="I44" i="4"/>
  <c r="I12" i="4"/>
  <c r="I10" i="4"/>
  <c r="I135" i="4"/>
  <c r="I132" i="4"/>
  <c r="I112" i="4"/>
  <c r="I93" i="4"/>
  <c r="I90" i="4"/>
  <c r="I87" i="4"/>
  <c r="I78" i="4"/>
  <c r="I75" i="4"/>
  <c r="I51" i="4"/>
  <c r="I37" i="4"/>
  <c r="I36" i="4"/>
  <c r="I35" i="4"/>
  <c r="I32" i="4"/>
  <c r="I27" i="4"/>
  <c r="I23" i="4"/>
  <c r="I21" i="4"/>
  <c r="I11" i="4"/>
  <c r="I9" i="4"/>
  <c r="I139" i="4"/>
  <c r="I136" i="4"/>
  <c r="I133" i="4"/>
  <c r="I127" i="4"/>
  <c r="I122" i="4"/>
  <c r="I110" i="4"/>
  <c r="I102" i="4"/>
  <c r="I98" i="4"/>
  <c r="I84" i="4"/>
  <c r="I76" i="4"/>
  <c r="I68" i="4"/>
  <c r="I64" i="4"/>
  <c r="I63" i="4"/>
  <c r="I58" i="4"/>
  <c r="I55" i="4"/>
  <c r="I52" i="4"/>
  <c r="I47" i="4"/>
  <c r="I42" i="4"/>
  <c r="I41" i="4"/>
  <c r="I39" i="4"/>
  <c r="I29" i="4"/>
  <c r="I28" i="4"/>
  <c r="I22" i="4"/>
  <c r="I18" i="4"/>
  <c r="I13" i="4"/>
  <c r="I74" i="4"/>
  <c r="I72" i="4"/>
  <c r="I65" i="4"/>
  <c r="I7" i="4"/>
  <c r="I172" i="4"/>
  <c r="I140" i="4"/>
  <c r="I137" i="4"/>
  <c r="I134" i="4"/>
  <c r="I111" i="4"/>
  <c r="I85" i="4"/>
  <c r="I80" i="4"/>
  <c r="I77" i="4"/>
  <c r="I69" i="4"/>
  <c r="I66" i="4"/>
  <c r="I62" i="4"/>
  <c r="I59" i="4"/>
  <c r="I56" i="4"/>
  <c r="I54" i="4"/>
  <c r="I53" i="4"/>
  <c r="I49" i="4"/>
  <c r="I48" i="4"/>
  <c r="I43" i="4"/>
  <c r="I30" i="4"/>
  <c r="I24" i="4"/>
  <c r="I19" i="4"/>
  <c r="G8" i="16"/>
  <c r="L21" i="3"/>
  <c r="H45" i="4"/>
  <c r="H23" i="4"/>
  <c r="G24" i="4"/>
  <c r="G9" i="4"/>
  <c r="G66" i="4"/>
  <c r="H37" i="4"/>
  <c r="H27" i="4"/>
  <c r="H56" i="4"/>
  <c r="H58" i="4"/>
  <c r="H71" i="4"/>
  <c r="L130" i="3"/>
  <c r="L129" i="3"/>
  <c r="L128" i="3"/>
  <c r="H24" i="4" s="1"/>
  <c r="G11" i="5"/>
  <c r="L22" i="3"/>
  <c r="G9" i="12"/>
  <c r="L6" i="3"/>
  <c r="G13" i="11"/>
  <c r="H34" i="4"/>
  <c r="G65" i="4"/>
  <c r="G87" i="4"/>
  <c r="G25" i="4"/>
  <c r="G73" i="4"/>
  <c r="G17" i="13"/>
  <c r="L31" i="3"/>
  <c r="H46" i="4" s="1"/>
  <c r="G14" i="11"/>
  <c r="L23" i="3"/>
  <c r="H70" i="4" s="1"/>
  <c r="G10" i="8"/>
  <c r="L11" i="3"/>
  <c r="G14" i="8"/>
  <c r="L7" i="3"/>
  <c r="H7" i="8"/>
  <c r="H49" i="4"/>
  <c r="G17" i="4"/>
  <c r="L113" i="3"/>
  <c r="H17" i="4" s="1"/>
  <c r="L112" i="3"/>
  <c r="L111" i="3"/>
  <c r="H9" i="4" s="1"/>
  <c r="L107" i="3"/>
  <c r="L106" i="3"/>
  <c r="L102" i="3"/>
  <c r="G12" i="10"/>
  <c r="L12" i="3"/>
  <c r="H12" i="10" s="1"/>
  <c r="G19" i="13"/>
  <c r="L8" i="3"/>
  <c r="I217" i="5"/>
  <c r="M216" i="3"/>
  <c r="B15" i="1" s="1"/>
  <c r="I217" i="9"/>
  <c r="I217" i="16"/>
  <c r="I217" i="13"/>
  <c r="I217" i="8"/>
  <c r="H10" i="16"/>
  <c r="H87" i="4"/>
  <c r="H9" i="5"/>
  <c r="H10" i="10"/>
  <c r="H66" i="4"/>
  <c r="H7" i="10"/>
  <c r="H10" i="8"/>
  <c r="H68" i="4"/>
  <c r="H17" i="13"/>
  <c r="H8" i="16"/>
  <c r="H73" i="4"/>
  <c r="H9" i="12"/>
  <c r="H16" i="4"/>
  <c r="H7" i="12"/>
  <c r="H14" i="8"/>
  <c r="H76" i="4"/>
  <c r="H14" i="11"/>
  <c r="H11" i="12"/>
  <c r="H35" i="4"/>
  <c r="H19" i="13"/>
  <c r="H82" i="4"/>
  <c r="H11" i="13"/>
  <c r="H25" i="4"/>
  <c r="H7" i="14"/>
  <c r="H65" i="4"/>
  <c r="H11" i="5"/>
  <c r="H61" i="4"/>
  <c r="H8" i="11"/>
  <c r="H11" i="4"/>
  <c r="B17" i="1" l="1"/>
  <c r="I217" i="4"/>
  <c r="B16" i="1" s="1"/>
  <c r="H51" i="4"/>
  <c r="H13" i="11"/>
  <c r="H7" i="3"/>
  <c r="H76" i="3"/>
  <c r="H12" i="3"/>
  <c r="H56" i="3"/>
  <c r="H61" i="3"/>
  <c r="H121" i="3"/>
  <c r="H133" i="3"/>
  <c r="H140" i="3"/>
  <c r="H142" i="3"/>
  <c r="H151" i="3"/>
  <c r="H171" i="3"/>
  <c r="C3" i="6"/>
  <c r="H59" i="3"/>
  <c r="H80" i="3"/>
  <c r="H90" i="3"/>
  <c r="H95" i="3"/>
  <c r="H97" i="3"/>
  <c r="H106" i="3"/>
  <c r="H113" i="3"/>
  <c r="H119" i="3"/>
  <c r="H126" i="3"/>
  <c r="H153" i="3"/>
  <c r="C3" i="7"/>
  <c r="C3" i="10"/>
  <c r="H22" i="3"/>
  <c r="H57" i="3"/>
  <c r="H66" i="3"/>
  <c r="H67" i="3"/>
  <c r="H81" i="3"/>
  <c r="H88" i="3"/>
  <c r="H93" i="3"/>
  <c r="H122" i="3"/>
  <c r="H137" i="3"/>
  <c r="H139" i="3"/>
  <c r="H145" i="3"/>
  <c r="H147" i="3"/>
  <c r="H170" i="3"/>
  <c r="H180" i="3"/>
  <c r="C3" i="8"/>
  <c r="H11" i="3"/>
  <c r="H60" i="3"/>
  <c r="H89" i="3"/>
  <c r="H94" i="3"/>
  <c r="H101" i="3"/>
  <c r="H116" i="3"/>
  <c r="H118" i="3"/>
  <c r="H128" i="3"/>
  <c r="H129" i="3"/>
  <c r="C3" i="5"/>
  <c r="C3" i="9"/>
  <c r="B11" i="2"/>
  <c r="B12" i="2" s="1"/>
  <c r="B13" i="2" s="1"/>
  <c r="B14" i="2" s="1"/>
  <c r="B15" i="2" s="1"/>
  <c r="B16" i="2" s="1"/>
  <c r="B17" i="2" s="1"/>
  <c r="H83" i="4"/>
  <c r="L179" i="3"/>
  <c r="L171" i="3"/>
  <c r="L155" i="3"/>
  <c r="L151" i="3"/>
  <c r="L146" i="3"/>
  <c r="L144" i="3"/>
  <c r="L142" i="3"/>
  <c r="L140" i="3"/>
  <c r="L138" i="3"/>
  <c r="L136" i="3"/>
  <c r="L133" i="3"/>
  <c r="L123" i="3"/>
  <c r="L121" i="3"/>
  <c r="L99" i="3"/>
  <c r="L92" i="3"/>
  <c r="L87" i="3"/>
  <c r="L85" i="3"/>
  <c r="L83" i="3"/>
  <c r="L80" i="3"/>
  <c r="L135" i="3"/>
  <c r="L125" i="3"/>
  <c r="L118" i="3"/>
  <c r="L116" i="3"/>
  <c r="L101" i="3"/>
  <c r="L96" i="3"/>
  <c r="L94" i="3"/>
  <c r="L91" i="3"/>
  <c r="L89" i="3"/>
  <c r="H91" i="4"/>
  <c r="G20" i="13"/>
  <c r="L120" i="3"/>
  <c r="L98" i="3"/>
  <c r="L82" i="3"/>
  <c r="G11" i="16"/>
  <c r="H41" i="4" l="1"/>
  <c r="H9" i="15"/>
  <c r="H13" i="13"/>
  <c r="H30" i="4"/>
  <c r="H28" i="4"/>
  <c r="H10" i="5"/>
  <c r="H18" i="7"/>
  <c r="H81" i="4"/>
  <c r="H9" i="14"/>
  <c r="H90" i="4"/>
  <c r="H10" i="6"/>
  <c r="H38" i="4"/>
  <c r="H9" i="10"/>
  <c r="H62" i="4"/>
  <c r="H8" i="15"/>
  <c r="H40" i="4"/>
  <c r="C3" i="15"/>
  <c r="H135" i="3"/>
  <c r="H120" i="3"/>
  <c r="H98" i="3"/>
  <c r="C3" i="11"/>
  <c r="H124" i="3"/>
  <c r="H8" i="3"/>
  <c r="H107" i="3"/>
  <c r="H23" i="3"/>
  <c r="H179" i="3"/>
  <c r="H146" i="3"/>
  <c r="H138" i="3"/>
  <c r="H123" i="3"/>
  <c r="H85" i="3"/>
  <c r="H64" i="4"/>
  <c r="H9" i="8"/>
  <c r="H9" i="6"/>
  <c r="H36" i="4"/>
  <c r="H7" i="15"/>
  <c r="H22" i="4"/>
  <c r="H8" i="12"/>
  <c r="H10" i="4"/>
  <c r="H14" i="13"/>
  <c r="H31" i="4"/>
  <c r="H9" i="11"/>
  <c r="H12" i="4"/>
  <c r="H15" i="7"/>
  <c r="H60" i="4"/>
  <c r="H130" i="3"/>
  <c r="H96" i="3"/>
  <c r="H82" i="3"/>
  <c r="C3" i="13"/>
  <c r="H172" i="3"/>
  <c r="H86" i="3"/>
  <c r="H112" i="3"/>
  <c r="C3" i="16"/>
  <c r="H144" i="3"/>
  <c r="H136" i="3"/>
  <c r="H83" i="3"/>
  <c r="H31" i="3"/>
  <c r="H21" i="3"/>
  <c r="H48" i="4"/>
  <c r="H12" i="12"/>
  <c r="H93" i="4"/>
  <c r="H10" i="14"/>
  <c r="H29" i="4"/>
  <c r="H12" i="13"/>
  <c r="H11" i="11"/>
  <c r="H18" i="4"/>
  <c r="H20" i="4"/>
  <c r="H7" i="5"/>
  <c r="H8" i="14"/>
  <c r="H89" i="4"/>
  <c r="H12" i="11"/>
  <c r="H26" i="4"/>
  <c r="H9" i="13"/>
  <c r="H15" i="4"/>
  <c r="H143" i="3"/>
  <c r="H134" i="3"/>
  <c r="H100" i="3"/>
  <c r="H84" i="3"/>
  <c r="H117" i="3"/>
  <c r="H111" i="3"/>
  <c r="H102" i="3"/>
  <c r="C3" i="12"/>
  <c r="H155" i="3"/>
  <c r="H99" i="3"/>
  <c r="H14" i="4"/>
  <c r="H8" i="13"/>
  <c r="H50" i="4"/>
  <c r="H10" i="7"/>
  <c r="H59" i="4"/>
  <c r="H14" i="7"/>
  <c r="H9" i="16"/>
  <c r="H75" i="4"/>
  <c r="H13" i="15"/>
  <c r="H80" i="4"/>
  <c r="H7" i="16"/>
  <c r="H33" i="4"/>
  <c r="H8" i="6"/>
  <c r="H32" i="4"/>
  <c r="H12" i="8"/>
  <c r="H72" i="4"/>
  <c r="H91" i="3"/>
  <c r="C3" i="14"/>
  <c r="H154" i="3"/>
  <c r="H141" i="3"/>
  <c r="H132" i="3"/>
  <c r="H115" i="3"/>
  <c r="H110" i="3"/>
  <c r="H125" i="3"/>
  <c r="H87" i="3"/>
  <c r="H58" i="3"/>
  <c r="H6" i="3"/>
  <c r="H92" i="3"/>
</calcChain>
</file>

<file path=xl/sharedStrings.xml><?xml version="1.0" encoding="utf-8"?>
<sst xmlns="http://schemas.openxmlformats.org/spreadsheetml/2006/main" count="760" uniqueCount="246">
  <si>
    <t xml:space="preserve">CHRONO DES LIMOUCHES </t>
  </si>
  <si>
    <t>EDITION</t>
  </si>
  <si>
    <t>MENU</t>
  </si>
  <si>
    <t>PARAMETRES DE DEPART</t>
  </si>
  <si>
    <t>Heure de départ  du chronomètre :</t>
  </si>
  <si>
    <t>Nombre de minutes séparant les concurents :</t>
  </si>
  <si>
    <t>Liste des catégories</t>
  </si>
  <si>
    <t>Premier N°de dossard</t>
  </si>
  <si>
    <t>distance du parcours en km</t>
  </si>
  <si>
    <t>Liste des engagés</t>
  </si>
  <si>
    <t>contrôle nbre concurents :</t>
  </si>
  <si>
    <t>liste des engagés</t>
  </si>
  <si>
    <t>scratch</t>
  </si>
  <si>
    <t>par catégorie</t>
  </si>
  <si>
    <t xml:space="preserve"> Alerte général</t>
  </si>
  <si>
    <t>Résultats par catégorie</t>
  </si>
  <si>
    <t xml:space="preserve"> Alerte catégorie</t>
  </si>
  <si>
    <t>Records de l'épreuve</t>
  </si>
  <si>
    <t>LISTE  DES CATEGORIES</t>
  </si>
  <si>
    <t xml:space="preserve">code </t>
  </si>
  <si>
    <t>Catégorie</t>
  </si>
  <si>
    <t>Nom Catégorie</t>
  </si>
  <si>
    <t>FSGT 1-2</t>
  </si>
  <si>
    <t>FSGT 3</t>
  </si>
  <si>
    <t>FSGT 4</t>
  </si>
  <si>
    <t>FSGT 5</t>
  </si>
  <si>
    <t>+ 60 ans</t>
  </si>
  <si>
    <t>Autres fédés / non licenciés + 60 ans</t>
  </si>
  <si>
    <t>50-59 ans</t>
  </si>
  <si>
    <t>Autres fédés / NL : 50-59 ans</t>
  </si>
  <si>
    <t>40-49 ans</t>
  </si>
  <si>
    <t>Autres fédés / NL : 40-49 ans</t>
  </si>
  <si>
    <t>30-39 ans</t>
  </si>
  <si>
    <t>Autres fédés / NL : 30-39 ans</t>
  </si>
  <si>
    <t>17-29 ans</t>
  </si>
  <si>
    <t>Autres fédés / NL : 17-29 ans</t>
  </si>
  <si>
    <t>Féminines</t>
  </si>
  <si>
    <t>Cadets</t>
  </si>
  <si>
    <t>Minimes</t>
  </si>
  <si>
    <t xml:space="preserve">LISTE DES ENGAGES </t>
  </si>
  <si>
    <t>N°de DOSSARD</t>
  </si>
  <si>
    <t xml:space="preserve">Nom </t>
  </si>
  <si>
    <t>Prénom</t>
  </si>
  <si>
    <t>Club</t>
  </si>
  <si>
    <t>Fédération</t>
  </si>
  <si>
    <t>code catégorie</t>
  </si>
  <si>
    <t>Heure de départ</t>
  </si>
  <si>
    <t>Heure arrivée</t>
  </si>
  <si>
    <t>Temps</t>
  </si>
  <si>
    <t>Moyenne</t>
  </si>
  <si>
    <t>Code</t>
  </si>
  <si>
    <t>CLASSEMENT GENERAL</t>
  </si>
  <si>
    <t>code cat</t>
  </si>
  <si>
    <t>CLASSEMENT :</t>
  </si>
  <si>
    <t>Record de l'épreuve</t>
  </si>
  <si>
    <t>Meilleurs temps</t>
  </si>
  <si>
    <t>Edition</t>
  </si>
  <si>
    <t>Scratch</t>
  </si>
  <si>
    <t>ESCHARD</t>
  </si>
  <si>
    <t>GUILLAUME</t>
  </si>
  <si>
    <t>UCMV</t>
  </si>
  <si>
    <t>FFC</t>
  </si>
  <si>
    <t>MEUNIER</t>
  </si>
  <si>
    <t>PHILIPPE</t>
  </si>
  <si>
    <t>FONTANIL</t>
  </si>
  <si>
    <t>UFOLEP</t>
  </si>
  <si>
    <t>MARRONE</t>
  </si>
  <si>
    <t>AMELIE</t>
  </si>
  <si>
    <t>DREVON</t>
  </si>
  <si>
    <t>HAYET</t>
  </si>
  <si>
    <t>JUSTIN</t>
  </si>
  <si>
    <t>AC BOLLENE</t>
  </si>
  <si>
    <t>VASNIER</t>
  </si>
  <si>
    <t>DYLAN</t>
  </si>
  <si>
    <t>SEB</t>
  </si>
  <si>
    <t>FSGT</t>
  </si>
  <si>
    <t>ANKRI</t>
  </si>
  <si>
    <t>NORBERT</t>
  </si>
  <si>
    <t>MARSEILLE</t>
  </si>
  <si>
    <t>DIDIER</t>
  </si>
  <si>
    <t>TERRON</t>
  </si>
  <si>
    <t>SERGE</t>
  </si>
  <si>
    <t>CS COUXOIS</t>
  </si>
  <si>
    <t>HEROLD</t>
  </si>
  <si>
    <t>GABIN</t>
  </si>
  <si>
    <t>BUATOIS</t>
  </si>
  <si>
    <t>MURIELLE</t>
  </si>
  <si>
    <t>UC PIERRELATTE</t>
  </si>
  <si>
    <t>GILLES</t>
  </si>
  <si>
    <t>CAPELLI</t>
  </si>
  <si>
    <t>LORIS</t>
  </si>
  <si>
    <t xml:space="preserve"> </t>
  </si>
  <si>
    <t>VC PIERRELATTE</t>
  </si>
  <si>
    <t>HERBAUT</t>
  </si>
  <si>
    <t>BELCHI</t>
  </si>
  <si>
    <t>LEO</t>
  </si>
  <si>
    <t>BAPTISTE</t>
  </si>
  <si>
    <t>PATRICK</t>
  </si>
  <si>
    <t>CC ST PERAY</t>
  </si>
  <si>
    <t>CYRIL</t>
  </si>
  <si>
    <t>SC GRETZ TOURNAN</t>
  </si>
  <si>
    <t>UFOLEP 3</t>
  </si>
  <si>
    <t>CHEYTION</t>
  </si>
  <si>
    <t>ANTHONY</t>
  </si>
  <si>
    <t>UC ALBENNASSIENNE</t>
  </si>
  <si>
    <t>ZOULIAMIS</t>
  </si>
  <si>
    <t>NICOLAS</t>
  </si>
  <si>
    <t>CS PANTIN</t>
  </si>
  <si>
    <t>BRISSAUD</t>
  </si>
  <si>
    <t>LAFFONT</t>
  </si>
  <si>
    <t>FRANCIS</t>
  </si>
  <si>
    <t>NON LICENCIE</t>
  </si>
  <si>
    <t>NL</t>
  </si>
  <si>
    <t>BOYER</t>
  </si>
  <si>
    <t>FRANCK</t>
  </si>
  <si>
    <t>SIMON</t>
  </si>
  <si>
    <t>BERNARD</t>
  </si>
  <si>
    <t>CLAUDE</t>
  </si>
  <si>
    <t>FRIOL CLUB</t>
  </si>
  <si>
    <t>VELO RANDO</t>
  </si>
  <si>
    <t>DONCIEUX</t>
  </si>
  <si>
    <t>UCVM</t>
  </si>
  <si>
    <t>AXEL</t>
  </si>
  <si>
    <t>DENURRA</t>
  </si>
  <si>
    <t>LOUIS</t>
  </si>
  <si>
    <t>BRIGNAISVC</t>
  </si>
  <si>
    <t>GRESSE</t>
  </si>
  <si>
    <t>GUI GUI</t>
  </si>
  <si>
    <t>SCHWIND</t>
  </si>
  <si>
    <t>DEUMIER</t>
  </si>
  <si>
    <t>XAVIER</t>
  </si>
  <si>
    <t>NACCARATO</t>
  </si>
  <si>
    <t>MARIO</t>
  </si>
  <si>
    <t>TEAM ATC 26 DONZERE</t>
  </si>
  <si>
    <t>LECOMTE</t>
  </si>
  <si>
    <t>MARC</t>
  </si>
  <si>
    <t>CLEMENT</t>
  </si>
  <si>
    <t>BRUN</t>
  </si>
  <si>
    <t>HERVE</t>
  </si>
  <si>
    <t>PERMINGEAT</t>
  </si>
  <si>
    <t>EVANN</t>
  </si>
  <si>
    <t>GARCIN</t>
  </si>
  <si>
    <t>HEYRAUD</t>
  </si>
  <si>
    <t>FABIEN</t>
  </si>
  <si>
    <t>C PRO</t>
  </si>
  <si>
    <t>VINCENT</t>
  </si>
  <si>
    <t>GONZALEZ</t>
  </si>
  <si>
    <t>MIGUEL</t>
  </si>
  <si>
    <t>ROSADO</t>
  </si>
  <si>
    <t>BRUNO</t>
  </si>
  <si>
    <t>SOLER</t>
  </si>
  <si>
    <t>DIEGO</t>
  </si>
  <si>
    <t>TEAM MONTAGNAC</t>
  </si>
  <si>
    <t>GUIBOUD</t>
  </si>
  <si>
    <t>ELODIE</t>
  </si>
  <si>
    <t>SC BLV</t>
  </si>
  <si>
    <t>POLIGNE</t>
  </si>
  <si>
    <t>ALEXANDRE</t>
  </si>
  <si>
    <t>ARGAUD</t>
  </si>
  <si>
    <t>AURECHE</t>
  </si>
  <si>
    <t>ETIENNE</t>
  </si>
  <si>
    <t>AC TOURRETTOISE</t>
  </si>
  <si>
    <t>BARTHES</t>
  </si>
  <si>
    <t>UC ST SATURNIN</t>
  </si>
  <si>
    <t>DEVICE</t>
  </si>
  <si>
    <t>COTTE MARINON</t>
  </si>
  <si>
    <t>PIERRE LOUIS</t>
  </si>
  <si>
    <t>PEYRONNET</t>
  </si>
  <si>
    <t>FABRICE</t>
  </si>
  <si>
    <t>TEAM VERCOES</t>
  </si>
  <si>
    <t>WAGNER</t>
  </si>
  <si>
    <t>DANIEL</t>
  </si>
  <si>
    <t>DUROUX</t>
  </si>
  <si>
    <t>JORIS</t>
  </si>
  <si>
    <t>SAADIA</t>
  </si>
  <si>
    <t>OLIVIER</t>
  </si>
  <si>
    <t>BEUGNOT</t>
  </si>
  <si>
    <t>PASCAL</t>
  </si>
  <si>
    <t xml:space="preserve">POINT </t>
  </si>
  <si>
    <t>LORICK</t>
  </si>
  <si>
    <t>FRANCOIS</t>
  </si>
  <si>
    <t>MAX BAREL VC</t>
  </si>
  <si>
    <t>DUPIN</t>
  </si>
  <si>
    <t>PINATEL</t>
  </si>
  <si>
    <t>J RENE</t>
  </si>
  <si>
    <t>CS LA VOULTE</t>
  </si>
  <si>
    <t>BOUSBIA</t>
  </si>
  <si>
    <t>RAYAN</t>
  </si>
  <si>
    <t>BOIS</t>
  </si>
  <si>
    <t>FREDERIC</t>
  </si>
  <si>
    <t>ANDRE</t>
  </si>
  <si>
    <t>NOAH</t>
  </si>
  <si>
    <t>VC PAYS VALLONNAIS</t>
  </si>
  <si>
    <t>DOYON</t>
  </si>
  <si>
    <t>VSRP</t>
  </si>
  <si>
    <t xml:space="preserve">BLACHE </t>
  </si>
  <si>
    <t>SYLVAIN</t>
  </si>
  <si>
    <t>MICHEL</t>
  </si>
  <si>
    <t>DURAND</t>
  </si>
  <si>
    <t>MAXIME</t>
  </si>
  <si>
    <t>MAZA</t>
  </si>
  <si>
    <t>SAMUEL</t>
  </si>
  <si>
    <t>COURTIAL</t>
  </si>
  <si>
    <t>JULIEN</t>
  </si>
  <si>
    <t xml:space="preserve"> C PRO</t>
  </si>
  <si>
    <t>REYNAUD</t>
  </si>
  <si>
    <t>EMMANUEL</t>
  </si>
  <si>
    <t>ESTORGES</t>
  </si>
  <si>
    <t>LUCAS</t>
  </si>
  <si>
    <t>LEMAIRE</t>
  </si>
  <si>
    <t>MATHIAS</t>
  </si>
  <si>
    <t>YANNIS</t>
  </si>
  <si>
    <t>GONZALVEZ</t>
  </si>
  <si>
    <t>LILIAN</t>
  </si>
  <si>
    <t>USC BERG &amp; COIRON</t>
  </si>
  <si>
    <t>DEBANNE</t>
  </si>
  <si>
    <t>CAROLE</t>
  </si>
  <si>
    <t>ARLAUD</t>
  </si>
  <si>
    <t>JEROME</t>
  </si>
  <si>
    <t>WILLIAM</t>
  </si>
  <si>
    <t>CROSET</t>
  </si>
  <si>
    <t>VC FROGES VILLARD BONNOT</t>
  </si>
  <si>
    <t>PECOULT</t>
  </si>
  <si>
    <t>CHRISTIAN</t>
  </si>
  <si>
    <t>VC ISLOIS</t>
  </si>
  <si>
    <t>LOPEZ</t>
  </si>
  <si>
    <t>BRICE</t>
  </si>
  <si>
    <t>FARAVELON</t>
  </si>
  <si>
    <t>BORIS</t>
  </si>
  <si>
    <t>COSTECHAREYRE</t>
  </si>
  <si>
    <t>VC VALRHONA</t>
  </si>
  <si>
    <t>PEREZ</t>
  </si>
  <si>
    <t>RAPHAEL</t>
  </si>
  <si>
    <t>BARRIER</t>
  </si>
  <si>
    <t>DALAYGUE</t>
  </si>
  <si>
    <t>VC SOYONNAIS</t>
  </si>
  <si>
    <t>HAREL</t>
  </si>
  <si>
    <t>MARCEL</t>
  </si>
  <si>
    <t>JOUFFRET</t>
  </si>
  <si>
    <t>CHASSON CHABONNET</t>
  </si>
  <si>
    <t>JULES</t>
  </si>
  <si>
    <t>SORIN</t>
  </si>
  <si>
    <t>ALEXIS</t>
  </si>
  <si>
    <t>COMTE</t>
  </si>
  <si>
    <t>BAFFERT</t>
  </si>
  <si>
    <t>ROMAIN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</si>
</sst>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;@"/>
    <numFmt numFmtId="165" formatCode="h:mm:ss"/>
    <numFmt numFmtId="166" formatCode="[h]:mm:ss;@"/>
    <numFmt numFmtId="167" formatCode="[$-F400]h:mm:ss\ AM/PM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name val="Andy"/>
      <family val="4"/>
    </font>
    <font>
      <b/>
      <sz val="16"/>
      <name val="Arial"/>
      <family val="2"/>
    </font>
    <font>
      <b/>
      <sz val="24"/>
      <color indexed="46"/>
      <name val="Andy"/>
      <family val="4"/>
    </font>
    <font>
      <b/>
      <sz val="24"/>
      <name val="Andy"/>
      <family val="4"/>
    </font>
    <font>
      <sz val="12"/>
      <name val="Andy"/>
      <family val="4"/>
    </font>
    <font>
      <sz val="12"/>
      <color indexed="10"/>
      <name val="Andy"/>
      <family val="4"/>
    </font>
    <font>
      <u/>
      <sz val="10"/>
      <color indexed="12"/>
      <name val="Arial"/>
      <family val="2"/>
    </font>
    <font>
      <b/>
      <sz val="14"/>
      <color indexed="10"/>
      <name val="Andy"/>
      <family val="4"/>
    </font>
    <font>
      <b/>
      <sz val="20"/>
      <color indexed="8"/>
      <name val="Andy"/>
      <family val="4"/>
    </font>
    <font>
      <sz val="10"/>
      <color indexed="8"/>
      <name val="Arial"/>
      <family val="2"/>
    </font>
    <font>
      <sz val="20"/>
      <color indexed="8"/>
      <name val="Andy"/>
      <family val="4"/>
    </font>
    <font>
      <b/>
      <i/>
      <sz val="12"/>
      <color indexed="8"/>
      <name val="Andy"/>
      <family val="4"/>
    </font>
    <font>
      <i/>
      <sz val="12"/>
      <color indexed="8"/>
      <name val="Andy"/>
      <family val="4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20"/>
      <name val="Andy"/>
      <family val="4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6"/>
      <name val="Garamond"/>
      <family val="1"/>
    </font>
    <font>
      <b/>
      <sz val="14"/>
      <name val="Garamond"/>
      <family val="1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39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21">
    <xf numFmtId="0" fontId="0" fillId="0" borderId="0" xfId="0"/>
    <xf numFmtId="0" fontId="18" fillId="4" borderId="0" xfId="0" applyFont="1" applyFill="1"/>
    <xf numFmtId="0" fontId="19" fillId="4" borderId="0" xfId="0" applyFont="1" applyFill="1"/>
    <xf numFmtId="0" fontId="18" fillId="4" borderId="0" xfId="0" applyFont="1" applyFill="1" applyAlignment="1">
      <alignment horizontal="right"/>
    </xf>
    <xf numFmtId="0" fontId="0" fillId="4" borderId="0" xfId="0" applyFill="1"/>
    <xf numFmtId="0" fontId="21" fillId="4" borderId="0" xfId="0" applyFont="1" applyFill="1" applyAlignment="1">
      <alignment horizontal="center"/>
    </xf>
    <xf numFmtId="0" fontId="22" fillId="4" borderId="10" xfId="0" applyFont="1" applyFill="1" applyBorder="1"/>
    <xf numFmtId="0" fontId="22" fillId="4" borderId="0" xfId="0" applyFont="1" applyFill="1" applyBorder="1"/>
    <xf numFmtId="0" fontId="0" fillId="7" borderId="0" xfId="0" applyFill="1"/>
    <xf numFmtId="46" fontId="23" fillId="4" borderId="11" xfId="0" applyNumberFormat="1" applyFont="1" applyFill="1" applyBorder="1"/>
    <xf numFmtId="46" fontId="22" fillId="4" borderId="0" xfId="0" applyNumberFormat="1" applyFont="1" applyFill="1" applyBorder="1"/>
    <xf numFmtId="0" fontId="24" fillId="7" borderId="0" xfId="31" applyNumberFormat="1" applyFont="1" applyFill="1" applyBorder="1" applyAlignment="1" applyProtection="1">
      <alignment horizontal="center"/>
    </xf>
    <xf numFmtId="0" fontId="23" fillId="4" borderId="11" xfId="0" applyFont="1" applyFill="1" applyBorder="1"/>
    <xf numFmtId="0" fontId="23" fillId="4" borderId="12" xfId="0" applyFont="1" applyFill="1" applyBorder="1"/>
    <xf numFmtId="0" fontId="0" fillId="4" borderId="0" xfId="0" applyFill="1" applyBorder="1"/>
    <xf numFmtId="0" fontId="24" fillId="4" borderId="0" xfId="31" applyNumberFormat="1" applyFill="1" applyBorder="1" applyAlignment="1" applyProtection="1">
      <alignment horizontal="center"/>
    </xf>
    <xf numFmtId="0" fontId="22" fillId="4" borderId="0" xfId="0" applyFont="1" applyFill="1"/>
    <xf numFmtId="0" fontId="22" fillId="7" borderId="0" xfId="0" applyFont="1" applyFill="1"/>
    <xf numFmtId="0" fontId="22" fillId="4" borderId="13" xfId="0" applyFont="1" applyFill="1" applyBorder="1"/>
    <xf numFmtId="1" fontId="22" fillId="4" borderId="14" xfId="0" applyNumberFormat="1" applyFont="1" applyFill="1" applyBorder="1"/>
    <xf numFmtId="1" fontId="22" fillId="4" borderId="11" xfId="0" applyNumberFormat="1" applyFont="1" applyFill="1" applyBorder="1"/>
    <xf numFmtId="0" fontId="22" fillId="4" borderId="15" xfId="0" applyFont="1" applyFill="1" applyBorder="1"/>
    <xf numFmtId="1" fontId="22" fillId="4" borderId="12" xfId="0" applyNumberFormat="1" applyFont="1" applyFill="1" applyBorder="1"/>
    <xf numFmtId="0" fontId="22" fillId="4" borderId="0" xfId="0" applyFont="1" applyFill="1" applyAlignment="1">
      <alignment horizontal="right"/>
    </xf>
    <xf numFmtId="0" fontId="25" fillId="4" borderId="10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2" fillId="20" borderId="17" xfId="0" applyFont="1" applyFill="1" applyBorder="1" applyAlignment="1">
      <alignment horizontal="center"/>
    </xf>
    <xf numFmtId="0" fontId="22" fillId="7" borderId="18" xfId="0" applyFont="1" applyFill="1" applyBorder="1" applyAlignment="1">
      <alignment horizontal="center"/>
    </xf>
    <xf numFmtId="0" fontId="24" fillId="7" borderId="19" xfId="31" applyNumberFormat="1" applyFont="1" applyFill="1" applyBorder="1" applyAlignment="1" applyProtection="1">
      <alignment horizontal="center"/>
    </xf>
    <xf numFmtId="0" fontId="22" fillId="7" borderId="20" xfId="0" applyFont="1" applyFill="1" applyBorder="1" applyAlignment="1">
      <alignment horizontal="center"/>
    </xf>
    <xf numFmtId="0" fontId="22" fillId="7" borderId="21" xfId="0" applyFont="1" applyFill="1" applyBorder="1" applyAlignment="1">
      <alignment horizontal="center"/>
    </xf>
    <xf numFmtId="0" fontId="24" fillId="7" borderId="22" xfId="31" applyNumberFormat="1" applyFont="1" applyFill="1" applyBorder="1" applyAlignment="1" applyProtection="1">
      <alignment horizontal="center"/>
    </xf>
    <xf numFmtId="0" fontId="24" fillId="22" borderId="0" xfId="31" applyNumberFormat="1" applyFont="1" applyFill="1" applyBorder="1" applyAlignment="1" applyProtection="1">
      <alignment horizontal="center"/>
    </xf>
    <xf numFmtId="0" fontId="22" fillId="7" borderId="23" xfId="0" applyFont="1" applyFill="1" applyBorder="1" applyAlignment="1">
      <alignment horizontal="center"/>
    </xf>
    <xf numFmtId="0" fontId="22" fillId="7" borderId="24" xfId="0" applyFont="1" applyFill="1" applyBorder="1" applyAlignment="1">
      <alignment horizontal="center"/>
    </xf>
    <xf numFmtId="0" fontId="22" fillId="7" borderId="25" xfId="0" applyFont="1" applyFill="1" applyBorder="1" applyAlignment="1">
      <alignment horizontal="center"/>
    </xf>
    <xf numFmtId="0" fontId="0" fillId="0" borderId="0" xfId="0" applyFont="1"/>
    <xf numFmtId="0" fontId="0" fillId="24" borderId="0" xfId="0" applyFont="1" applyFill="1"/>
    <xf numFmtId="0" fontId="26" fillId="0" borderId="0" xfId="0" applyFont="1" applyFill="1"/>
    <xf numFmtId="0" fontId="27" fillId="0" borderId="0" xfId="0" applyFont="1"/>
    <xf numFmtId="0" fontId="27" fillId="24" borderId="0" xfId="0" applyFont="1" applyFill="1"/>
    <xf numFmtId="0" fontId="28" fillId="24" borderId="0" xfId="0" applyFont="1" applyFill="1" applyAlignment="1">
      <alignment horizontal="right"/>
    </xf>
    <xf numFmtId="1" fontId="28" fillId="24" borderId="0" xfId="0" applyNumberFormat="1" applyFont="1" applyFill="1"/>
    <xf numFmtId="19" fontId="27" fillId="24" borderId="0" xfId="0" applyNumberFormat="1" applyFont="1" applyFill="1"/>
    <xf numFmtId="0" fontId="29" fillId="0" borderId="26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7" borderId="26" xfId="0" applyFont="1" applyFill="1" applyBorder="1" applyAlignment="1">
      <alignment horizontal="center"/>
    </xf>
    <xf numFmtId="0" fontId="27" fillId="0" borderId="26" xfId="0" applyFont="1" applyBorder="1"/>
    <xf numFmtId="0" fontId="24" fillId="0" borderId="26" xfId="31" applyNumberFormat="1" applyFont="1" applyFill="1" applyBorder="1" applyAlignment="1" applyProtection="1">
      <alignment horizontal="center"/>
    </xf>
    <xf numFmtId="46" fontId="27" fillId="7" borderId="26" xfId="0" applyNumberFormat="1" applyFont="1" applyFill="1" applyBorder="1"/>
    <xf numFmtId="21" fontId="27" fillId="0" borderId="26" xfId="0" applyNumberFormat="1" applyFont="1" applyBorder="1"/>
    <xf numFmtId="164" fontId="27" fillId="7" borderId="26" xfId="0" applyNumberFormat="1" applyFont="1" applyFill="1" applyBorder="1"/>
    <xf numFmtId="2" fontId="27" fillId="7" borderId="26" xfId="0" applyNumberFormat="1" applyFont="1" applyFill="1" applyBorder="1"/>
    <xf numFmtId="1" fontId="0" fillId="0" borderId="0" xfId="0" applyNumberFormat="1" applyFont="1"/>
    <xf numFmtId="2" fontId="0" fillId="0" borderId="0" xfId="0" applyNumberFormat="1" applyFont="1"/>
    <xf numFmtId="46" fontId="27" fillId="0" borderId="26" xfId="0" applyNumberFormat="1" applyFont="1" applyBorder="1"/>
    <xf numFmtId="21" fontId="0" fillId="0" borderId="0" xfId="0" applyNumberFormat="1" applyFont="1"/>
    <xf numFmtId="0" fontId="27" fillId="0" borderId="26" xfId="0" applyFont="1" applyFill="1" applyBorder="1"/>
    <xf numFmtId="0" fontId="31" fillId="0" borderId="26" xfId="0" applyFont="1" applyFill="1" applyBorder="1"/>
    <xf numFmtId="0" fontId="32" fillId="0" borderId="26" xfId="0" applyFont="1" applyFill="1" applyBorder="1"/>
    <xf numFmtId="46" fontId="27" fillId="0" borderId="26" xfId="0" applyNumberFormat="1" applyFont="1" applyFill="1" applyBorder="1"/>
    <xf numFmtId="1" fontId="0" fillId="0" borderId="0" xfId="0" applyNumberFormat="1" applyFont="1" applyFill="1"/>
    <xf numFmtId="0" fontId="0" fillId="0" borderId="0" xfId="0" applyFont="1" applyFill="1"/>
    <xf numFmtId="165" fontId="27" fillId="0" borderId="26" xfId="0" applyNumberFormat="1" applyFont="1" applyBorder="1"/>
    <xf numFmtId="165" fontId="0" fillId="0" borderId="0" xfId="0" applyNumberFormat="1" applyFont="1"/>
    <xf numFmtId="0" fontId="33" fillId="0" borderId="0" xfId="0" applyFont="1" applyBorder="1"/>
    <xf numFmtId="165" fontId="33" fillId="0" borderId="0" xfId="0" applyNumberFormat="1" applyFont="1" applyFill="1" applyBorder="1" applyAlignment="1">
      <alignment horizontal="right"/>
    </xf>
    <xf numFmtId="1" fontId="33" fillId="0" borderId="0" xfId="0" applyNumberFormat="1" applyFont="1" applyFill="1" applyBorder="1" applyAlignment="1">
      <alignment horizontal="center"/>
    </xf>
    <xf numFmtId="0" fontId="0" fillId="0" borderId="0" xfId="0" applyFont="1" applyBorder="1"/>
    <xf numFmtId="165" fontId="0" fillId="0" borderId="0" xfId="0" applyNumberFormat="1" applyFont="1" applyFill="1" applyBorder="1"/>
    <xf numFmtId="19" fontId="0" fillId="0" borderId="0" xfId="0" applyNumberFormat="1" applyFont="1" applyFill="1" applyBorder="1"/>
    <xf numFmtId="165" fontId="0" fillId="0" borderId="0" xfId="0" applyNumberFormat="1" applyFont="1" applyBorder="1"/>
    <xf numFmtId="0" fontId="34" fillId="0" borderId="26" xfId="0" applyFont="1" applyBorder="1" applyAlignment="1">
      <alignment horizontal="center"/>
    </xf>
    <xf numFmtId="0" fontId="35" fillId="25" borderId="26" xfId="0" applyFont="1" applyFill="1" applyBorder="1" applyAlignment="1">
      <alignment horizontal="center"/>
    </xf>
    <xf numFmtId="165" fontId="35" fillId="25" borderId="26" xfId="0" applyNumberFormat="1" applyFont="1" applyFill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66" fontId="0" fillId="0" borderId="26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33" fillId="0" borderId="0" xfId="0" applyFont="1"/>
    <xf numFmtId="165" fontId="33" fillId="0" borderId="0" xfId="0" applyNumberFormat="1" applyFont="1" applyFill="1" applyAlignment="1">
      <alignment horizontal="right"/>
    </xf>
    <xf numFmtId="1" fontId="33" fillId="0" borderId="0" xfId="0" applyNumberFormat="1" applyFont="1" applyFill="1" applyAlignment="1">
      <alignment horizontal="center"/>
    </xf>
    <xf numFmtId="165" fontId="0" fillId="0" borderId="0" xfId="0" applyNumberFormat="1" applyFont="1" applyFill="1"/>
    <xf numFmtId="19" fontId="0" fillId="0" borderId="0" xfId="0" applyNumberFormat="1" applyFont="1" applyFill="1"/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20" borderId="26" xfId="0" applyFont="1" applyFill="1" applyBorder="1" applyAlignment="1">
      <alignment horizontal="center"/>
    </xf>
    <xf numFmtId="165" fontId="35" fillId="20" borderId="26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0" fillId="0" borderId="28" xfId="0" applyFont="1" applyFill="1" applyBorder="1" applyAlignment="1">
      <alignment horizontal="center"/>
    </xf>
    <xf numFmtId="166" fontId="0" fillId="0" borderId="28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21" fontId="38" fillId="0" borderId="35" xfId="0" applyNumberFormat="1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21" fontId="0" fillId="0" borderId="0" xfId="0" applyNumberFormat="1" applyBorder="1"/>
    <xf numFmtId="0" fontId="27" fillId="0" borderId="37" xfId="0" applyFont="1" applyFill="1" applyBorder="1"/>
    <xf numFmtId="167" fontId="0" fillId="0" borderId="26" xfId="0" applyNumberFormat="1" applyFont="1" applyFill="1" applyBorder="1" applyAlignment="1">
      <alignment horizontal="center"/>
    </xf>
    <xf numFmtId="0" fontId="0" fillId="0" borderId="26" xfId="0" applyFont="1" applyBorder="1"/>
    <xf numFmtId="0" fontId="20" fillId="4" borderId="0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22" fillId="4" borderId="14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24" fillId="7" borderId="0" xfId="31" applyNumberFormat="1" applyFont="1" applyFill="1" applyBorder="1" applyAlignment="1" applyProtection="1">
      <alignment horizontal="center"/>
    </xf>
    <xf numFmtId="0" fontId="22" fillId="4" borderId="12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7" fillId="0" borderId="38" xfId="0" applyFont="1" applyFill="1" applyBorder="1" applyAlignment="1">
      <alignment horizontal="center"/>
    </xf>
  </cellXfs>
  <cellStyles count="4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/>
    <cellStyle name="Entrée" xfId="29" builtinId="20" customBuiltin="1"/>
    <cellStyle name="Insatisfaisant" xfId="30" builtinId="27" customBuiltin="1"/>
    <cellStyle name="Lien hypertexte" xfId="31" builtinId="8"/>
    <cellStyle name="Neutre" xfId="32" builtinId="28" customBuiltin="1"/>
    <cellStyle name="Normal" xfId="0" builtinId="0"/>
    <cellStyle name="Satisfaisant" xfId="33" builtinId="26" customBuiltin="1"/>
    <cellStyle name="Sortie" xfId="34" builtinId="21" customBuiltin="1"/>
    <cellStyle name="Texte explicatif" xfId="35" builtinId="53" customBuiltin="1"/>
    <cellStyle name="Titre 1" xfId="36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14</xdr:row>
      <xdr:rowOff>19050</xdr:rowOff>
    </xdr:from>
    <xdr:to>
      <xdr:col>9</xdr:col>
      <xdr:colOff>609600</xdr:colOff>
      <xdr:row>15</xdr:row>
      <xdr:rowOff>142875</xdr:rowOff>
    </xdr:to>
    <xdr:sp macro="" textlink="" fLocksText="0">
      <xdr:nvSpPr>
        <xdr:cNvPr id="1025" name="Rectangle 7">
          <a:extLst>
            <a:ext uri="{FF2B5EF4-FFF2-40B4-BE49-F238E27FC236}">
              <a16:creationId xmlns="" xmlns:a16="http://schemas.microsoft.com/office/drawing/2014/main" id="{9D7A04E8-2D65-4FE4-ADBD-601B9735D028}"/>
            </a:ext>
          </a:extLst>
        </xdr:cNvPr>
        <xdr:cNvSpPr>
          <a:spLocks noChangeArrowheads="1"/>
        </xdr:cNvSpPr>
      </xdr:nvSpPr>
      <xdr:spPr bwMode="auto">
        <a:xfrm>
          <a:off x="4219575" y="2876550"/>
          <a:ext cx="4562475" cy="314325"/>
        </a:xfrm>
        <a:prstGeom prst="rect">
          <a:avLst/>
        </a:prstGeom>
        <a:solidFill>
          <a:srgbClr val="C0C0C0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360" rIns="45720" bIns="0" anchor="t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Andy"/>
            </a:rPr>
            <a:t>Calcul du Scratch</a:t>
          </a:r>
        </a:p>
      </xdr:txBody>
    </xdr:sp>
    <xdr:clientData/>
  </xdr:twoCellAnchor>
  <xdr:twoCellAnchor>
    <xdr:from>
      <xdr:col>5</xdr:col>
      <xdr:colOff>247650</xdr:colOff>
      <xdr:row>16</xdr:row>
      <xdr:rowOff>104775</xdr:rowOff>
    </xdr:from>
    <xdr:to>
      <xdr:col>9</xdr:col>
      <xdr:colOff>609600</xdr:colOff>
      <xdr:row>18</xdr:row>
      <xdr:rowOff>47625</xdr:rowOff>
    </xdr:to>
    <xdr:sp macro="" textlink="" fLocksText="0">
      <xdr:nvSpPr>
        <xdr:cNvPr id="1026" name="Rectangle 8">
          <a:extLst>
            <a:ext uri="{FF2B5EF4-FFF2-40B4-BE49-F238E27FC236}">
              <a16:creationId xmlns="" xmlns:a16="http://schemas.microsoft.com/office/drawing/2014/main" id="{1745C60E-DAA7-4D63-B6BD-E3A261340558}"/>
            </a:ext>
          </a:extLst>
        </xdr:cNvPr>
        <xdr:cNvSpPr>
          <a:spLocks noChangeArrowheads="1"/>
        </xdr:cNvSpPr>
      </xdr:nvSpPr>
      <xdr:spPr bwMode="auto">
        <a:xfrm>
          <a:off x="4248150" y="3343275"/>
          <a:ext cx="4533900" cy="323850"/>
        </a:xfrm>
        <a:prstGeom prst="rect">
          <a:avLst/>
        </a:prstGeom>
        <a:solidFill>
          <a:srgbClr val="C0C0C0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360" rIns="45720" bIns="0" anchor="t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Andy"/>
            </a:rPr>
            <a:t>Calcul du classement par catégorie</a:t>
          </a:r>
        </a:p>
      </xdr:txBody>
    </xdr:sp>
    <xdr:clientData/>
  </xdr:twoCellAnchor>
  <xdr:twoCellAnchor>
    <xdr:from>
      <xdr:col>7</xdr:col>
      <xdr:colOff>1095375</xdr:colOff>
      <xdr:row>2</xdr:row>
      <xdr:rowOff>104775</xdr:rowOff>
    </xdr:from>
    <xdr:to>
      <xdr:col>9</xdr:col>
      <xdr:colOff>619125</xdr:colOff>
      <xdr:row>3</xdr:row>
      <xdr:rowOff>9525</xdr:rowOff>
    </xdr:to>
    <xdr:sp macro="" textlink="" fLocksText="0">
      <xdr:nvSpPr>
        <xdr:cNvPr id="1027" name="Oval 11">
          <a:extLst>
            <a:ext uri="{FF2B5EF4-FFF2-40B4-BE49-F238E27FC236}">
              <a16:creationId xmlns="" xmlns:a16="http://schemas.microsoft.com/office/drawing/2014/main" id="{8AEABC1D-1211-430C-8470-42407F0C6806}"/>
            </a:ext>
          </a:extLst>
        </xdr:cNvPr>
        <xdr:cNvSpPr>
          <a:spLocks noChangeArrowheads="1"/>
        </xdr:cNvSpPr>
      </xdr:nvSpPr>
      <xdr:spPr bwMode="auto">
        <a:xfrm>
          <a:off x="7067550" y="600075"/>
          <a:ext cx="1724025" cy="285750"/>
        </a:xfrm>
        <a:prstGeom prst="ellipse">
          <a:avLst/>
        </a:prstGeom>
        <a:solidFill>
          <a:srgbClr val="CC99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360" tIns="22680" rIns="0" bIns="0" anchor="t"/>
        <a:lstStyle/>
        <a:p>
          <a:pPr algn="l" rtl="0">
            <a:defRPr sz="1000"/>
          </a:pPr>
          <a:r>
            <a:rPr lang="fr-FR" sz="1200" b="1" i="1" u="sng" strike="noStrike" baseline="0">
              <a:solidFill>
                <a:srgbClr val="FFFFCC"/>
              </a:solidFill>
              <a:latin typeface="Arial"/>
              <a:cs typeface="Arial"/>
            </a:rPr>
            <a:t>SAUVEGARDE</a:t>
          </a:r>
        </a:p>
      </xdr:txBody>
    </xdr:sp>
    <xdr:clientData/>
  </xdr:twoCellAnchor>
  <xdr:twoCellAnchor>
    <xdr:from>
      <xdr:col>0</xdr:col>
      <xdr:colOff>123825</xdr:colOff>
      <xdr:row>19</xdr:row>
      <xdr:rowOff>19050</xdr:rowOff>
    </xdr:from>
    <xdr:to>
      <xdr:col>0</xdr:col>
      <xdr:colOff>1476375</xdr:colOff>
      <xdr:row>21</xdr:row>
      <xdr:rowOff>142875</xdr:rowOff>
    </xdr:to>
    <xdr:sp macro="" textlink="" fLocksText="0">
      <xdr:nvSpPr>
        <xdr:cNvPr id="1028" name="Rectangle 12">
          <a:extLst>
            <a:ext uri="{FF2B5EF4-FFF2-40B4-BE49-F238E27FC236}">
              <a16:creationId xmlns="" xmlns:a16="http://schemas.microsoft.com/office/drawing/2014/main" id="{06DB3180-FD6C-4288-9854-51FA98B27DDA}"/>
            </a:ext>
          </a:extLst>
        </xdr:cNvPr>
        <xdr:cNvSpPr>
          <a:spLocks noChangeArrowheads="1"/>
        </xdr:cNvSpPr>
      </xdr:nvSpPr>
      <xdr:spPr bwMode="auto">
        <a:xfrm>
          <a:off x="123825" y="3829050"/>
          <a:ext cx="1352550" cy="581025"/>
        </a:xfrm>
        <a:prstGeom prst="rect">
          <a:avLst/>
        </a:prstGeom>
        <a:solidFill>
          <a:srgbClr val="FF0000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360" tIns="31680" rIns="36360" bIns="0" anchor="t"/>
        <a:lstStyle/>
        <a:p>
          <a:pPr algn="ctr" rtl="0">
            <a:defRPr sz="1000"/>
          </a:pPr>
          <a:r>
            <a:rPr lang="fr-FR" sz="1600" b="0" i="0" u="none" strike="noStrike" baseline="0">
              <a:solidFill>
                <a:srgbClr val="FFFF99"/>
              </a:solidFill>
              <a:latin typeface="Andy"/>
            </a:rPr>
            <a:t>REMISE A ZERO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L37"/>
  <sheetViews>
    <sheetView workbookViewId="0">
      <selection activeCell="J2" sqref="J2"/>
    </sheetView>
  </sheetViews>
  <sheetFormatPr baseColWidth="10" defaultColWidth="20.7109375" defaultRowHeight="12.75"/>
  <cols>
    <col min="1" max="1" width="25.42578125" customWidth="1"/>
    <col min="2" max="2" width="11.28515625" customWidth="1"/>
    <col min="3" max="3" width="3.85546875" customWidth="1"/>
    <col min="4" max="4" width="11.7109375" customWidth="1"/>
    <col min="5" max="5" width="7.7109375" customWidth="1"/>
    <col min="6" max="6" width="13.5703125" customWidth="1"/>
    <col min="7" max="7" width="16" customWidth="1"/>
    <col min="9" max="9" width="12.28515625" customWidth="1"/>
    <col min="10" max="10" width="11.7109375" customWidth="1"/>
  </cols>
  <sheetData>
    <row r="1" spans="1:12" ht="26.25">
      <c r="A1" s="1" t="s">
        <v>0</v>
      </c>
      <c r="B1" s="1"/>
      <c r="C1" s="1"/>
      <c r="D1" s="2"/>
      <c r="E1" s="2"/>
      <c r="F1" s="2"/>
      <c r="G1" s="2"/>
      <c r="H1" s="2"/>
      <c r="I1" s="3" t="s">
        <v>1</v>
      </c>
      <c r="J1" s="3">
        <v>2018</v>
      </c>
      <c r="K1" s="4"/>
    </row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0">
      <c r="A3" s="111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5"/>
      <c r="L3" s="5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">
      <c r="A6" s="112" t="s">
        <v>3</v>
      </c>
      <c r="B6" s="112"/>
      <c r="C6" s="112"/>
      <c r="D6" s="6"/>
      <c r="E6" s="7"/>
      <c r="F6" s="8"/>
      <c r="G6" s="8"/>
      <c r="H6" s="8"/>
      <c r="I6" s="8"/>
      <c r="J6" s="8"/>
      <c r="K6" s="4"/>
      <c r="L6" s="4"/>
    </row>
    <row r="7" spans="1:12" ht="15">
      <c r="A7" s="113" t="s">
        <v>4</v>
      </c>
      <c r="B7" s="113"/>
      <c r="C7" s="113"/>
      <c r="D7" s="9">
        <v>0.34375</v>
      </c>
      <c r="E7" s="10"/>
      <c r="F7" s="8"/>
      <c r="G7" s="8"/>
      <c r="H7" s="8"/>
      <c r="I7" s="8"/>
      <c r="J7" s="8"/>
      <c r="K7" s="4"/>
      <c r="L7" s="4"/>
    </row>
    <row r="8" spans="1:12" ht="15">
      <c r="A8" s="114" t="s">
        <v>5</v>
      </c>
      <c r="B8" s="114"/>
      <c r="C8" s="114"/>
      <c r="D8" s="9">
        <v>6.9444444444444447E-4</v>
      </c>
      <c r="E8" s="10"/>
      <c r="F8" s="115" t="s">
        <v>6</v>
      </c>
      <c r="G8" s="115"/>
      <c r="H8" s="115"/>
      <c r="I8" s="115"/>
      <c r="J8" s="115"/>
      <c r="K8" s="4"/>
      <c r="L8" s="4"/>
    </row>
    <row r="9" spans="1:12" ht="15">
      <c r="A9" s="114" t="s">
        <v>7</v>
      </c>
      <c r="B9" s="114"/>
      <c r="C9" s="114"/>
      <c r="D9" s="12">
        <v>1</v>
      </c>
      <c r="E9" s="7"/>
      <c r="F9" s="8"/>
      <c r="G9" s="8"/>
      <c r="H9" s="8"/>
      <c r="I9" s="8"/>
      <c r="J9" s="8"/>
      <c r="K9" s="4"/>
      <c r="L9" s="4"/>
    </row>
    <row r="10" spans="1:12" ht="15">
      <c r="A10" s="116" t="s">
        <v>8</v>
      </c>
      <c r="B10" s="116"/>
      <c r="C10" s="116"/>
      <c r="D10" s="13">
        <v>11.4</v>
      </c>
      <c r="E10" s="7"/>
      <c r="F10" s="8"/>
      <c r="G10" s="8"/>
      <c r="H10" s="8"/>
      <c r="I10" s="8"/>
      <c r="J10" s="8"/>
      <c r="K10" s="4"/>
      <c r="L10" s="4"/>
    </row>
    <row r="11" spans="1:12">
      <c r="A11" s="14"/>
      <c r="B11" s="14"/>
      <c r="C11" s="14"/>
      <c r="D11" s="15"/>
      <c r="E11" s="4"/>
      <c r="F11" s="115" t="s">
        <v>9</v>
      </c>
      <c r="G11" s="115"/>
      <c r="H11" s="115"/>
      <c r="I11" s="115"/>
      <c r="J11" s="115"/>
      <c r="K11" s="4"/>
      <c r="L11" s="4"/>
    </row>
    <row r="12" spans="1:12">
      <c r="A12" s="14"/>
      <c r="B12" s="14"/>
      <c r="C12" s="14"/>
      <c r="D12" s="15"/>
      <c r="E12" s="15"/>
      <c r="F12" s="8"/>
      <c r="G12" s="8"/>
      <c r="H12" s="8"/>
      <c r="I12" s="8"/>
      <c r="J12" s="8"/>
      <c r="K12" s="4"/>
      <c r="L12" s="4"/>
    </row>
    <row r="13" spans="1:12" ht="15">
      <c r="A13" s="4"/>
      <c r="B13" s="4"/>
      <c r="C13" s="4"/>
      <c r="D13" s="16"/>
      <c r="E13" s="4"/>
      <c r="F13" s="8"/>
      <c r="G13" s="8"/>
      <c r="H13" s="8"/>
      <c r="I13" s="8"/>
      <c r="J13" s="8"/>
      <c r="K13" s="4"/>
      <c r="L13" s="4"/>
    </row>
    <row r="14" spans="1:12" ht="15">
      <c r="A14" s="112" t="s">
        <v>10</v>
      </c>
      <c r="B14" s="112"/>
      <c r="C14" s="4"/>
      <c r="D14" s="16"/>
      <c r="E14" s="16"/>
      <c r="F14" s="17"/>
      <c r="G14" s="17"/>
      <c r="H14" s="17"/>
      <c r="I14" s="17"/>
      <c r="J14" s="8"/>
      <c r="K14" s="4"/>
      <c r="L14" s="4"/>
    </row>
    <row r="15" spans="1:12" ht="15">
      <c r="A15" s="18" t="s">
        <v>11</v>
      </c>
      <c r="B15" s="19">
        <f>+'liste engagés'!M216</f>
        <v>91</v>
      </c>
      <c r="C15" s="14"/>
      <c r="D15" s="16"/>
      <c r="E15" s="16"/>
      <c r="F15" s="17"/>
      <c r="G15" s="17"/>
      <c r="H15" s="17"/>
      <c r="I15" s="17"/>
      <c r="J15" s="8"/>
      <c r="K15" s="4"/>
      <c r="L15" s="4"/>
    </row>
    <row r="16" spans="1:12" ht="15">
      <c r="A16" s="18" t="s">
        <v>12</v>
      </c>
      <c r="B16" s="20">
        <f>+scratch!I217</f>
        <v>90</v>
      </c>
      <c r="C16" s="4"/>
      <c r="D16" s="16"/>
      <c r="E16" s="16"/>
      <c r="F16" s="17"/>
      <c r="G16" s="17"/>
      <c r="H16" s="17"/>
      <c r="I16" s="17"/>
      <c r="J16" s="8"/>
      <c r="K16" s="4"/>
      <c r="L16" s="4"/>
    </row>
    <row r="17" spans="1:12" ht="15">
      <c r="A17" s="21" t="s">
        <v>13</v>
      </c>
      <c r="B17" s="22" t="e">
        <f>+'cat1'!I217+'cat2'!I217+'cat3'!I217+'cat4'!I217+'cat5'!I217+'cat6'!I217+'cat7'!I217+'cat8'!I217+'cat9'!I217+'cat10'!I217+#REF!+#REF!+#REF!</f>
        <v>#REF!</v>
      </c>
      <c r="C17" s="4"/>
      <c r="D17" s="16"/>
      <c r="E17" s="16"/>
      <c r="F17" s="17"/>
      <c r="G17" s="17"/>
      <c r="H17" s="17"/>
      <c r="I17" s="17"/>
      <c r="J17" s="8"/>
      <c r="K17" s="4"/>
      <c r="L17" s="4"/>
    </row>
    <row r="18" spans="1:12" ht="15">
      <c r="A18" s="4"/>
      <c r="B18" s="4"/>
      <c r="C18" s="4"/>
      <c r="D18" s="16"/>
      <c r="E18" s="16"/>
      <c r="F18" s="17"/>
      <c r="G18" s="17"/>
      <c r="H18" s="17"/>
      <c r="I18" s="17"/>
      <c r="J18" s="8"/>
      <c r="K18" s="4"/>
      <c r="L18" s="4"/>
    </row>
    <row r="19" spans="1:12" ht="15">
      <c r="A19" s="4"/>
      <c r="B19" s="4"/>
      <c r="C19" s="4"/>
      <c r="D19" s="16"/>
      <c r="E19" s="16"/>
      <c r="F19" s="17"/>
      <c r="G19" s="17"/>
      <c r="H19" s="17"/>
      <c r="I19" s="17"/>
      <c r="J19" s="8"/>
      <c r="K19" s="4"/>
      <c r="L19" s="4"/>
    </row>
    <row r="20" spans="1:12" ht="18">
      <c r="A20" s="4"/>
      <c r="B20" s="4"/>
      <c r="C20" s="23" t="s">
        <v>14</v>
      </c>
      <c r="D20" s="16"/>
      <c r="E20" s="24">
        <f>+records!D4</f>
        <v>0</v>
      </c>
      <c r="F20" s="115" t="s">
        <v>15</v>
      </c>
      <c r="G20" s="115"/>
      <c r="H20" s="115"/>
      <c r="I20" s="115"/>
      <c r="J20" s="115"/>
      <c r="K20" s="4"/>
      <c r="L20" s="4"/>
    </row>
    <row r="21" spans="1:12" ht="18">
      <c r="A21" s="4"/>
      <c r="B21" s="4"/>
      <c r="C21" s="23" t="s">
        <v>16</v>
      </c>
      <c r="D21" s="4"/>
      <c r="E21" s="24">
        <f>+records!D10</f>
        <v>0</v>
      </c>
      <c r="F21" s="17"/>
      <c r="G21" s="17"/>
      <c r="H21" s="17"/>
      <c r="I21" s="17"/>
      <c r="J21" s="8"/>
      <c r="K21" s="4"/>
      <c r="L21" s="4"/>
    </row>
    <row r="22" spans="1:12" ht="15">
      <c r="A22" s="4"/>
      <c r="B22" s="4"/>
      <c r="C22" s="4"/>
      <c r="D22" s="16"/>
      <c r="E22" s="16"/>
      <c r="F22" s="115" t="s">
        <v>17</v>
      </c>
      <c r="G22" s="115"/>
      <c r="H22" s="115"/>
      <c r="I22" s="115"/>
      <c r="J22" s="115"/>
      <c r="K22" s="4"/>
      <c r="L22" s="4"/>
    </row>
    <row r="23" spans="1:12" ht="15">
      <c r="A23" s="4"/>
      <c r="B23" s="4"/>
      <c r="C23" s="4"/>
      <c r="D23" s="16"/>
      <c r="E23" s="16"/>
      <c r="F23" s="17"/>
      <c r="G23" s="17"/>
      <c r="H23" s="17"/>
      <c r="I23" s="17"/>
      <c r="J23" s="8"/>
      <c r="K23" s="4"/>
      <c r="L23" s="4"/>
    </row>
    <row r="24" spans="1:12" ht="15">
      <c r="A24" s="4"/>
      <c r="B24" s="4"/>
      <c r="C24" s="4"/>
      <c r="D24" s="16"/>
      <c r="E24" s="16"/>
      <c r="F24" s="16"/>
      <c r="G24" s="16"/>
      <c r="H24" s="16"/>
      <c r="I24" s="16"/>
      <c r="J24" s="4"/>
      <c r="K24" s="4"/>
      <c r="L24" s="4"/>
    </row>
    <row r="25" spans="1:12" ht="15">
      <c r="A25" s="4"/>
      <c r="B25" s="4"/>
      <c r="C25" s="4"/>
      <c r="D25" s="16"/>
      <c r="E25" s="16"/>
      <c r="F25" s="16"/>
      <c r="G25" s="16"/>
      <c r="H25" s="16"/>
      <c r="I25" s="16"/>
      <c r="J25" s="4"/>
      <c r="K25" s="4"/>
      <c r="L25" s="4"/>
    </row>
    <row r="26" spans="1:12" ht="15">
      <c r="A26" s="4"/>
      <c r="B26" s="4"/>
      <c r="C26" s="4"/>
      <c r="D26" s="16"/>
      <c r="E26" s="16"/>
      <c r="F26" s="16"/>
      <c r="G26" s="16"/>
      <c r="H26" s="16"/>
      <c r="I26" s="16"/>
      <c r="J26" s="4"/>
      <c r="K26" s="4"/>
      <c r="L26" s="4"/>
    </row>
    <row r="27" spans="1:12" ht="15">
      <c r="A27" s="4"/>
      <c r="B27" s="4"/>
      <c r="C27" s="4"/>
      <c r="D27" s="16"/>
      <c r="E27" s="16"/>
      <c r="F27" s="16"/>
      <c r="G27" s="16"/>
      <c r="H27" s="16"/>
      <c r="I27" s="16"/>
      <c r="J27" s="4"/>
      <c r="K27" s="4"/>
      <c r="L27" s="4"/>
    </row>
    <row r="28" spans="1:12" ht="15">
      <c r="A28" s="4"/>
      <c r="B28" s="4"/>
      <c r="C28" s="4"/>
      <c r="D28" s="16"/>
      <c r="E28" s="16"/>
      <c r="F28" s="16"/>
      <c r="G28" s="16"/>
      <c r="H28" s="16"/>
      <c r="I28" s="16"/>
      <c r="J28" s="4"/>
      <c r="K28" s="4"/>
      <c r="L28" s="4"/>
    </row>
    <row r="29" spans="1: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</sheetData>
  <sheetProtection selectLockedCells="1" selectUnlockedCells="1"/>
  <mergeCells count="11">
    <mergeCell ref="F22:J22"/>
    <mergeCell ref="A9:C9"/>
    <mergeCell ref="A10:C10"/>
    <mergeCell ref="F11:J11"/>
    <mergeCell ref="A14:B14"/>
    <mergeCell ref="F20:J20"/>
    <mergeCell ref="A3:J3"/>
    <mergeCell ref="A6:C6"/>
    <mergeCell ref="A7:C7"/>
    <mergeCell ref="A8:C8"/>
    <mergeCell ref="F8:J8"/>
  </mergeCells>
  <hyperlinks>
    <hyperlink ref="F8" location="Catégories!A1" display="Liste des catégories"/>
    <hyperlink ref="F11" location="liste engagés!A1" display="Liste des engagés"/>
    <hyperlink ref="F20" location="Catégories!A1" display="Résultats par catégorie"/>
    <hyperlink ref="F22" location="records!A1" display="Records de l'épreuv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L342"/>
  <sheetViews>
    <sheetView workbookViewId="0">
      <selection activeCell="E18" sqref="E18"/>
    </sheetView>
  </sheetViews>
  <sheetFormatPr baseColWidth="10" defaultRowHeight="12.75"/>
  <cols>
    <col min="1" max="1" width="21.7109375" style="36" customWidth="1"/>
    <col min="2" max="2" width="18.7109375" style="36" customWidth="1"/>
    <col min="3" max="3" width="17" style="36" customWidth="1"/>
    <col min="4" max="4" width="21.5703125" style="36" customWidth="1"/>
    <col min="5" max="5" width="19.85546875" style="36" customWidth="1"/>
    <col min="6" max="6" width="13.7109375" style="36" customWidth="1"/>
    <col min="7" max="7" width="10.140625" style="65" customWidth="1"/>
    <col min="8" max="8" width="12.85546875" style="36" customWidth="1"/>
    <col min="9" max="9" width="11.42578125" style="36"/>
    <col min="10" max="10" width="4.140625" style="36" customWidth="1"/>
    <col min="11" max="16384" width="11.42578125" style="36"/>
  </cols>
  <sheetData>
    <row r="1" spans="1:12" ht="25.5">
      <c r="A1" s="81" t="str">
        <f>+MENU!A1</f>
        <v xml:space="preserve">CHRONO DES LIMOUCHES </v>
      </c>
      <c r="B1" s="81"/>
      <c r="C1" s="81"/>
      <c r="D1" s="81"/>
      <c r="E1" s="81"/>
      <c r="F1" s="81"/>
      <c r="G1" s="82" t="str">
        <f>+MENU!I1</f>
        <v>EDITION</v>
      </c>
      <c r="H1" s="83">
        <f>+MENU!J1</f>
        <v>2018</v>
      </c>
    </row>
    <row r="2" spans="1:12">
      <c r="G2" s="84"/>
      <c r="H2" s="85"/>
      <c r="I2" s="36" t="s">
        <v>52</v>
      </c>
      <c r="J2" s="86">
        <v>6</v>
      </c>
    </row>
    <row r="3" spans="1:12" ht="25.5">
      <c r="A3" s="87" t="s">
        <v>53</v>
      </c>
      <c r="B3" s="88"/>
      <c r="C3" s="87" t="str">
        <f>+IF(J2="","",VLOOKUP($J$2,Catégories!B3:D17,3))</f>
        <v>Autres fédés / NL : 50-59 ans</v>
      </c>
      <c r="D3" s="88"/>
      <c r="E3" s="88"/>
      <c r="F3" s="88"/>
      <c r="G3" s="88"/>
      <c r="H3" s="88"/>
    </row>
    <row r="4" spans="1:12" ht="25.5">
      <c r="A4" s="81"/>
      <c r="G4" s="84"/>
      <c r="H4" s="85"/>
    </row>
    <row r="6" spans="1:12">
      <c r="A6" s="89"/>
      <c r="B6" s="90" t="s">
        <v>40</v>
      </c>
      <c r="C6" s="90" t="s">
        <v>41</v>
      </c>
      <c r="D6" s="90" t="s">
        <v>42</v>
      </c>
      <c r="E6" s="90" t="s">
        <v>43</v>
      </c>
      <c r="F6" s="90" t="s">
        <v>44</v>
      </c>
      <c r="G6" s="91" t="s">
        <v>48</v>
      </c>
      <c r="H6" s="90" t="s">
        <v>49</v>
      </c>
    </row>
    <row r="7" spans="1:12">
      <c r="A7" s="92">
        <v>1</v>
      </c>
      <c r="B7" s="77">
        <f>IF('liste engagés'!$G113=6,'liste engagés'!A113,"")</f>
        <v>108</v>
      </c>
      <c r="C7" s="77" t="str">
        <f>IF('liste engagés'!$G113=6,'liste engagés'!B113,"")</f>
        <v>ANKRI</v>
      </c>
      <c r="D7" s="77" t="str">
        <f>IF('liste engagés'!$G113=6,'liste engagés'!C113,"")</f>
        <v>NORBERT</v>
      </c>
      <c r="E7" s="77" t="str">
        <f>IF('liste engagés'!$G113=6,'liste engagés'!D113,"")</f>
        <v>MARSEILLE</v>
      </c>
      <c r="F7" s="77" t="str">
        <f>IF('liste engagés'!$G113=6,'liste engagés'!E113,"")</f>
        <v>FFC</v>
      </c>
      <c r="G7" s="78">
        <f>IF('liste engagés'!$G113=6,'liste engagés'!K113,"")</f>
        <v>2.3761574074068592E-2</v>
      </c>
      <c r="H7" s="79">
        <f>IF('liste engagés'!$G113=6,'liste engagés'!L113,"")</f>
        <v>19.990258158796625</v>
      </c>
      <c r="I7" s="54">
        <f t="shared" ref="I7:I70" si="0">+IF(C7="",0,1)</f>
        <v>1</v>
      </c>
      <c r="J7" s="55"/>
    </row>
    <row r="8" spans="1:12">
      <c r="A8" s="92">
        <f t="shared" ref="A8:A71" si="1">+A7+1</f>
        <v>2</v>
      </c>
      <c r="B8" s="77">
        <f>IF('liste engagés'!$G67=6,'liste engagés'!A67,"")</f>
        <v>62</v>
      </c>
      <c r="C8" s="77" t="str">
        <f>IF('liste engagés'!$G67=6,'liste engagés'!B67,"")</f>
        <v>GARCIN</v>
      </c>
      <c r="D8" s="77" t="str">
        <f>IF('liste engagés'!$G67=6,'liste engagés'!C67,"")</f>
        <v>PATRICK</v>
      </c>
      <c r="E8" s="77" t="str">
        <f>IF('liste engagés'!$G67=6,'liste engagés'!D67,"")</f>
        <v>UCMV</v>
      </c>
      <c r="F8" s="77" t="str">
        <f>IF('liste engagés'!$G67=6,'liste engagés'!E67,"")</f>
        <v>NL</v>
      </c>
      <c r="G8" s="78">
        <f>IF('liste engagés'!$G67=6,'liste engagés'!K67,"")</f>
        <v>2.8576388888886028E-2</v>
      </c>
      <c r="H8" s="79">
        <f>IF('liste engagés'!$G67=6,'liste engagés'!L67,"")</f>
        <v>16.62211421628356</v>
      </c>
      <c r="I8" s="54">
        <f t="shared" si="0"/>
        <v>1</v>
      </c>
      <c r="J8" s="55"/>
      <c r="K8" s="57"/>
      <c r="L8" s="57"/>
    </row>
    <row r="9" spans="1:12">
      <c r="A9" s="92">
        <f t="shared" si="1"/>
        <v>3</v>
      </c>
      <c r="B9" s="77">
        <f>IF('liste engagés'!$G142=6,'liste engagés'!A142,"")</f>
        <v>137</v>
      </c>
      <c r="C9" s="77" t="str">
        <f>IF('liste engagés'!$G142=6,'liste engagés'!B142,"")</f>
        <v>PECOULT</v>
      </c>
      <c r="D9" s="77" t="str">
        <f>IF('liste engagés'!$G142=6,'liste engagés'!C142,"")</f>
        <v>CHRISTIAN</v>
      </c>
      <c r="E9" s="77" t="str">
        <f>IF('liste engagés'!$G142=6,'liste engagés'!D142,"")</f>
        <v>VC ISLOIS</v>
      </c>
      <c r="F9" s="77" t="str">
        <f>IF('liste engagés'!$G142=6,'liste engagés'!E142,"")</f>
        <v>UFOLEP</v>
      </c>
      <c r="G9" s="78">
        <f>IF('liste engagés'!$G142=6,'liste engagés'!K142,"")</f>
        <v>2.8981481481481441E-2</v>
      </c>
      <c r="H9" s="79">
        <f>IF('liste engagés'!$G142=6,'liste engagés'!L142,"")</f>
        <v>16.3897763578275</v>
      </c>
      <c r="I9" s="54">
        <f t="shared" si="0"/>
        <v>1</v>
      </c>
      <c r="J9" s="55"/>
    </row>
    <row r="10" spans="1:12">
      <c r="A10" s="92">
        <f t="shared" si="1"/>
        <v>4</v>
      </c>
      <c r="B10" s="77">
        <f>IF('liste engagés'!$G106=6,'liste engagés'!A106,"")</f>
        <v>101</v>
      </c>
      <c r="C10" s="77" t="str">
        <f>IF('liste engagés'!$G106=6,'liste engagés'!B106,"")</f>
        <v>BEUGNOT</v>
      </c>
      <c r="D10" s="77" t="str">
        <f>IF('liste engagés'!$G106=6,'liste engagés'!C106,"")</f>
        <v>PASCAL</v>
      </c>
      <c r="E10" s="77" t="str">
        <f>IF('liste engagés'!$G106=6,'liste engagés'!D106,"")</f>
        <v>NL</v>
      </c>
      <c r="F10" s="77" t="str">
        <f>IF('liste engagés'!$G106=6,'liste engagés'!E106,"")</f>
        <v>NL</v>
      </c>
      <c r="G10" s="78">
        <f>IF('liste engagés'!$G106=6,'liste engagés'!K106,"")</f>
        <v>2.9895833333327793E-2</v>
      </c>
      <c r="H10" s="79">
        <f>IF('liste engagés'!$G106=6,'liste engagés'!L106,"")</f>
        <v>15.888501742163223</v>
      </c>
      <c r="I10" s="54">
        <f t="shared" si="0"/>
        <v>1</v>
      </c>
      <c r="J10" s="55"/>
    </row>
    <row r="11" spans="1:12">
      <c r="A11" s="92">
        <f t="shared" si="1"/>
        <v>5</v>
      </c>
      <c r="B11" s="77">
        <f>IF('liste engagés'!$G97=6,'liste engagés'!A97,"")</f>
        <v>92</v>
      </c>
      <c r="C11" s="77" t="str">
        <f>IF('liste engagés'!$G97=6,'liste engagés'!B97,"")</f>
        <v>DEVICE</v>
      </c>
      <c r="D11" s="77" t="str">
        <f>IF('liste engagés'!$G97=6,'liste engagés'!C97,"")</f>
        <v>BRUNO</v>
      </c>
      <c r="E11" s="77" t="str">
        <f>IF('liste engagés'!$G97=6,'liste engagés'!D97,"")</f>
        <v>NL</v>
      </c>
      <c r="F11" s="77" t="str">
        <f>IF('liste engagés'!$G97=6,'liste engagés'!E97,"")</f>
        <v>NL</v>
      </c>
      <c r="G11" s="78">
        <f>IF('liste engagés'!$G97=6,'liste engagés'!K97,"")</f>
        <v>3.0081018518514024E-2</v>
      </c>
      <c r="H11" s="79">
        <f>IF('liste engagés'!$G97=6,'liste engagés'!L97,"")</f>
        <v>15.790688726435603</v>
      </c>
      <c r="I11" s="54">
        <f t="shared" si="0"/>
        <v>1</v>
      </c>
    </row>
    <row r="12" spans="1:12">
      <c r="A12" s="92">
        <f t="shared" si="1"/>
        <v>6</v>
      </c>
      <c r="B12" s="77">
        <f>IF('liste engagés'!$G12=6,'liste engagés'!A12,"")</f>
        <v>7</v>
      </c>
      <c r="C12" s="77" t="str">
        <f>IF('liste engagés'!$G12=6,'liste engagés'!B12,"")</f>
        <v>LAFFONT</v>
      </c>
      <c r="D12" s="77" t="str">
        <f>IF('liste engagés'!$G12=6,'liste engagés'!C12,"")</f>
        <v>FRANCIS</v>
      </c>
      <c r="E12" s="77" t="str">
        <f>IF('liste engagés'!$G12=6,'liste engagés'!D12,"")</f>
        <v>NON LICENCIE</v>
      </c>
      <c r="F12" s="77" t="str">
        <f>IF('liste engagés'!$G12=6,'liste engagés'!E12,"")</f>
        <v>NL</v>
      </c>
      <c r="G12" s="78">
        <f>IF('liste engagés'!$G12=6,'liste engagés'!K12,"")</f>
        <v>3.4895833333333348E-2</v>
      </c>
      <c r="H12" s="79">
        <f>IF('liste engagés'!$G12=6,'liste engagés'!L12,"")</f>
        <v>13.611940298507458</v>
      </c>
      <c r="I12" s="54">
        <f t="shared" si="0"/>
        <v>1</v>
      </c>
    </row>
    <row r="13" spans="1:12">
      <c r="A13" s="92">
        <f t="shared" si="1"/>
        <v>7</v>
      </c>
      <c r="B13" s="77">
        <f>IF('liste engagés'!$G93=6,'liste engagés'!A93,"")</f>
        <v>88</v>
      </c>
      <c r="C13" s="77" t="str">
        <f>IF('liste engagés'!$G93=6,'liste engagés'!B93,"")</f>
        <v>ARGAUD</v>
      </c>
      <c r="D13" s="77" t="str">
        <f>IF('liste engagés'!$G93=6,'liste engagés'!C93,"")</f>
        <v>FRANCIS</v>
      </c>
      <c r="E13" s="77" t="str">
        <f>IF('liste engagés'!$G93=6,'liste engagés'!D93,"")</f>
        <v>SC BLV</v>
      </c>
      <c r="F13" s="77" t="str">
        <f>IF('liste engagés'!$G93=6,'liste engagés'!E93,"")</f>
        <v>FFC</v>
      </c>
      <c r="G13" s="78">
        <f>IF('liste engagés'!$G93=6,'liste engagés'!K93,"")</f>
        <v>3.5208333333329012E-2</v>
      </c>
      <c r="H13" s="79">
        <f>IF('liste engagés'!$G93=6,'liste engagés'!L93,"")</f>
        <v>13.491124260356687</v>
      </c>
      <c r="I13" s="54">
        <f t="shared" si="0"/>
        <v>1</v>
      </c>
    </row>
    <row r="14" spans="1:12">
      <c r="A14" s="92">
        <f t="shared" si="1"/>
        <v>8</v>
      </c>
      <c r="B14" s="77" t="str">
        <f>IF('liste engagés'!$G6=6,'liste engagés'!A6,"")</f>
        <v/>
      </c>
      <c r="C14" s="77" t="str">
        <f>IF('liste engagés'!$G6=6,'liste engagés'!B6,"")</f>
        <v/>
      </c>
      <c r="D14" s="77" t="str">
        <f>IF('liste engagés'!$G6=6,'liste engagés'!C6,"")</f>
        <v/>
      </c>
      <c r="E14" s="77" t="str">
        <f>IF('liste engagés'!$G6=6,'liste engagés'!D6,"")</f>
        <v/>
      </c>
      <c r="F14" s="77" t="str">
        <f>IF('liste engagés'!$G6=6,'liste engagés'!E6,"")</f>
        <v/>
      </c>
      <c r="G14" s="78" t="str">
        <f>IF('liste engagés'!$G6=6,'liste engagés'!K6,"")</f>
        <v/>
      </c>
      <c r="H14" s="79" t="str">
        <f>IF('liste engagés'!$G6=6,'liste engagés'!L6,"")</f>
        <v/>
      </c>
      <c r="I14" s="54">
        <f t="shared" si="0"/>
        <v>0</v>
      </c>
    </row>
    <row r="15" spans="1:12">
      <c r="A15" s="92">
        <f t="shared" si="1"/>
        <v>9</v>
      </c>
      <c r="B15" s="77" t="str">
        <f>IF('liste engagés'!$G7=6,'liste engagés'!A7,"")</f>
        <v/>
      </c>
      <c r="C15" s="77" t="str">
        <f>IF('liste engagés'!$G7=6,'liste engagés'!B7,"")</f>
        <v/>
      </c>
      <c r="D15" s="77" t="str">
        <f>IF('liste engagés'!$G7=6,'liste engagés'!C7,"")</f>
        <v/>
      </c>
      <c r="E15" s="77" t="str">
        <f>IF('liste engagés'!$G7=6,'liste engagés'!D7,"")</f>
        <v/>
      </c>
      <c r="F15" s="77" t="str">
        <f>IF('liste engagés'!$G7=6,'liste engagés'!E7,"")</f>
        <v/>
      </c>
      <c r="G15" s="78" t="str">
        <f>IF('liste engagés'!$G7=6,'liste engagés'!K7,"")</f>
        <v/>
      </c>
      <c r="H15" s="79" t="str">
        <f>IF('liste engagés'!$G7=6,'liste engagés'!L7,"")</f>
        <v/>
      </c>
      <c r="I15" s="54">
        <f t="shared" si="0"/>
        <v>0</v>
      </c>
    </row>
    <row r="16" spans="1:12">
      <c r="A16" s="92">
        <f t="shared" si="1"/>
        <v>10</v>
      </c>
      <c r="B16" s="77" t="str">
        <f>IF('liste engagés'!$G8=6,'liste engagés'!A8,"")</f>
        <v/>
      </c>
      <c r="C16" s="77" t="str">
        <f>IF('liste engagés'!$G8=6,'liste engagés'!B8,"")</f>
        <v/>
      </c>
      <c r="D16" s="77" t="str">
        <f>IF('liste engagés'!$G8=6,'liste engagés'!C8,"")</f>
        <v/>
      </c>
      <c r="E16" s="77" t="str">
        <f>IF('liste engagés'!$G8=6,'liste engagés'!D8,"")</f>
        <v/>
      </c>
      <c r="F16" s="77" t="str">
        <f>IF('liste engagés'!$G8=6,'liste engagés'!E8,"")</f>
        <v/>
      </c>
      <c r="G16" s="78" t="str">
        <f>IF('liste engagés'!$G8=6,'liste engagés'!K8,"")</f>
        <v/>
      </c>
      <c r="H16" s="79" t="str">
        <f>IF('liste engagés'!$G8=6,'liste engagés'!L8,"")</f>
        <v/>
      </c>
      <c r="I16" s="54">
        <f t="shared" si="0"/>
        <v>0</v>
      </c>
    </row>
    <row r="17" spans="1:9">
      <c r="A17" s="92">
        <f t="shared" si="1"/>
        <v>11</v>
      </c>
      <c r="B17" s="77" t="str">
        <f>IF('liste engagés'!$G9=6,'liste engagés'!A9,"")</f>
        <v/>
      </c>
      <c r="C17" s="77" t="str">
        <f>IF('liste engagés'!$G9=6,'liste engagés'!B9,"")</f>
        <v/>
      </c>
      <c r="D17" s="77" t="str">
        <f>IF('liste engagés'!$G9=6,'liste engagés'!C9,"")</f>
        <v/>
      </c>
      <c r="E17" s="77" t="str">
        <f>IF('liste engagés'!$G9=6,'liste engagés'!D9,"")</f>
        <v/>
      </c>
      <c r="F17" s="77" t="str">
        <f>IF('liste engagés'!$G9=6,'liste engagés'!E9,"")</f>
        <v/>
      </c>
      <c r="G17" s="78" t="str">
        <f>IF('liste engagés'!$G9=6,'liste engagés'!K9,"")</f>
        <v/>
      </c>
      <c r="H17" s="79" t="str">
        <f>IF('liste engagés'!$G9=6,'liste engagés'!L9,"")</f>
        <v/>
      </c>
      <c r="I17" s="54">
        <f t="shared" si="0"/>
        <v>0</v>
      </c>
    </row>
    <row r="18" spans="1:9">
      <c r="A18" s="92">
        <f t="shared" si="1"/>
        <v>12</v>
      </c>
      <c r="B18" s="77" t="str">
        <f>IF('liste engagés'!$G10=6,'liste engagés'!A10,"")</f>
        <v/>
      </c>
      <c r="C18" s="77" t="str">
        <f>IF('liste engagés'!$G10=6,'liste engagés'!B10,"")</f>
        <v/>
      </c>
      <c r="D18" s="77" t="str">
        <f>IF('liste engagés'!$G10=6,'liste engagés'!C10,"")</f>
        <v/>
      </c>
      <c r="E18" s="77" t="str">
        <f>IF('liste engagés'!$G10=6,'liste engagés'!D10,"")</f>
        <v/>
      </c>
      <c r="F18" s="77" t="str">
        <f>IF('liste engagés'!$G10=6,'liste engagés'!E10,"")</f>
        <v/>
      </c>
      <c r="G18" s="78" t="str">
        <f>IF('liste engagés'!$G10=6,'liste engagés'!K10,"")</f>
        <v/>
      </c>
      <c r="H18" s="79" t="str">
        <f>IF('liste engagés'!$G10=6,'liste engagés'!L10,"")</f>
        <v/>
      </c>
      <c r="I18" s="54">
        <f t="shared" si="0"/>
        <v>0</v>
      </c>
    </row>
    <row r="19" spans="1:9">
      <c r="A19" s="92">
        <f t="shared" si="1"/>
        <v>13</v>
      </c>
      <c r="B19" s="77" t="str">
        <f>IF('liste engagés'!$G11=6,'liste engagés'!A11,"")</f>
        <v/>
      </c>
      <c r="C19" s="77" t="str">
        <f>IF('liste engagés'!$G11=6,'liste engagés'!B11,"")</f>
        <v/>
      </c>
      <c r="D19" s="77" t="str">
        <f>IF('liste engagés'!$G11=6,'liste engagés'!C11,"")</f>
        <v/>
      </c>
      <c r="E19" s="77" t="str">
        <f>IF('liste engagés'!$G11=6,'liste engagés'!D11,"")</f>
        <v/>
      </c>
      <c r="F19" s="77" t="str">
        <f>IF('liste engagés'!$G11=6,'liste engagés'!E11,"")</f>
        <v/>
      </c>
      <c r="G19" s="78" t="str">
        <f>IF('liste engagés'!$G11=6,'liste engagés'!K11,"")</f>
        <v/>
      </c>
      <c r="H19" s="79" t="str">
        <f>IF('liste engagés'!$G11=6,'liste engagés'!L11,"")</f>
        <v/>
      </c>
      <c r="I19" s="54">
        <f t="shared" si="0"/>
        <v>0</v>
      </c>
    </row>
    <row r="20" spans="1:9">
      <c r="A20" s="92">
        <f t="shared" si="1"/>
        <v>14</v>
      </c>
      <c r="B20" s="77" t="str">
        <f>IF('liste engagés'!$G13=6,'liste engagés'!A13,"")</f>
        <v/>
      </c>
      <c r="C20" s="77" t="str">
        <f>IF('liste engagés'!$G13=6,'liste engagés'!B13,"")</f>
        <v/>
      </c>
      <c r="D20" s="77" t="str">
        <f>IF('liste engagés'!$G13=6,'liste engagés'!C13,"")</f>
        <v/>
      </c>
      <c r="E20" s="77" t="str">
        <f>IF('liste engagés'!$G13=6,'liste engagés'!D13,"")</f>
        <v/>
      </c>
      <c r="F20" s="77" t="str">
        <f>IF('liste engagés'!$G13=6,'liste engagés'!E13,"")</f>
        <v/>
      </c>
      <c r="G20" s="78" t="str">
        <f>IF('liste engagés'!$G13=6,'liste engagés'!K13,"")</f>
        <v/>
      </c>
      <c r="H20" s="79" t="str">
        <f>IF('liste engagés'!$G13=6,'liste engagés'!L13,"")</f>
        <v/>
      </c>
      <c r="I20" s="54">
        <f t="shared" si="0"/>
        <v>0</v>
      </c>
    </row>
    <row r="21" spans="1:9">
      <c r="A21" s="92">
        <f t="shared" si="1"/>
        <v>15</v>
      </c>
      <c r="B21" s="77" t="str">
        <f>IF('liste engagés'!$G14=6,'liste engagés'!A14,"")</f>
        <v/>
      </c>
      <c r="C21" s="77" t="str">
        <f>IF('liste engagés'!$G14=6,'liste engagés'!B14,"")</f>
        <v/>
      </c>
      <c r="D21" s="77" t="str">
        <f>IF('liste engagés'!$G14=6,'liste engagés'!C14,"")</f>
        <v/>
      </c>
      <c r="E21" s="77" t="str">
        <f>IF('liste engagés'!$G14=6,'liste engagés'!D14,"")</f>
        <v/>
      </c>
      <c r="F21" s="77" t="str">
        <f>IF('liste engagés'!$G14=6,'liste engagés'!E14,"")</f>
        <v/>
      </c>
      <c r="G21" s="78" t="str">
        <f>IF('liste engagés'!$G14=6,'liste engagés'!K14,"")</f>
        <v/>
      </c>
      <c r="H21" s="79" t="str">
        <f>IF('liste engagés'!$G14=6,'liste engagés'!L14,"")</f>
        <v/>
      </c>
      <c r="I21" s="54">
        <f t="shared" si="0"/>
        <v>0</v>
      </c>
    </row>
    <row r="22" spans="1:9">
      <c r="A22" s="92">
        <f t="shared" si="1"/>
        <v>16</v>
      </c>
      <c r="B22" s="77" t="str">
        <f>IF('liste engagés'!$G15=6,'liste engagés'!A15,"")</f>
        <v/>
      </c>
      <c r="C22" s="77" t="str">
        <f>IF('liste engagés'!$G15=6,'liste engagés'!B15,"")</f>
        <v/>
      </c>
      <c r="D22" s="77" t="str">
        <f>IF('liste engagés'!$G15=6,'liste engagés'!C15,"")</f>
        <v/>
      </c>
      <c r="E22" s="77" t="str">
        <f>IF('liste engagés'!$G15=6,'liste engagés'!D15,"")</f>
        <v/>
      </c>
      <c r="F22" s="77" t="str">
        <f>IF('liste engagés'!$G15=6,'liste engagés'!E15,"")</f>
        <v/>
      </c>
      <c r="G22" s="78" t="str">
        <f>IF('liste engagés'!$G15=6,'liste engagés'!K15,"")</f>
        <v/>
      </c>
      <c r="H22" s="79" t="str">
        <f>IF('liste engagés'!$G15=6,'liste engagés'!L15,"")</f>
        <v/>
      </c>
      <c r="I22" s="54">
        <f t="shared" si="0"/>
        <v>0</v>
      </c>
    </row>
    <row r="23" spans="1:9">
      <c r="A23" s="92">
        <f t="shared" si="1"/>
        <v>17</v>
      </c>
      <c r="B23" s="77" t="str">
        <f>IF('liste engagés'!$G16=6,'liste engagés'!A16,"")</f>
        <v/>
      </c>
      <c r="C23" s="77" t="str">
        <f>IF('liste engagés'!$G16=6,'liste engagés'!B16,"")</f>
        <v/>
      </c>
      <c r="D23" s="77" t="str">
        <f>IF('liste engagés'!$G16=6,'liste engagés'!C16,"")</f>
        <v/>
      </c>
      <c r="E23" s="77" t="str">
        <f>IF('liste engagés'!$G16=6,'liste engagés'!D16,"")</f>
        <v/>
      </c>
      <c r="F23" s="77" t="str">
        <f>IF('liste engagés'!$G16=6,'liste engagés'!E16,"")</f>
        <v/>
      </c>
      <c r="G23" s="78" t="str">
        <f>IF('liste engagés'!$G16=6,'liste engagés'!K16,"")</f>
        <v/>
      </c>
      <c r="H23" s="79" t="str">
        <f>IF('liste engagés'!$G16=6,'liste engagés'!L16,"")</f>
        <v/>
      </c>
      <c r="I23" s="54">
        <f t="shared" si="0"/>
        <v>0</v>
      </c>
    </row>
    <row r="24" spans="1:9">
      <c r="A24" s="92">
        <f t="shared" si="1"/>
        <v>18</v>
      </c>
      <c r="B24" s="77" t="str">
        <f>IF('liste engagés'!$G17=6,'liste engagés'!A17,"")</f>
        <v/>
      </c>
      <c r="C24" s="77" t="str">
        <f>IF('liste engagés'!$G17=6,'liste engagés'!B17,"")</f>
        <v/>
      </c>
      <c r="D24" s="77" t="str">
        <f>IF('liste engagés'!$G17=6,'liste engagés'!C17,"")</f>
        <v/>
      </c>
      <c r="E24" s="77" t="str">
        <f>IF('liste engagés'!$G17=6,'liste engagés'!D17,"")</f>
        <v/>
      </c>
      <c r="F24" s="77" t="str">
        <f>IF('liste engagés'!$G17=6,'liste engagés'!E17,"")</f>
        <v/>
      </c>
      <c r="G24" s="78" t="str">
        <f>IF('liste engagés'!$G17=6,'liste engagés'!K17,"")</f>
        <v/>
      </c>
      <c r="H24" s="79" t="str">
        <f>IF('liste engagés'!$G17=6,'liste engagés'!L17,"")</f>
        <v/>
      </c>
      <c r="I24" s="54">
        <f t="shared" si="0"/>
        <v>0</v>
      </c>
    </row>
    <row r="25" spans="1:9">
      <c r="A25" s="92">
        <f t="shared" si="1"/>
        <v>19</v>
      </c>
      <c r="B25" s="77" t="str">
        <f>IF('liste engagés'!$G18=6,'liste engagés'!A18,"")</f>
        <v/>
      </c>
      <c r="C25" s="77" t="str">
        <f>IF('liste engagés'!$G18=6,'liste engagés'!B18,"")</f>
        <v/>
      </c>
      <c r="D25" s="77" t="str">
        <f>IF('liste engagés'!$G18=6,'liste engagés'!C18,"")</f>
        <v/>
      </c>
      <c r="E25" s="77" t="str">
        <f>IF('liste engagés'!$G18=6,'liste engagés'!D18,"")</f>
        <v/>
      </c>
      <c r="F25" s="77" t="str">
        <f>IF('liste engagés'!$G18=6,'liste engagés'!E18,"")</f>
        <v/>
      </c>
      <c r="G25" s="78" t="str">
        <f>IF('liste engagés'!$G18=6,'liste engagés'!K18,"")</f>
        <v/>
      </c>
      <c r="H25" s="79" t="str">
        <f>IF('liste engagés'!$G18=6,'liste engagés'!L18,"")</f>
        <v/>
      </c>
      <c r="I25" s="54">
        <f t="shared" si="0"/>
        <v>0</v>
      </c>
    </row>
    <row r="26" spans="1:9">
      <c r="A26" s="92">
        <f t="shared" si="1"/>
        <v>20</v>
      </c>
      <c r="B26" s="77" t="str">
        <f>IF('liste engagés'!$G19=6,'liste engagés'!A19,"")</f>
        <v/>
      </c>
      <c r="C26" s="77" t="str">
        <f>IF('liste engagés'!$G19=6,'liste engagés'!B19,"")</f>
        <v/>
      </c>
      <c r="D26" s="77" t="str">
        <f>IF('liste engagés'!$G19=6,'liste engagés'!C19,"")</f>
        <v/>
      </c>
      <c r="E26" s="77" t="str">
        <f>IF('liste engagés'!$G19=6,'liste engagés'!D19,"")</f>
        <v/>
      </c>
      <c r="F26" s="77" t="str">
        <f>IF('liste engagés'!$G19=6,'liste engagés'!E19,"")</f>
        <v/>
      </c>
      <c r="G26" s="78" t="str">
        <f>IF('liste engagés'!$G19=6,'liste engagés'!K19,"")</f>
        <v/>
      </c>
      <c r="H26" s="79" t="str">
        <f>IF('liste engagés'!$G19=6,'liste engagés'!L19,"")</f>
        <v/>
      </c>
      <c r="I26" s="54">
        <f t="shared" si="0"/>
        <v>0</v>
      </c>
    </row>
    <row r="27" spans="1:9">
      <c r="A27" s="92">
        <f t="shared" si="1"/>
        <v>21</v>
      </c>
      <c r="B27" s="77" t="str">
        <f>IF('liste engagés'!$G20=6,'liste engagés'!A20,"")</f>
        <v/>
      </c>
      <c r="C27" s="77" t="str">
        <f>IF('liste engagés'!$G20=6,'liste engagés'!B20,"")</f>
        <v/>
      </c>
      <c r="D27" s="77" t="str">
        <f>IF('liste engagés'!$G20=6,'liste engagés'!C20,"")</f>
        <v/>
      </c>
      <c r="E27" s="77" t="str">
        <f>IF('liste engagés'!$G20=6,'liste engagés'!D20,"")</f>
        <v/>
      </c>
      <c r="F27" s="77" t="str">
        <f>IF('liste engagés'!$G20=6,'liste engagés'!E20,"")</f>
        <v/>
      </c>
      <c r="G27" s="78" t="str">
        <f>IF('liste engagés'!$G20=6,'liste engagés'!K20,"")</f>
        <v/>
      </c>
      <c r="H27" s="79" t="str">
        <f>IF('liste engagés'!$G20=6,'liste engagés'!L20,"")</f>
        <v/>
      </c>
      <c r="I27" s="54">
        <f t="shared" si="0"/>
        <v>0</v>
      </c>
    </row>
    <row r="28" spans="1:9">
      <c r="A28" s="92">
        <f t="shared" si="1"/>
        <v>22</v>
      </c>
      <c r="B28" s="77" t="str">
        <f>IF('liste engagés'!$G21=6,'liste engagés'!A21,"")</f>
        <v/>
      </c>
      <c r="C28" s="77" t="str">
        <f>IF('liste engagés'!$G21=6,'liste engagés'!B21,"")</f>
        <v/>
      </c>
      <c r="D28" s="77" t="str">
        <f>IF('liste engagés'!$G21=6,'liste engagés'!C21,"")</f>
        <v/>
      </c>
      <c r="E28" s="77" t="str">
        <f>IF('liste engagés'!$G21=6,'liste engagés'!D21,"")</f>
        <v/>
      </c>
      <c r="F28" s="77" t="str">
        <f>IF('liste engagés'!$G21=6,'liste engagés'!E21,"")</f>
        <v/>
      </c>
      <c r="G28" s="78" t="str">
        <f>IF('liste engagés'!$G21=6,'liste engagés'!K21,"")</f>
        <v/>
      </c>
      <c r="H28" s="79" t="str">
        <f>IF('liste engagés'!$G21=6,'liste engagés'!L21,"")</f>
        <v/>
      </c>
      <c r="I28" s="54">
        <f t="shared" si="0"/>
        <v>0</v>
      </c>
    </row>
    <row r="29" spans="1:9">
      <c r="A29" s="92">
        <f t="shared" si="1"/>
        <v>23</v>
      </c>
      <c r="B29" s="77" t="str">
        <f>IF('liste engagés'!$G22=6,'liste engagés'!A22,"")</f>
        <v/>
      </c>
      <c r="C29" s="77" t="str">
        <f>IF('liste engagés'!$G22=6,'liste engagés'!B22,"")</f>
        <v/>
      </c>
      <c r="D29" s="77" t="str">
        <f>IF('liste engagés'!$G22=6,'liste engagés'!C22,"")</f>
        <v/>
      </c>
      <c r="E29" s="77" t="str">
        <f>IF('liste engagés'!$G22=6,'liste engagés'!D22,"")</f>
        <v/>
      </c>
      <c r="F29" s="77" t="str">
        <f>IF('liste engagés'!$G22=6,'liste engagés'!E22,"")</f>
        <v/>
      </c>
      <c r="G29" s="78" t="str">
        <f>IF('liste engagés'!$G22=6,'liste engagés'!K22,"")</f>
        <v/>
      </c>
      <c r="H29" s="79" t="str">
        <f>IF('liste engagés'!$G22=6,'liste engagés'!L22,"")</f>
        <v/>
      </c>
      <c r="I29" s="54">
        <f t="shared" si="0"/>
        <v>0</v>
      </c>
    </row>
    <row r="30" spans="1:9">
      <c r="A30" s="92">
        <f t="shared" si="1"/>
        <v>24</v>
      </c>
      <c r="B30" s="77" t="str">
        <f>IF('liste engagés'!$G23=6,'liste engagés'!A23,"")</f>
        <v/>
      </c>
      <c r="C30" s="77" t="str">
        <f>IF('liste engagés'!$G23=6,'liste engagés'!B23,"")</f>
        <v/>
      </c>
      <c r="D30" s="77" t="str">
        <f>IF('liste engagés'!$G23=6,'liste engagés'!C23,"")</f>
        <v/>
      </c>
      <c r="E30" s="77" t="str">
        <f>IF('liste engagés'!$G23=6,'liste engagés'!D23,"")</f>
        <v/>
      </c>
      <c r="F30" s="77" t="str">
        <f>IF('liste engagés'!$G23=6,'liste engagés'!E23,"")</f>
        <v/>
      </c>
      <c r="G30" s="78" t="str">
        <f>IF('liste engagés'!$G23=6,'liste engagés'!K23,"")</f>
        <v/>
      </c>
      <c r="H30" s="79" t="str">
        <f>IF('liste engagés'!$G23=6,'liste engagés'!L23,"")</f>
        <v/>
      </c>
      <c r="I30" s="54">
        <f t="shared" si="0"/>
        <v>0</v>
      </c>
    </row>
    <row r="31" spans="1:9">
      <c r="A31" s="92">
        <f t="shared" si="1"/>
        <v>25</v>
      </c>
      <c r="B31" s="77" t="str">
        <f>IF('liste engagés'!$G24=6,'liste engagés'!A24,"")</f>
        <v/>
      </c>
      <c r="C31" s="77" t="str">
        <f>IF('liste engagés'!$G24=6,'liste engagés'!B24,"")</f>
        <v/>
      </c>
      <c r="D31" s="77" t="str">
        <f>IF('liste engagés'!$G24=6,'liste engagés'!C24,"")</f>
        <v/>
      </c>
      <c r="E31" s="77" t="str">
        <f>IF('liste engagés'!$G24=6,'liste engagés'!D24,"")</f>
        <v/>
      </c>
      <c r="F31" s="77" t="str">
        <f>IF('liste engagés'!$G24=6,'liste engagés'!E24,"")</f>
        <v/>
      </c>
      <c r="G31" s="78" t="str">
        <f>IF('liste engagés'!$G24=6,'liste engagés'!K24,"")</f>
        <v/>
      </c>
      <c r="H31" s="79" t="str">
        <f>IF('liste engagés'!$G24=6,'liste engagés'!L24,"")</f>
        <v/>
      </c>
      <c r="I31" s="54">
        <f t="shared" si="0"/>
        <v>0</v>
      </c>
    </row>
    <row r="32" spans="1:9">
      <c r="A32" s="92">
        <f t="shared" si="1"/>
        <v>26</v>
      </c>
      <c r="B32" s="77" t="str">
        <f>IF('liste engagés'!$G25=6,'liste engagés'!A25,"")</f>
        <v/>
      </c>
      <c r="C32" s="77" t="str">
        <f>IF('liste engagés'!$G25=6,'liste engagés'!B25,"")</f>
        <v/>
      </c>
      <c r="D32" s="77" t="str">
        <f>IF('liste engagés'!$G25=6,'liste engagés'!C25,"")</f>
        <v/>
      </c>
      <c r="E32" s="77" t="str">
        <f>IF('liste engagés'!$G25=6,'liste engagés'!D25,"")</f>
        <v/>
      </c>
      <c r="F32" s="77" t="str">
        <f>IF('liste engagés'!$G25=6,'liste engagés'!E25,"")</f>
        <v/>
      </c>
      <c r="G32" s="78" t="str">
        <f>IF('liste engagés'!$G25=6,'liste engagés'!K25,"")</f>
        <v/>
      </c>
      <c r="H32" s="79" t="str">
        <f>IF('liste engagés'!$G25=6,'liste engagés'!L25,"")</f>
        <v/>
      </c>
      <c r="I32" s="54">
        <f t="shared" si="0"/>
        <v>0</v>
      </c>
    </row>
    <row r="33" spans="1:9">
      <c r="A33" s="92">
        <f t="shared" si="1"/>
        <v>27</v>
      </c>
      <c r="B33" s="77" t="str">
        <f>IF('liste engagés'!$G26=6,'liste engagés'!A26,"")</f>
        <v/>
      </c>
      <c r="C33" s="77" t="str">
        <f>IF('liste engagés'!$G26=6,'liste engagés'!B26,"")</f>
        <v/>
      </c>
      <c r="D33" s="77" t="str">
        <f>IF('liste engagés'!$G26=6,'liste engagés'!C26,"")</f>
        <v/>
      </c>
      <c r="E33" s="77" t="str">
        <f>IF('liste engagés'!$G26=6,'liste engagés'!D26,"")</f>
        <v/>
      </c>
      <c r="F33" s="77" t="str">
        <f>IF('liste engagés'!$G26=6,'liste engagés'!E26,"")</f>
        <v/>
      </c>
      <c r="G33" s="78" t="str">
        <f>IF('liste engagés'!$G26=6,'liste engagés'!K26,"")</f>
        <v/>
      </c>
      <c r="H33" s="79" t="str">
        <f>IF('liste engagés'!$G26=6,'liste engagés'!L26,"")</f>
        <v/>
      </c>
      <c r="I33" s="54">
        <f t="shared" si="0"/>
        <v>0</v>
      </c>
    </row>
    <row r="34" spans="1:9">
      <c r="A34" s="92">
        <f t="shared" si="1"/>
        <v>28</v>
      </c>
      <c r="B34" s="77" t="str">
        <f>IF('liste engagés'!$G27=6,'liste engagés'!A27,"")</f>
        <v/>
      </c>
      <c r="C34" s="77" t="str">
        <f>IF('liste engagés'!$G27=6,'liste engagés'!B27,"")</f>
        <v/>
      </c>
      <c r="D34" s="77" t="str">
        <f>IF('liste engagés'!$G27=6,'liste engagés'!C27,"")</f>
        <v/>
      </c>
      <c r="E34" s="77" t="str">
        <f>IF('liste engagés'!$G27=6,'liste engagés'!D27,"")</f>
        <v/>
      </c>
      <c r="F34" s="77" t="str">
        <f>IF('liste engagés'!$G27=6,'liste engagés'!E27,"")</f>
        <v/>
      </c>
      <c r="G34" s="78" t="str">
        <f>IF('liste engagés'!$G27=6,'liste engagés'!K27,"")</f>
        <v/>
      </c>
      <c r="H34" s="79" t="str">
        <f>IF('liste engagés'!$G27=6,'liste engagés'!L27,"")</f>
        <v/>
      </c>
      <c r="I34" s="54">
        <f t="shared" si="0"/>
        <v>0</v>
      </c>
    </row>
    <row r="35" spans="1:9">
      <c r="A35" s="92">
        <f t="shared" si="1"/>
        <v>29</v>
      </c>
      <c r="B35" s="77" t="str">
        <f>IF('liste engagés'!$G28=6,'liste engagés'!A28,"")</f>
        <v/>
      </c>
      <c r="C35" s="77" t="str">
        <f>IF('liste engagés'!$G28=6,'liste engagés'!B28,"")</f>
        <v/>
      </c>
      <c r="D35" s="77" t="str">
        <f>IF('liste engagés'!$G28=6,'liste engagés'!C28,"")</f>
        <v/>
      </c>
      <c r="E35" s="77" t="str">
        <f>IF('liste engagés'!$G28=6,'liste engagés'!D28,"")</f>
        <v/>
      </c>
      <c r="F35" s="77" t="str">
        <f>IF('liste engagés'!$G28=6,'liste engagés'!E28,"")</f>
        <v/>
      </c>
      <c r="G35" s="78" t="str">
        <f>IF('liste engagés'!$G28=6,'liste engagés'!K28,"")</f>
        <v/>
      </c>
      <c r="H35" s="79" t="str">
        <f>IF('liste engagés'!$G28=6,'liste engagés'!L28,"")</f>
        <v/>
      </c>
      <c r="I35" s="54">
        <f t="shared" si="0"/>
        <v>0</v>
      </c>
    </row>
    <row r="36" spans="1:9">
      <c r="A36" s="92">
        <f t="shared" si="1"/>
        <v>30</v>
      </c>
      <c r="B36" s="77" t="str">
        <f>IF('liste engagés'!$G29=6,'liste engagés'!A29,"")</f>
        <v/>
      </c>
      <c r="C36" s="77" t="str">
        <f>IF('liste engagés'!$G29=6,'liste engagés'!B29,"")</f>
        <v/>
      </c>
      <c r="D36" s="77" t="str">
        <f>IF('liste engagés'!$G29=6,'liste engagés'!C29,"")</f>
        <v/>
      </c>
      <c r="E36" s="77" t="str">
        <f>IF('liste engagés'!$G29=6,'liste engagés'!D29,"")</f>
        <v/>
      </c>
      <c r="F36" s="77" t="str">
        <f>IF('liste engagés'!$G29=6,'liste engagés'!E29,"")</f>
        <v/>
      </c>
      <c r="G36" s="78" t="str">
        <f>IF('liste engagés'!$G29=6,'liste engagés'!K29,"")</f>
        <v/>
      </c>
      <c r="H36" s="79" t="str">
        <f>IF('liste engagés'!$G29=6,'liste engagés'!L29,"")</f>
        <v/>
      </c>
      <c r="I36" s="54">
        <f t="shared" si="0"/>
        <v>0</v>
      </c>
    </row>
    <row r="37" spans="1:9">
      <c r="A37" s="92">
        <f t="shared" si="1"/>
        <v>31</v>
      </c>
      <c r="B37" s="77" t="str">
        <f>IF('liste engagés'!$G30=6,'liste engagés'!A30,"")</f>
        <v/>
      </c>
      <c r="C37" s="77" t="str">
        <f>IF('liste engagés'!$G30=6,'liste engagés'!B30,"")</f>
        <v/>
      </c>
      <c r="D37" s="77" t="str">
        <f>IF('liste engagés'!$G30=6,'liste engagés'!C30,"")</f>
        <v/>
      </c>
      <c r="E37" s="77" t="str">
        <f>IF('liste engagés'!$G30=6,'liste engagés'!D30,"")</f>
        <v/>
      </c>
      <c r="F37" s="77" t="str">
        <f>IF('liste engagés'!$G30=6,'liste engagés'!E30,"")</f>
        <v/>
      </c>
      <c r="G37" s="78" t="str">
        <f>IF('liste engagés'!$G30=6,'liste engagés'!K30,"")</f>
        <v/>
      </c>
      <c r="H37" s="79" t="str">
        <f>IF('liste engagés'!$G30=6,'liste engagés'!L30,"")</f>
        <v/>
      </c>
      <c r="I37" s="54">
        <f t="shared" si="0"/>
        <v>0</v>
      </c>
    </row>
    <row r="38" spans="1:9">
      <c r="A38" s="92">
        <f t="shared" si="1"/>
        <v>32</v>
      </c>
      <c r="B38" s="77" t="str">
        <f>IF('liste engagés'!$G31=6,'liste engagés'!A31,"")</f>
        <v/>
      </c>
      <c r="C38" s="77" t="str">
        <f>IF('liste engagés'!$G31=6,'liste engagés'!B31,"")</f>
        <v/>
      </c>
      <c r="D38" s="77" t="str">
        <f>IF('liste engagés'!$G31=6,'liste engagés'!C31,"")</f>
        <v/>
      </c>
      <c r="E38" s="77" t="str">
        <f>IF('liste engagés'!$G31=6,'liste engagés'!D31,"")</f>
        <v/>
      </c>
      <c r="F38" s="77" t="str">
        <f>IF('liste engagés'!$G31=6,'liste engagés'!E31,"")</f>
        <v/>
      </c>
      <c r="G38" s="78" t="str">
        <f>IF('liste engagés'!$G31=6,'liste engagés'!K31,"")</f>
        <v/>
      </c>
      <c r="H38" s="79" t="str">
        <f>IF('liste engagés'!$G31=6,'liste engagés'!L31,"")</f>
        <v/>
      </c>
      <c r="I38" s="54">
        <f t="shared" si="0"/>
        <v>0</v>
      </c>
    </row>
    <row r="39" spans="1:9">
      <c r="A39" s="92">
        <f t="shared" si="1"/>
        <v>33</v>
      </c>
      <c r="B39" s="77" t="str">
        <f>IF('liste engagés'!$G32=6,'liste engagés'!A32,"")</f>
        <v/>
      </c>
      <c r="C39" s="77" t="str">
        <f>IF('liste engagés'!$G32=6,'liste engagés'!B32,"")</f>
        <v/>
      </c>
      <c r="D39" s="77" t="str">
        <f>IF('liste engagés'!$G32=6,'liste engagés'!C32,"")</f>
        <v/>
      </c>
      <c r="E39" s="77" t="str">
        <f>IF('liste engagés'!$G32=6,'liste engagés'!D32,"")</f>
        <v/>
      </c>
      <c r="F39" s="77" t="str">
        <f>IF('liste engagés'!$G32=6,'liste engagés'!E32,"")</f>
        <v/>
      </c>
      <c r="G39" s="78" t="str">
        <f>IF('liste engagés'!$G32=6,'liste engagés'!K32,"")</f>
        <v/>
      </c>
      <c r="H39" s="79" t="str">
        <f>IF('liste engagés'!$G32=6,'liste engagés'!L32,"")</f>
        <v/>
      </c>
      <c r="I39" s="54">
        <f t="shared" si="0"/>
        <v>0</v>
      </c>
    </row>
    <row r="40" spans="1:9">
      <c r="A40" s="92">
        <f t="shared" si="1"/>
        <v>34</v>
      </c>
      <c r="B40" s="77" t="str">
        <f>IF('liste engagés'!$G33=6,'liste engagés'!A33,"")</f>
        <v/>
      </c>
      <c r="C40" s="77" t="str">
        <f>IF('liste engagés'!$G33=6,'liste engagés'!B33,"")</f>
        <v/>
      </c>
      <c r="D40" s="77" t="str">
        <f>IF('liste engagés'!$G33=6,'liste engagés'!C33,"")</f>
        <v/>
      </c>
      <c r="E40" s="77" t="str">
        <f>IF('liste engagés'!$G33=6,'liste engagés'!D33,"")</f>
        <v/>
      </c>
      <c r="F40" s="77" t="str">
        <f>IF('liste engagés'!$G33=6,'liste engagés'!E33,"")</f>
        <v/>
      </c>
      <c r="G40" s="78" t="str">
        <f>IF('liste engagés'!$G33=6,'liste engagés'!K33,"")</f>
        <v/>
      </c>
      <c r="H40" s="79" t="str">
        <f>IF('liste engagés'!$G33=6,'liste engagés'!L33,"")</f>
        <v/>
      </c>
      <c r="I40" s="54">
        <f t="shared" si="0"/>
        <v>0</v>
      </c>
    </row>
    <row r="41" spans="1:9">
      <c r="A41" s="92">
        <f t="shared" si="1"/>
        <v>35</v>
      </c>
      <c r="B41" s="77" t="str">
        <f>IF('liste engagés'!$G34=6,'liste engagés'!A34,"")</f>
        <v/>
      </c>
      <c r="C41" s="77" t="str">
        <f>IF('liste engagés'!$G34=6,'liste engagés'!B34,"")</f>
        <v/>
      </c>
      <c r="D41" s="77" t="str">
        <f>IF('liste engagés'!$G34=6,'liste engagés'!C34,"")</f>
        <v/>
      </c>
      <c r="E41" s="77" t="str">
        <f>IF('liste engagés'!$G34=6,'liste engagés'!D34,"")</f>
        <v/>
      </c>
      <c r="F41" s="77" t="str">
        <f>IF('liste engagés'!$G34=6,'liste engagés'!E34,"")</f>
        <v/>
      </c>
      <c r="G41" s="78" t="str">
        <f>IF('liste engagés'!$G34=6,'liste engagés'!K34,"")</f>
        <v/>
      </c>
      <c r="H41" s="79" t="str">
        <f>IF('liste engagés'!$G34=6,'liste engagés'!L34,"")</f>
        <v/>
      </c>
      <c r="I41" s="54">
        <f t="shared" si="0"/>
        <v>0</v>
      </c>
    </row>
    <row r="42" spans="1:9">
      <c r="A42" s="92">
        <f t="shared" si="1"/>
        <v>36</v>
      </c>
      <c r="B42" s="77" t="str">
        <f>IF('liste engagés'!$G35=6,'liste engagés'!A35,"")</f>
        <v/>
      </c>
      <c r="C42" s="77" t="str">
        <f>IF('liste engagés'!$G35=6,'liste engagés'!B35,"")</f>
        <v/>
      </c>
      <c r="D42" s="77" t="str">
        <f>IF('liste engagés'!$G35=6,'liste engagés'!C35,"")</f>
        <v/>
      </c>
      <c r="E42" s="77" t="str">
        <f>IF('liste engagés'!$G35=6,'liste engagés'!D35,"")</f>
        <v/>
      </c>
      <c r="F42" s="77" t="str">
        <f>IF('liste engagés'!$G35=6,'liste engagés'!E35,"")</f>
        <v/>
      </c>
      <c r="G42" s="78" t="str">
        <f>IF('liste engagés'!$G35=6,'liste engagés'!K35,"")</f>
        <v/>
      </c>
      <c r="H42" s="79" t="str">
        <f>IF('liste engagés'!$G35=6,'liste engagés'!L35,"")</f>
        <v/>
      </c>
      <c r="I42" s="54">
        <f t="shared" si="0"/>
        <v>0</v>
      </c>
    </row>
    <row r="43" spans="1:9">
      <c r="A43" s="92">
        <f t="shared" si="1"/>
        <v>37</v>
      </c>
      <c r="B43" s="77" t="str">
        <f>IF('liste engagés'!$G36=6,'liste engagés'!A36,"")</f>
        <v/>
      </c>
      <c r="C43" s="77" t="str">
        <f>IF('liste engagés'!$G36=6,'liste engagés'!B36,"")</f>
        <v/>
      </c>
      <c r="D43" s="77" t="str">
        <f>IF('liste engagés'!$G36=6,'liste engagés'!C36,"")</f>
        <v/>
      </c>
      <c r="E43" s="77" t="str">
        <f>IF('liste engagés'!$G36=6,'liste engagés'!D36,"")</f>
        <v/>
      </c>
      <c r="F43" s="77" t="str">
        <f>IF('liste engagés'!$G36=6,'liste engagés'!E36,"")</f>
        <v/>
      </c>
      <c r="G43" s="78" t="str">
        <f>IF('liste engagés'!$G36=6,'liste engagés'!K36,"")</f>
        <v/>
      </c>
      <c r="H43" s="79" t="str">
        <f>IF('liste engagés'!$G36=6,'liste engagés'!L36,"")</f>
        <v/>
      </c>
      <c r="I43" s="54">
        <f t="shared" si="0"/>
        <v>0</v>
      </c>
    </row>
    <row r="44" spans="1:9">
      <c r="A44" s="92">
        <f t="shared" si="1"/>
        <v>38</v>
      </c>
      <c r="B44" s="77" t="str">
        <f>IF('liste engagés'!$G37=6,'liste engagés'!A37,"")</f>
        <v/>
      </c>
      <c r="C44" s="77" t="str">
        <f>IF('liste engagés'!$G37=6,'liste engagés'!B37,"")</f>
        <v/>
      </c>
      <c r="D44" s="77" t="str">
        <f>IF('liste engagés'!$G37=6,'liste engagés'!C37,"")</f>
        <v/>
      </c>
      <c r="E44" s="77" t="str">
        <f>IF('liste engagés'!$G37=6,'liste engagés'!D37,"")</f>
        <v/>
      </c>
      <c r="F44" s="77" t="str">
        <f>IF('liste engagés'!$G37=6,'liste engagés'!E37,"")</f>
        <v/>
      </c>
      <c r="G44" s="78" t="str">
        <f>IF('liste engagés'!$G37=6,'liste engagés'!K37,"")</f>
        <v/>
      </c>
      <c r="H44" s="79" t="str">
        <f>IF('liste engagés'!$G37=6,'liste engagés'!L37,"")</f>
        <v/>
      </c>
      <c r="I44" s="54">
        <f t="shared" si="0"/>
        <v>0</v>
      </c>
    </row>
    <row r="45" spans="1:9">
      <c r="A45" s="92">
        <f t="shared" si="1"/>
        <v>39</v>
      </c>
      <c r="B45" s="77" t="str">
        <f>IF('liste engagés'!$G38=6,'liste engagés'!A38,"")</f>
        <v/>
      </c>
      <c r="C45" s="77" t="str">
        <f>IF('liste engagés'!$G38=6,'liste engagés'!B38,"")</f>
        <v/>
      </c>
      <c r="D45" s="77" t="str">
        <f>IF('liste engagés'!$G38=6,'liste engagés'!C38,"")</f>
        <v/>
      </c>
      <c r="E45" s="77" t="str">
        <f>IF('liste engagés'!$G38=6,'liste engagés'!D38,"")</f>
        <v/>
      </c>
      <c r="F45" s="77" t="str">
        <f>IF('liste engagés'!$G38=6,'liste engagés'!E38,"")</f>
        <v/>
      </c>
      <c r="G45" s="78" t="str">
        <f>IF('liste engagés'!$G38=6,'liste engagés'!K38,"")</f>
        <v/>
      </c>
      <c r="H45" s="79" t="str">
        <f>IF('liste engagés'!$G38=6,'liste engagés'!L38,"")</f>
        <v/>
      </c>
      <c r="I45" s="54">
        <f t="shared" si="0"/>
        <v>0</v>
      </c>
    </row>
    <row r="46" spans="1:9">
      <c r="A46" s="92">
        <f t="shared" si="1"/>
        <v>40</v>
      </c>
      <c r="B46" s="77" t="str">
        <f>IF('liste engagés'!$G39=6,'liste engagés'!A39,"")</f>
        <v/>
      </c>
      <c r="C46" s="77" t="str">
        <f>IF('liste engagés'!$G39=6,'liste engagés'!B39,"")</f>
        <v/>
      </c>
      <c r="D46" s="77" t="str">
        <f>IF('liste engagés'!$G39=6,'liste engagés'!C39,"")</f>
        <v/>
      </c>
      <c r="E46" s="77" t="str">
        <f>IF('liste engagés'!$G39=6,'liste engagés'!D39,"")</f>
        <v/>
      </c>
      <c r="F46" s="77" t="str">
        <f>IF('liste engagés'!$G39=6,'liste engagés'!E39,"")</f>
        <v/>
      </c>
      <c r="G46" s="78" t="str">
        <f>IF('liste engagés'!$G39=6,'liste engagés'!K39,"")</f>
        <v/>
      </c>
      <c r="H46" s="79" t="str">
        <f>IF('liste engagés'!$G39=6,'liste engagés'!L39,"")</f>
        <v/>
      </c>
      <c r="I46" s="54">
        <f t="shared" si="0"/>
        <v>0</v>
      </c>
    </row>
    <row r="47" spans="1:9">
      <c r="A47" s="92">
        <f t="shared" si="1"/>
        <v>41</v>
      </c>
      <c r="B47" s="77" t="str">
        <f>IF('liste engagés'!$G40=6,'liste engagés'!A40,"")</f>
        <v/>
      </c>
      <c r="C47" s="77" t="str">
        <f>IF('liste engagés'!$G40=6,'liste engagés'!B40,"")</f>
        <v/>
      </c>
      <c r="D47" s="77" t="str">
        <f>IF('liste engagés'!$G40=6,'liste engagés'!C40,"")</f>
        <v/>
      </c>
      <c r="E47" s="77" t="str">
        <f>IF('liste engagés'!$G40=6,'liste engagés'!D40,"")</f>
        <v/>
      </c>
      <c r="F47" s="77" t="str">
        <f>IF('liste engagés'!$G40=6,'liste engagés'!E40,"")</f>
        <v/>
      </c>
      <c r="G47" s="78" t="str">
        <f>IF('liste engagés'!$G40=6,'liste engagés'!K40,"")</f>
        <v/>
      </c>
      <c r="H47" s="79" t="str">
        <f>IF('liste engagés'!$G40=6,'liste engagés'!L40,"")</f>
        <v/>
      </c>
      <c r="I47" s="54">
        <f t="shared" si="0"/>
        <v>0</v>
      </c>
    </row>
    <row r="48" spans="1:9">
      <c r="A48" s="92">
        <f t="shared" si="1"/>
        <v>42</v>
      </c>
      <c r="B48" s="77" t="str">
        <f>IF('liste engagés'!$G41=6,'liste engagés'!A41,"")</f>
        <v/>
      </c>
      <c r="C48" s="77" t="str">
        <f>IF('liste engagés'!$G41=6,'liste engagés'!B41,"")</f>
        <v/>
      </c>
      <c r="D48" s="77" t="str">
        <f>IF('liste engagés'!$G41=6,'liste engagés'!C41,"")</f>
        <v/>
      </c>
      <c r="E48" s="77" t="str">
        <f>IF('liste engagés'!$G41=6,'liste engagés'!D41,"")</f>
        <v/>
      </c>
      <c r="F48" s="77" t="str">
        <f>IF('liste engagés'!$G41=6,'liste engagés'!E41,"")</f>
        <v/>
      </c>
      <c r="G48" s="78" t="str">
        <f>IF('liste engagés'!$G41=6,'liste engagés'!K41,"")</f>
        <v/>
      </c>
      <c r="H48" s="79" t="str">
        <f>IF('liste engagés'!$G41=6,'liste engagés'!L41,"")</f>
        <v/>
      </c>
      <c r="I48" s="54">
        <f t="shared" si="0"/>
        <v>0</v>
      </c>
    </row>
    <row r="49" spans="1:9">
      <c r="A49" s="92">
        <f t="shared" si="1"/>
        <v>43</v>
      </c>
      <c r="B49" s="77" t="str">
        <f>IF('liste engagés'!$G42=6,'liste engagés'!A42,"")</f>
        <v/>
      </c>
      <c r="C49" s="77" t="str">
        <f>IF('liste engagés'!$G42=6,'liste engagés'!B42,"")</f>
        <v/>
      </c>
      <c r="D49" s="77" t="str">
        <f>IF('liste engagés'!$G42=6,'liste engagés'!C42,"")</f>
        <v/>
      </c>
      <c r="E49" s="77" t="str">
        <f>IF('liste engagés'!$G42=6,'liste engagés'!D42,"")</f>
        <v/>
      </c>
      <c r="F49" s="77" t="str">
        <f>IF('liste engagés'!$G42=6,'liste engagés'!E42,"")</f>
        <v/>
      </c>
      <c r="G49" s="78" t="str">
        <f>IF('liste engagés'!$G42=6,'liste engagés'!K42,"")</f>
        <v/>
      </c>
      <c r="H49" s="79" t="str">
        <f>IF('liste engagés'!$G42=6,'liste engagés'!L42,"")</f>
        <v/>
      </c>
      <c r="I49" s="54">
        <f t="shared" si="0"/>
        <v>0</v>
      </c>
    </row>
    <row r="50" spans="1:9">
      <c r="A50" s="92">
        <f t="shared" si="1"/>
        <v>44</v>
      </c>
      <c r="B50" s="77" t="str">
        <f>IF('liste engagés'!$G43=6,'liste engagés'!A43,"")</f>
        <v/>
      </c>
      <c r="C50" s="77" t="str">
        <f>IF('liste engagés'!$G43=6,'liste engagés'!B43,"")</f>
        <v/>
      </c>
      <c r="D50" s="77" t="str">
        <f>IF('liste engagés'!$G43=6,'liste engagés'!C43,"")</f>
        <v/>
      </c>
      <c r="E50" s="77" t="str">
        <f>IF('liste engagés'!$G43=6,'liste engagés'!D43,"")</f>
        <v/>
      </c>
      <c r="F50" s="77" t="str">
        <f>IF('liste engagés'!$G43=6,'liste engagés'!E43,"")</f>
        <v/>
      </c>
      <c r="G50" s="78" t="str">
        <f>IF('liste engagés'!$G43=6,'liste engagés'!K43,"")</f>
        <v/>
      </c>
      <c r="H50" s="79" t="str">
        <f>IF('liste engagés'!$G43=6,'liste engagés'!L43,"")</f>
        <v/>
      </c>
      <c r="I50" s="54">
        <f t="shared" si="0"/>
        <v>0</v>
      </c>
    </row>
    <row r="51" spans="1:9">
      <c r="A51" s="92">
        <f t="shared" si="1"/>
        <v>45</v>
      </c>
      <c r="B51" s="77" t="str">
        <f>IF('liste engagés'!$G44=6,'liste engagés'!A44,"")</f>
        <v/>
      </c>
      <c r="C51" s="77" t="str">
        <f>IF('liste engagés'!$G44=6,'liste engagés'!B44,"")</f>
        <v/>
      </c>
      <c r="D51" s="77" t="str">
        <f>IF('liste engagés'!$G44=6,'liste engagés'!C44,"")</f>
        <v/>
      </c>
      <c r="E51" s="77" t="str">
        <f>IF('liste engagés'!$G44=6,'liste engagés'!D44,"")</f>
        <v/>
      </c>
      <c r="F51" s="77" t="str">
        <f>IF('liste engagés'!$G44=6,'liste engagés'!E44,"")</f>
        <v/>
      </c>
      <c r="G51" s="78" t="str">
        <f>IF('liste engagés'!$G44=6,'liste engagés'!K44,"")</f>
        <v/>
      </c>
      <c r="H51" s="79" t="str">
        <f>IF('liste engagés'!$G44=6,'liste engagés'!L44,"")</f>
        <v/>
      </c>
      <c r="I51" s="54">
        <f t="shared" si="0"/>
        <v>0</v>
      </c>
    </row>
    <row r="52" spans="1:9">
      <c r="A52" s="92">
        <f t="shared" si="1"/>
        <v>46</v>
      </c>
      <c r="B52" s="77" t="str">
        <f>IF('liste engagés'!$G45=6,'liste engagés'!A45,"")</f>
        <v/>
      </c>
      <c r="C52" s="77" t="str">
        <f>IF('liste engagés'!$G45=6,'liste engagés'!B45,"")</f>
        <v/>
      </c>
      <c r="D52" s="77" t="str">
        <f>IF('liste engagés'!$G45=6,'liste engagés'!C45,"")</f>
        <v/>
      </c>
      <c r="E52" s="77" t="str">
        <f>IF('liste engagés'!$G45=6,'liste engagés'!D45,"")</f>
        <v/>
      </c>
      <c r="F52" s="77" t="str">
        <f>IF('liste engagés'!$G45=6,'liste engagés'!E45,"")</f>
        <v/>
      </c>
      <c r="G52" s="78" t="str">
        <f>IF('liste engagés'!$G45=6,'liste engagés'!K45,"")</f>
        <v/>
      </c>
      <c r="H52" s="79" t="str">
        <f>IF('liste engagés'!$G45=6,'liste engagés'!L45,"")</f>
        <v/>
      </c>
      <c r="I52" s="54">
        <f t="shared" si="0"/>
        <v>0</v>
      </c>
    </row>
    <row r="53" spans="1:9">
      <c r="A53" s="92">
        <f t="shared" si="1"/>
        <v>47</v>
      </c>
      <c r="B53" s="77" t="str">
        <f>IF('liste engagés'!$G46=6,'liste engagés'!A46,"")</f>
        <v/>
      </c>
      <c r="C53" s="77" t="str">
        <f>IF('liste engagés'!$G46=6,'liste engagés'!B46,"")</f>
        <v/>
      </c>
      <c r="D53" s="77" t="str">
        <f>IF('liste engagés'!$G46=6,'liste engagés'!C46,"")</f>
        <v/>
      </c>
      <c r="E53" s="77" t="str">
        <f>IF('liste engagés'!$G46=6,'liste engagés'!D46,"")</f>
        <v/>
      </c>
      <c r="F53" s="77" t="str">
        <f>IF('liste engagés'!$G46=6,'liste engagés'!E46,"")</f>
        <v/>
      </c>
      <c r="G53" s="78" t="str">
        <f>IF('liste engagés'!$G46=6,'liste engagés'!K46,"")</f>
        <v/>
      </c>
      <c r="H53" s="79" t="str">
        <f>IF('liste engagés'!$G46=6,'liste engagés'!L46,"")</f>
        <v/>
      </c>
      <c r="I53" s="54">
        <f t="shared" si="0"/>
        <v>0</v>
      </c>
    </row>
    <row r="54" spans="1:9">
      <c r="A54" s="92">
        <f t="shared" si="1"/>
        <v>48</v>
      </c>
      <c r="B54" s="77" t="str">
        <f>IF('liste engagés'!$G47=6,'liste engagés'!A47,"")</f>
        <v/>
      </c>
      <c r="C54" s="77" t="str">
        <f>IF('liste engagés'!$G47=6,'liste engagés'!B47,"")</f>
        <v/>
      </c>
      <c r="D54" s="77" t="str">
        <f>IF('liste engagés'!$G47=6,'liste engagés'!C47,"")</f>
        <v/>
      </c>
      <c r="E54" s="77" t="str">
        <f>IF('liste engagés'!$G47=6,'liste engagés'!D47,"")</f>
        <v/>
      </c>
      <c r="F54" s="77" t="str">
        <f>IF('liste engagés'!$G47=6,'liste engagés'!E47,"")</f>
        <v/>
      </c>
      <c r="G54" s="78" t="str">
        <f>IF('liste engagés'!$G47=6,'liste engagés'!K47,"")</f>
        <v/>
      </c>
      <c r="H54" s="79" t="str">
        <f>IF('liste engagés'!$G47=6,'liste engagés'!L47,"")</f>
        <v/>
      </c>
      <c r="I54" s="54">
        <f t="shared" si="0"/>
        <v>0</v>
      </c>
    </row>
    <row r="55" spans="1:9">
      <c r="A55" s="92">
        <f t="shared" si="1"/>
        <v>49</v>
      </c>
      <c r="B55" s="77" t="str">
        <f>IF('liste engagés'!$G48=6,'liste engagés'!A48,"")</f>
        <v/>
      </c>
      <c r="C55" s="77" t="str">
        <f>IF('liste engagés'!$G48=6,'liste engagés'!B48,"")</f>
        <v/>
      </c>
      <c r="D55" s="77" t="str">
        <f>IF('liste engagés'!$G48=6,'liste engagés'!C48,"")</f>
        <v/>
      </c>
      <c r="E55" s="77" t="str">
        <f>IF('liste engagés'!$G48=6,'liste engagés'!D48,"")</f>
        <v/>
      </c>
      <c r="F55" s="77" t="str">
        <f>IF('liste engagés'!$G48=6,'liste engagés'!E48,"")</f>
        <v/>
      </c>
      <c r="G55" s="78" t="str">
        <f>IF('liste engagés'!$G48=6,'liste engagés'!K48,"")</f>
        <v/>
      </c>
      <c r="H55" s="79" t="str">
        <f>IF('liste engagés'!$G48=6,'liste engagés'!L48,"")</f>
        <v/>
      </c>
      <c r="I55" s="54">
        <f t="shared" si="0"/>
        <v>0</v>
      </c>
    </row>
    <row r="56" spans="1:9">
      <c r="A56" s="92">
        <f t="shared" si="1"/>
        <v>50</v>
      </c>
      <c r="B56" s="77" t="str">
        <f>IF('liste engagés'!$G49=6,'liste engagés'!A49,"")</f>
        <v/>
      </c>
      <c r="C56" s="77" t="str">
        <f>IF('liste engagés'!$G49=6,'liste engagés'!B49,"")</f>
        <v/>
      </c>
      <c r="D56" s="77" t="str">
        <f>IF('liste engagés'!$G49=6,'liste engagés'!C49,"")</f>
        <v/>
      </c>
      <c r="E56" s="77" t="str">
        <f>IF('liste engagés'!$G49=6,'liste engagés'!D49,"")</f>
        <v/>
      </c>
      <c r="F56" s="77" t="str">
        <f>IF('liste engagés'!$G49=6,'liste engagés'!E49,"")</f>
        <v/>
      </c>
      <c r="G56" s="78" t="str">
        <f>IF('liste engagés'!$G49=6,'liste engagés'!K49,"")</f>
        <v/>
      </c>
      <c r="H56" s="79" t="str">
        <f>IF('liste engagés'!$G49=6,'liste engagés'!L49,"")</f>
        <v/>
      </c>
      <c r="I56" s="54">
        <f t="shared" si="0"/>
        <v>0</v>
      </c>
    </row>
    <row r="57" spans="1:9">
      <c r="A57" s="92">
        <f t="shared" si="1"/>
        <v>51</v>
      </c>
      <c r="B57" s="77" t="str">
        <f>IF('liste engagés'!$G50=6,'liste engagés'!A50,"")</f>
        <v/>
      </c>
      <c r="C57" s="77" t="str">
        <f>IF('liste engagés'!$G50=6,'liste engagés'!B50,"")</f>
        <v/>
      </c>
      <c r="D57" s="77" t="str">
        <f>IF('liste engagés'!$G50=6,'liste engagés'!C50,"")</f>
        <v/>
      </c>
      <c r="E57" s="77" t="str">
        <f>IF('liste engagés'!$G50=6,'liste engagés'!D50,"")</f>
        <v/>
      </c>
      <c r="F57" s="77" t="str">
        <f>IF('liste engagés'!$G50=6,'liste engagés'!E50,"")</f>
        <v/>
      </c>
      <c r="G57" s="78" t="str">
        <f>IF('liste engagés'!$G50=6,'liste engagés'!K50,"")</f>
        <v/>
      </c>
      <c r="H57" s="79" t="str">
        <f>IF('liste engagés'!$G50=6,'liste engagés'!L50,"")</f>
        <v/>
      </c>
      <c r="I57" s="54">
        <f t="shared" si="0"/>
        <v>0</v>
      </c>
    </row>
    <row r="58" spans="1:9">
      <c r="A58" s="92">
        <f t="shared" si="1"/>
        <v>52</v>
      </c>
      <c r="B58" s="77" t="str">
        <f>IF('liste engagés'!$G51=6,'liste engagés'!A51,"")</f>
        <v/>
      </c>
      <c r="C58" s="77" t="str">
        <f>IF('liste engagés'!$G51=6,'liste engagés'!B51,"")</f>
        <v/>
      </c>
      <c r="D58" s="77" t="str">
        <f>IF('liste engagés'!$G51=6,'liste engagés'!C51,"")</f>
        <v/>
      </c>
      <c r="E58" s="77" t="str">
        <f>IF('liste engagés'!$G51=6,'liste engagés'!D51,"")</f>
        <v/>
      </c>
      <c r="F58" s="77" t="str">
        <f>IF('liste engagés'!$G51=6,'liste engagés'!E51,"")</f>
        <v/>
      </c>
      <c r="G58" s="78" t="str">
        <f>IF('liste engagés'!$G51=6,'liste engagés'!K51,"")</f>
        <v/>
      </c>
      <c r="H58" s="79" t="str">
        <f>IF('liste engagés'!$G51=6,'liste engagés'!L51,"")</f>
        <v/>
      </c>
      <c r="I58" s="54">
        <f t="shared" si="0"/>
        <v>0</v>
      </c>
    </row>
    <row r="59" spans="1:9">
      <c r="A59" s="92">
        <f t="shared" si="1"/>
        <v>53</v>
      </c>
      <c r="B59" s="77" t="str">
        <f>IF('liste engagés'!$G52=6,'liste engagés'!A52,"")</f>
        <v/>
      </c>
      <c r="C59" s="77" t="str">
        <f>IF('liste engagés'!$G52=6,'liste engagés'!B52,"")</f>
        <v/>
      </c>
      <c r="D59" s="77" t="str">
        <f>IF('liste engagés'!$G52=6,'liste engagés'!C52,"")</f>
        <v/>
      </c>
      <c r="E59" s="77" t="str">
        <f>IF('liste engagés'!$G52=6,'liste engagés'!D52,"")</f>
        <v/>
      </c>
      <c r="F59" s="77" t="str">
        <f>IF('liste engagés'!$G52=6,'liste engagés'!E52,"")</f>
        <v/>
      </c>
      <c r="G59" s="78" t="str">
        <f>IF('liste engagés'!$G52=6,'liste engagés'!K52,"")</f>
        <v/>
      </c>
      <c r="H59" s="79" t="str">
        <f>IF('liste engagés'!$G52=6,'liste engagés'!L52,"")</f>
        <v/>
      </c>
      <c r="I59" s="54">
        <f t="shared" si="0"/>
        <v>0</v>
      </c>
    </row>
    <row r="60" spans="1:9">
      <c r="A60" s="92">
        <f t="shared" si="1"/>
        <v>54</v>
      </c>
      <c r="B60" s="77" t="str">
        <f>IF('liste engagés'!$G53=6,'liste engagés'!A53,"")</f>
        <v/>
      </c>
      <c r="C60" s="77" t="str">
        <f>IF('liste engagés'!$G53=6,'liste engagés'!B53,"")</f>
        <v/>
      </c>
      <c r="D60" s="77" t="str">
        <f>IF('liste engagés'!$G53=6,'liste engagés'!C53,"")</f>
        <v/>
      </c>
      <c r="E60" s="77" t="str">
        <f>IF('liste engagés'!$G53=6,'liste engagés'!D53,"")</f>
        <v/>
      </c>
      <c r="F60" s="77" t="str">
        <f>IF('liste engagés'!$G53=6,'liste engagés'!E53,"")</f>
        <v/>
      </c>
      <c r="G60" s="78" t="str">
        <f>IF('liste engagés'!$G53=6,'liste engagés'!K53,"")</f>
        <v/>
      </c>
      <c r="H60" s="79" t="str">
        <f>IF('liste engagés'!$G53=6,'liste engagés'!L53,"")</f>
        <v/>
      </c>
      <c r="I60" s="54">
        <f t="shared" si="0"/>
        <v>0</v>
      </c>
    </row>
    <row r="61" spans="1:9">
      <c r="A61" s="92">
        <f t="shared" si="1"/>
        <v>55</v>
      </c>
      <c r="B61" s="77" t="str">
        <f>IF('liste engagés'!$G54=6,'liste engagés'!A54,"")</f>
        <v/>
      </c>
      <c r="C61" s="77" t="str">
        <f>IF('liste engagés'!$G54=6,'liste engagés'!B54,"")</f>
        <v/>
      </c>
      <c r="D61" s="77" t="str">
        <f>IF('liste engagés'!$G54=6,'liste engagés'!C54,"")</f>
        <v/>
      </c>
      <c r="E61" s="77" t="str">
        <f>IF('liste engagés'!$G54=6,'liste engagés'!D54,"")</f>
        <v/>
      </c>
      <c r="F61" s="77" t="str">
        <f>IF('liste engagés'!$G54=6,'liste engagés'!E54,"")</f>
        <v/>
      </c>
      <c r="G61" s="78" t="str">
        <f>IF('liste engagés'!$G54=6,'liste engagés'!K54,"")</f>
        <v/>
      </c>
      <c r="H61" s="79" t="str">
        <f>IF('liste engagés'!$G54=6,'liste engagés'!L54,"")</f>
        <v/>
      </c>
      <c r="I61" s="54">
        <f t="shared" si="0"/>
        <v>0</v>
      </c>
    </row>
    <row r="62" spans="1:9">
      <c r="A62" s="92">
        <f t="shared" si="1"/>
        <v>56</v>
      </c>
      <c r="B62" s="77" t="str">
        <f>IF('liste engagés'!$G55=6,'liste engagés'!A55,"")</f>
        <v/>
      </c>
      <c r="C62" s="77" t="str">
        <f>IF('liste engagés'!$G55=6,'liste engagés'!B55,"")</f>
        <v/>
      </c>
      <c r="D62" s="77" t="str">
        <f>IF('liste engagés'!$G55=6,'liste engagés'!C55,"")</f>
        <v/>
      </c>
      <c r="E62" s="77" t="str">
        <f>IF('liste engagés'!$G55=6,'liste engagés'!D55,"")</f>
        <v/>
      </c>
      <c r="F62" s="77" t="str">
        <f>IF('liste engagés'!$G55=6,'liste engagés'!E55,"")</f>
        <v/>
      </c>
      <c r="G62" s="78" t="str">
        <f>IF('liste engagés'!$G55=6,'liste engagés'!K55,"")</f>
        <v/>
      </c>
      <c r="H62" s="79" t="str">
        <f>IF('liste engagés'!$G55=6,'liste engagés'!L55,"")</f>
        <v/>
      </c>
      <c r="I62" s="54">
        <f t="shared" si="0"/>
        <v>0</v>
      </c>
    </row>
    <row r="63" spans="1:9">
      <c r="A63" s="92">
        <f t="shared" si="1"/>
        <v>57</v>
      </c>
      <c r="B63" s="77" t="str">
        <f>IF('liste engagés'!$G56=6,'liste engagés'!A56,"")</f>
        <v/>
      </c>
      <c r="C63" s="77" t="str">
        <f>IF('liste engagés'!$G56=6,'liste engagés'!B56,"")</f>
        <v/>
      </c>
      <c r="D63" s="77" t="str">
        <f>IF('liste engagés'!$G56=6,'liste engagés'!C56,"")</f>
        <v/>
      </c>
      <c r="E63" s="77" t="str">
        <f>IF('liste engagés'!$G56=6,'liste engagés'!D56,"")</f>
        <v/>
      </c>
      <c r="F63" s="77" t="str">
        <f>IF('liste engagés'!$G56=6,'liste engagés'!E56,"")</f>
        <v/>
      </c>
      <c r="G63" s="78" t="str">
        <f>IF('liste engagés'!$G56=6,'liste engagés'!K56,"")</f>
        <v/>
      </c>
      <c r="H63" s="79" t="str">
        <f>IF('liste engagés'!$G56=6,'liste engagés'!L56,"")</f>
        <v/>
      </c>
      <c r="I63" s="54">
        <f t="shared" si="0"/>
        <v>0</v>
      </c>
    </row>
    <row r="64" spans="1:9">
      <c r="A64" s="92">
        <f t="shared" si="1"/>
        <v>58</v>
      </c>
      <c r="B64" s="77" t="str">
        <f>IF('liste engagés'!$G57=6,'liste engagés'!A57,"")</f>
        <v/>
      </c>
      <c r="C64" s="77" t="str">
        <f>IF('liste engagés'!$G57=6,'liste engagés'!B57,"")</f>
        <v/>
      </c>
      <c r="D64" s="77" t="str">
        <f>IF('liste engagés'!$G57=6,'liste engagés'!C57,"")</f>
        <v/>
      </c>
      <c r="E64" s="77" t="str">
        <f>IF('liste engagés'!$G57=6,'liste engagés'!D57,"")</f>
        <v/>
      </c>
      <c r="F64" s="77" t="str">
        <f>IF('liste engagés'!$G57=6,'liste engagés'!E57,"")</f>
        <v/>
      </c>
      <c r="G64" s="78" t="str">
        <f>IF('liste engagés'!$G57=6,'liste engagés'!K57,"")</f>
        <v/>
      </c>
      <c r="H64" s="79" t="str">
        <f>IF('liste engagés'!$G57=6,'liste engagés'!L57,"")</f>
        <v/>
      </c>
      <c r="I64" s="54">
        <f t="shared" si="0"/>
        <v>0</v>
      </c>
    </row>
    <row r="65" spans="1:9">
      <c r="A65" s="92">
        <f t="shared" si="1"/>
        <v>59</v>
      </c>
      <c r="B65" s="77" t="str">
        <f>IF('liste engagés'!$G58=6,'liste engagés'!A58,"")</f>
        <v/>
      </c>
      <c r="C65" s="77" t="str">
        <f>IF('liste engagés'!$G58=6,'liste engagés'!B58,"")</f>
        <v/>
      </c>
      <c r="D65" s="77" t="str">
        <f>IF('liste engagés'!$G58=6,'liste engagés'!C58,"")</f>
        <v/>
      </c>
      <c r="E65" s="77" t="str">
        <f>IF('liste engagés'!$G58=6,'liste engagés'!D58,"")</f>
        <v/>
      </c>
      <c r="F65" s="77" t="str">
        <f>IF('liste engagés'!$G58=6,'liste engagés'!E58,"")</f>
        <v/>
      </c>
      <c r="G65" s="78" t="str">
        <f>IF('liste engagés'!$G58=6,'liste engagés'!K58,"")</f>
        <v/>
      </c>
      <c r="H65" s="79" t="str">
        <f>IF('liste engagés'!$G58=6,'liste engagés'!L58,"")</f>
        <v/>
      </c>
      <c r="I65" s="54">
        <f t="shared" si="0"/>
        <v>0</v>
      </c>
    </row>
    <row r="66" spans="1:9">
      <c r="A66" s="92">
        <f t="shared" si="1"/>
        <v>60</v>
      </c>
      <c r="B66" s="77" t="str">
        <f>IF('liste engagés'!$G59=6,'liste engagés'!A59,"")</f>
        <v/>
      </c>
      <c r="C66" s="77" t="str">
        <f>IF('liste engagés'!$G59=6,'liste engagés'!B59,"")</f>
        <v/>
      </c>
      <c r="D66" s="77" t="str">
        <f>IF('liste engagés'!$G59=6,'liste engagés'!C59,"")</f>
        <v/>
      </c>
      <c r="E66" s="77" t="str">
        <f>IF('liste engagés'!$G59=6,'liste engagés'!D59,"")</f>
        <v/>
      </c>
      <c r="F66" s="77" t="str">
        <f>IF('liste engagés'!$G59=6,'liste engagés'!E59,"")</f>
        <v/>
      </c>
      <c r="G66" s="78" t="str">
        <f>IF('liste engagés'!$G59=6,'liste engagés'!K59,"")</f>
        <v/>
      </c>
      <c r="H66" s="79" t="str">
        <f>IF('liste engagés'!$G59=6,'liste engagés'!L59,"")</f>
        <v/>
      </c>
      <c r="I66" s="54">
        <f t="shared" si="0"/>
        <v>0</v>
      </c>
    </row>
    <row r="67" spans="1:9">
      <c r="A67" s="92">
        <f t="shared" si="1"/>
        <v>61</v>
      </c>
      <c r="B67" s="77" t="str">
        <f>IF('liste engagés'!$G60=6,'liste engagés'!A60,"")</f>
        <v/>
      </c>
      <c r="C67" s="77" t="str">
        <f>IF('liste engagés'!$G60=6,'liste engagés'!B60,"")</f>
        <v/>
      </c>
      <c r="D67" s="77" t="str">
        <f>IF('liste engagés'!$G60=6,'liste engagés'!C60,"")</f>
        <v/>
      </c>
      <c r="E67" s="77" t="str">
        <f>IF('liste engagés'!$G60=6,'liste engagés'!D60,"")</f>
        <v/>
      </c>
      <c r="F67" s="77" t="str">
        <f>IF('liste engagés'!$G60=6,'liste engagés'!E60,"")</f>
        <v/>
      </c>
      <c r="G67" s="78" t="str">
        <f>IF('liste engagés'!$G60=6,'liste engagés'!K60,"")</f>
        <v/>
      </c>
      <c r="H67" s="79" t="str">
        <f>IF('liste engagés'!$G60=6,'liste engagés'!L60,"")</f>
        <v/>
      </c>
      <c r="I67" s="54">
        <f t="shared" si="0"/>
        <v>0</v>
      </c>
    </row>
    <row r="68" spans="1:9">
      <c r="A68" s="92">
        <f t="shared" si="1"/>
        <v>62</v>
      </c>
      <c r="B68" s="77" t="str">
        <f>IF('liste engagés'!$G61=6,'liste engagés'!A61,"")</f>
        <v/>
      </c>
      <c r="C68" s="77" t="str">
        <f>IF('liste engagés'!$G61=6,'liste engagés'!B61,"")</f>
        <v/>
      </c>
      <c r="D68" s="77" t="str">
        <f>IF('liste engagés'!$G61=6,'liste engagés'!C61,"")</f>
        <v/>
      </c>
      <c r="E68" s="77" t="str">
        <f>IF('liste engagés'!$G61=6,'liste engagés'!D61,"")</f>
        <v/>
      </c>
      <c r="F68" s="77" t="str">
        <f>IF('liste engagés'!$G61=6,'liste engagés'!E61,"")</f>
        <v/>
      </c>
      <c r="G68" s="78" t="str">
        <f>IF('liste engagés'!$G61=6,'liste engagés'!K61,"")</f>
        <v/>
      </c>
      <c r="H68" s="79" t="str">
        <f>IF('liste engagés'!$G61=6,'liste engagés'!L61,"")</f>
        <v/>
      </c>
      <c r="I68" s="54">
        <f t="shared" si="0"/>
        <v>0</v>
      </c>
    </row>
    <row r="69" spans="1:9">
      <c r="A69" s="92">
        <f t="shared" si="1"/>
        <v>63</v>
      </c>
      <c r="B69" s="77" t="str">
        <f>IF('liste engagés'!$G62=6,'liste engagés'!A62,"")</f>
        <v/>
      </c>
      <c r="C69" s="77" t="str">
        <f>IF('liste engagés'!$G62=6,'liste engagés'!B62,"")</f>
        <v/>
      </c>
      <c r="D69" s="77" t="str">
        <f>IF('liste engagés'!$G62=6,'liste engagés'!C62,"")</f>
        <v/>
      </c>
      <c r="E69" s="77" t="str">
        <f>IF('liste engagés'!$G62=6,'liste engagés'!D62,"")</f>
        <v/>
      </c>
      <c r="F69" s="77" t="str">
        <f>IF('liste engagés'!$G62=6,'liste engagés'!E62,"")</f>
        <v/>
      </c>
      <c r="G69" s="78" t="str">
        <f>IF('liste engagés'!$G62=6,'liste engagés'!K62,"")</f>
        <v/>
      </c>
      <c r="H69" s="79" t="str">
        <f>IF('liste engagés'!$G62=6,'liste engagés'!L62,"")</f>
        <v/>
      </c>
      <c r="I69" s="54">
        <f t="shared" si="0"/>
        <v>0</v>
      </c>
    </row>
    <row r="70" spans="1:9">
      <c r="A70" s="92">
        <f t="shared" si="1"/>
        <v>64</v>
      </c>
      <c r="B70" s="77" t="str">
        <f>IF('liste engagés'!$G63=6,'liste engagés'!A63,"")</f>
        <v/>
      </c>
      <c r="C70" s="77" t="str">
        <f>IF('liste engagés'!$G63=6,'liste engagés'!B63,"")</f>
        <v/>
      </c>
      <c r="D70" s="77" t="str">
        <f>IF('liste engagés'!$G63=6,'liste engagés'!C63,"")</f>
        <v/>
      </c>
      <c r="E70" s="77" t="str">
        <f>IF('liste engagés'!$G63=6,'liste engagés'!D63,"")</f>
        <v/>
      </c>
      <c r="F70" s="77" t="str">
        <f>IF('liste engagés'!$G63=6,'liste engagés'!E63,"")</f>
        <v/>
      </c>
      <c r="G70" s="78" t="str">
        <f>IF('liste engagés'!$G63=6,'liste engagés'!K63,"")</f>
        <v/>
      </c>
      <c r="H70" s="79" t="str">
        <f>IF('liste engagés'!$G63=6,'liste engagés'!L63,"")</f>
        <v/>
      </c>
      <c r="I70" s="54">
        <f t="shared" si="0"/>
        <v>0</v>
      </c>
    </row>
    <row r="71" spans="1:9">
      <c r="A71" s="92">
        <f t="shared" si="1"/>
        <v>65</v>
      </c>
      <c r="B71" s="77" t="str">
        <f>IF('liste engagés'!$G64=6,'liste engagés'!A64,"")</f>
        <v/>
      </c>
      <c r="C71" s="77" t="str">
        <f>IF('liste engagés'!$G64=6,'liste engagés'!B64,"")</f>
        <v/>
      </c>
      <c r="D71" s="77" t="str">
        <f>IF('liste engagés'!$G64=6,'liste engagés'!C64,"")</f>
        <v/>
      </c>
      <c r="E71" s="77" t="str">
        <f>IF('liste engagés'!$G64=6,'liste engagés'!D64,"")</f>
        <v/>
      </c>
      <c r="F71" s="77" t="str">
        <f>IF('liste engagés'!$G64=6,'liste engagés'!E64,"")</f>
        <v/>
      </c>
      <c r="G71" s="78" t="str">
        <f>IF('liste engagés'!$G64=6,'liste engagés'!K64,"")</f>
        <v/>
      </c>
      <c r="H71" s="79" t="str">
        <f>IF('liste engagés'!$G64=6,'liste engagés'!L64,"")</f>
        <v/>
      </c>
      <c r="I71" s="54">
        <f t="shared" ref="I71:I134" si="2">+IF(C71="",0,1)</f>
        <v>0</v>
      </c>
    </row>
    <row r="72" spans="1:9">
      <c r="A72" s="92">
        <f t="shared" ref="A72:A135" si="3">+A71+1</f>
        <v>66</v>
      </c>
      <c r="B72" s="77" t="str">
        <f>IF('liste engagés'!$G65=6,'liste engagés'!A65,"")</f>
        <v/>
      </c>
      <c r="C72" s="77" t="str">
        <f>IF('liste engagés'!$G65=6,'liste engagés'!B65,"")</f>
        <v/>
      </c>
      <c r="D72" s="77" t="str">
        <f>IF('liste engagés'!$G65=6,'liste engagés'!C65,"")</f>
        <v/>
      </c>
      <c r="E72" s="77" t="str">
        <f>IF('liste engagés'!$G65=6,'liste engagés'!D65,"")</f>
        <v/>
      </c>
      <c r="F72" s="77" t="str">
        <f>IF('liste engagés'!$G65=6,'liste engagés'!E65,"")</f>
        <v/>
      </c>
      <c r="G72" s="78" t="str">
        <f>IF('liste engagés'!$G65=6,'liste engagés'!K65,"")</f>
        <v/>
      </c>
      <c r="H72" s="79" t="str">
        <f>IF('liste engagés'!$G65=6,'liste engagés'!L65,"")</f>
        <v/>
      </c>
      <c r="I72" s="54">
        <f t="shared" si="2"/>
        <v>0</v>
      </c>
    </row>
    <row r="73" spans="1:9">
      <c r="A73" s="92">
        <f t="shared" si="3"/>
        <v>67</v>
      </c>
      <c r="B73" s="77" t="str">
        <f>IF('liste engagés'!$G66=6,'liste engagés'!A66,"")</f>
        <v/>
      </c>
      <c r="C73" s="77" t="str">
        <f>IF('liste engagés'!$G66=6,'liste engagés'!B66,"")</f>
        <v/>
      </c>
      <c r="D73" s="77" t="str">
        <f>IF('liste engagés'!$G66=6,'liste engagés'!C66,"")</f>
        <v/>
      </c>
      <c r="E73" s="77" t="str">
        <f>IF('liste engagés'!$G66=6,'liste engagés'!D66,"")</f>
        <v/>
      </c>
      <c r="F73" s="77" t="str">
        <f>IF('liste engagés'!$G66=6,'liste engagés'!E66,"")</f>
        <v/>
      </c>
      <c r="G73" s="78" t="str">
        <f>IF('liste engagés'!$G66=6,'liste engagés'!K66,"")</f>
        <v/>
      </c>
      <c r="H73" s="79" t="str">
        <f>IF('liste engagés'!$G66=6,'liste engagés'!L66,"")</f>
        <v/>
      </c>
      <c r="I73" s="54">
        <f t="shared" si="2"/>
        <v>0</v>
      </c>
    </row>
    <row r="74" spans="1:9">
      <c r="A74" s="92">
        <f t="shared" si="3"/>
        <v>68</v>
      </c>
      <c r="B74" s="77" t="str">
        <f>IF('liste engagés'!$G68=6,'liste engagés'!A68,"")</f>
        <v/>
      </c>
      <c r="C74" s="77" t="str">
        <f>IF('liste engagés'!$G68=6,'liste engagés'!B68,"")</f>
        <v/>
      </c>
      <c r="D74" s="77" t="str">
        <f>IF('liste engagés'!$G68=6,'liste engagés'!C68,"")</f>
        <v/>
      </c>
      <c r="E74" s="77" t="str">
        <f>IF('liste engagés'!$G68=6,'liste engagés'!D68,"")</f>
        <v/>
      </c>
      <c r="F74" s="77" t="str">
        <f>IF('liste engagés'!$G68=6,'liste engagés'!E68,"")</f>
        <v/>
      </c>
      <c r="G74" s="78" t="str">
        <f>IF('liste engagés'!$G68=6,'liste engagés'!K68,"")</f>
        <v/>
      </c>
      <c r="H74" s="79" t="str">
        <f>IF('liste engagés'!$G68=6,'liste engagés'!L68,"")</f>
        <v/>
      </c>
      <c r="I74" s="54">
        <f t="shared" si="2"/>
        <v>0</v>
      </c>
    </row>
    <row r="75" spans="1:9">
      <c r="A75" s="92">
        <f t="shared" si="3"/>
        <v>69</v>
      </c>
      <c r="B75" s="77" t="str">
        <f>IF('liste engagés'!$G69=6,'liste engagés'!A69,"")</f>
        <v/>
      </c>
      <c r="C75" s="77" t="str">
        <f>IF('liste engagés'!$G69=6,'liste engagés'!B69,"")</f>
        <v/>
      </c>
      <c r="D75" s="77" t="str">
        <f>IF('liste engagés'!$G69=6,'liste engagés'!C69,"")</f>
        <v/>
      </c>
      <c r="E75" s="77" t="str">
        <f>IF('liste engagés'!$G69=6,'liste engagés'!D69,"")</f>
        <v/>
      </c>
      <c r="F75" s="77" t="str">
        <f>IF('liste engagés'!$G69=6,'liste engagés'!E69,"")</f>
        <v/>
      </c>
      <c r="G75" s="78" t="str">
        <f>IF('liste engagés'!$G69=6,'liste engagés'!K69,"")</f>
        <v/>
      </c>
      <c r="H75" s="79" t="str">
        <f>IF('liste engagés'!$G69=6,'liste engagés'!L69,"")</f>
        <v/>
      </c>
      <c r="I75" s="54">
        <f t="shared" si="2"/>
        <v>0</v>
      </c>
    </row>
    <row r="76" spans="1:9">
      <c r="A76" s="92">
        <f t="shared" si="3"/>
        <v>70</v>
      </c>
      <c r="B76" s="77" t="str">
        <f>IF('liste engagés'!$G70=6,'liste engagés'!A70,"")</f>
        <v/>
      </c>
      <c r="C76" s="77" t="str">
        <f>IF('liste engagés'!$G70=6,'liste engagés'!B70,"")</f>
        <v/>
      </c>
      <c r="D76" s="77" t="str">
        <f>IF('liste engagés'!$G70=6,'liste engagés'!C70,"")</f>
        <v/>
      </c>
      <c r="E76" s="77" t="str">
        <f>IF('liste engagés'!$G70=6,'liste engagés'!D70,"")</f>
        <v/>
      </c>
      <c r="F76" s="77" t="str">
        <f>IF('liste engagés'!$G70=6,'liste engagés'!E70,"")</f>
        <v/>
      </c>
      <c r="G76" s="78" t="str">
        <f>IF('liste engagés'!$G70=6,'liste engagés'!K70,"")</f>
        <v/>
      </c>
      <c r="H76" s="79" t="str">
        <f>IF('liste engagés'!$G70=6,'liste engagés'!L70,"")</f>
        <v/>
      </c>
      <c r="I76" s="54">
        <f t="shared" si="2"/>
        <v>0</v>
      </c>
    </row>
    <row r="77" spans="1:9">
      <c r="A77" s="92">
        <f t="shared" si="3"/>
        <v>71</v>
      </c>
      <c r="B77" s="77" t="str">
        <f>IF('liste engagés'!$G71=6,'liste engagés'!A71,"")</f>
        <v/>
      </c>
      <c r="C77" s="77" t="str">
        <f>IF('liste engagés'!$G71=6,'liste engagés'!B71,"")</f>
        <v/>
      </c>
      <c r="D77" s="77" t="str">
        <f>IF('liste engagés'!$G71=6,'liste engagés'!C71,"")</f>
        <v/>
      </c>
      <c r="E77" s="77" t="str">
        <f>IF('liste engagés'!$G71=6,'liste engagés'!D71,"")</f>
        <v/>
      </c>
      <c r="F77" s="77" t="str">
        <f>IF('liste engagés'!$G71=6,'liste engagés'!E71,"")</f>
        <v/>
      </c>
      <c r="G77" s="78" t="str">
        <f>IF('liste engagés'!$G71=6,'liste engagés'!K71,"")</f>
        <v/>
      </c>
      <c r="H77" s="79" t="str">
        <f>IF('liste engagés'!$G71=6,'liste engagés'!L71,"")</f>
        <v/>
      </c>
      <c r="I77" s="54">
        <f t="shared" si="2"/>
        <v>0</v>
      </c>
    </row>
    <row r="78" spans="1:9">
      <c r="A78" s="92">
        <f t="shared" si="3"/>
        <v>72</v>
      </c>
      <c r="B78" s="77" t="str">
        <f>IF('liste engagés'!$G72=6,'liste engagés'!A72,"")</f>
        <v/>
      </c>
      <c r="C78" s="77" t="str">
        <f>IF('liste engagés'!$G72=6,'liste engagés'!B72,"")</f>
        <v/>
      </c>
      <c r="D78" s="77" t="str">
        <f>IF('liste engagés'!$G72=6,'liste engagés'!C72,"")</f>
        <v/>
      </c>
      <c r="E78" s="77" t="str">
        <f>IF('liste engagés'!$G72=6,'liste engagés'!D72,"")</f>
        <v/>
      </c>
      <c r="F78" s="77" t="str">
        <f>IF('liste engagés'!$G72=6,'liste engagés'!E72,"")</f>
        <v/>
      </c>
      <c r="G78" s="78" t="str">
        <f>IF('liste engagés'!$G72=6,'liste engagés'!K72,"")</f>
        <v/>
      </c>
      <c r="H78" s="79" t="str">
        <f>IF('liste engagés'!$G72=6,'liste engagés'!L72,"")</f>
        <v/>
      </c>
      <c r="I78" s="54">
        <f t="shared" si="2"/>
        <v>0</v>
      </c>
    </row>
    <row r="79" spans="1:9">
      <c r="A79" s="92">
        <f t="shared" si="3"/>
        <v>73</v>
      </c>
      <c r="B79" s="77" t="str">
        <f>IF('liste engagés'!$G73=6,'liste engagés'!A73,"")</f>
        <v/>
      </c>
      <c r="C79" s="77" t="str">
        <f>IF('liste engagés'!$G73=6,'liste engagés'!B73,"")</f>
        <v/>
      </c>
      <c r="D79" s="77" t="str">
        <f>IF('liste engagés'!$G73=6,'liste engagés'!C73,"")</f>
        <v/>
      </c>
      <c r="E79" s="77" t="str">
        <f>IF('liste engagés'!$G73=6,'liste engagés'!D73,"")</f>
        <v/>
      </c>
      <c r="F79" s="77" t="str">
        <f>IF('liste engagés'!$G73=6,'liste engagés'!E73,"")</f>
        <v/>
      </c>
      <c r="G79" s="78" t="str">
        <f>IF('liste engagés'!$G73=6,'liste engagés'!K73,"")</f>
        <v/>
      </c>
      <c r="H79" s="79" t="str">
        <f>IF('liste engagés'!$G73=6,'liste engagés'!L73,"")</f>
        <v/>
      </c>
      <c r="I79" s="54">
        <f t="shared" si="2"/>
        <v>0</v>
      </c>
    </row>
    <row r="80" spans="1:9">
      <c r="A80" s="92">
        <f t="shared" si="3"/>
        <v>74</v>
      </c>
      <c r="B80" s="77" t="str">
        <f>IF('liste engagés'!$G74=6,'liste engagés'!A74,"")</f>
        <v/>
      </c>
      <c r="C80" s="77" t="str">
        <f>IF('liste engagés'!$G74=6,'liste engagés'!B74,"")</f>
        <v/>
      </c>
      <c r="D80" s="77" t="str">
        <f>IF('liste engagés'!$G74=6,'liste engagés'!C74,"")</f>
        <v/>
      </c>
      <c r="E80" s="77" t="str">
        <f>IF('liste engagés'!$G74=6,'liste engagés'!D74,"")</f>
        <v/>
      </c>
      <c r="F80" s="77" t="str">
        <f>IF('liste engagés'!$G74=6,'liste engagés'!E74,"")</f>
        <v/>
      </c>
      <c r="G80" s="78" t="str">
        <f>IF('liste engagés'!$G74=6,'liste engagés'!K74,"")</f>
        <v/>
      </c>
      <c r="H80" s="79" t="str">
        <f>IF('liste engagés'!$G74=6,'liste engagés'!L74,"")</f>
        <v/>
      </c>
      <c r="I80" s="54">
        <f t="shared" si="2"/>
        <v>0</v>
      </c>
    </row>
    <row r="81" spans="1:9">
      <c r="A81" s="92">
        <f t="shared" si="3"/>
        <v>75</v>
      </c>
      <c r="B81" s="77" t="str">
        <f>IF('liste engagés'!$G75=6,'liste engagés'!A75,"")</f>
        <v/>
      </c>
      <c r="C81" s="77" t="str">
        <f>IF('liste engagés'!$G75=6,'liste engagés'!B75,"")</f>
        <v/>
      </c>
      <c r="D81" s="77" t="str">
        <f>IF('liste engagés'!$G75=6,'liste engagés'!C75,"")</f>
        <v/>
      </c>
      <c r="E81" s="77" t="str">
        <f>IF('liste engagés'!$G75=6,'liste engagés'!D75,"")</f>
        <v/>
      </c>
      <c r="F81" s="77" t="str">
        <f>IF('liste engagés'!$G75=6,'liste engagés'!E75,"")</f>
        <v/>
      </c>
      <c r="G81" s="78" t="str">
        <f>IF('liste engagés'!$G75=6,'liste engagés'!K75,"")</f>
        <v/>
      </c>
      <c r="H81" s="79" t="str">
        <f>IF('liste engagés'!$G75=6,'liste engagés'!L75,"")</f>
        <v/>
      </c>
      <c r="I81" s="54">
        <f t="shared" si="2"/>
        <v>0</v>
      </c>
    </row>
    <row r="82" spans="1:9">
      <c r="A82" s="92">
        <f t="shared" si="3"/>
        <v>76</v>
      </c>
      <c r="B82" s="77" t="str">
        <f>IF('liste engagés'!$G76=6,'liste engagés'!A76,"")</f>
        <v/>
      </c>
      <c r="C82" s="77" t="str">
        <f>IF('liste engagés'!$G76=6,'liste engagés'!B76,"")</f>
        <v/>
      </c>
      <c r="D82" s="77" t="str">
        <f>IF('liste engagés'!$G76=6,'liste engagés'!C76,"")</f>
        <v/>
      </c>
      <c r="E82" s="77" t="str">
        <f>IF('liste engagés'!$G76=6,'liste engagés'!D76,"")</f>
        <v/>
      </c>
      <c r="F82" s="77" t="str">
        <f>IF('liste engagés'!$G76=6,'liste engagés'!E76,"")</f>
        <v/>
      </c>
      <c r="G82" s="78" t="str">
        <f>IF('liste engagés'!$G76=6,'liste engagés'!K76,"")</f>
        <v/>
      </c>
      <c r="H82" s="79" t="str">
        <f>IF('liste engagés'!$G76=6,'liste engagés'!L76,"")</f>
        <v/>
      </c>
      <c r="I82" s="54">
        <f t="shared" si="2"/>
        <v>0</v>
      </c>
    </row>
    <row r="83" spans="1:9">
      <c r="A83" s="92">
        <f t="shared" si="3"/>
        <v>77</v>
      </c>
      <c r="B83" s="77" t="str">
        <f>IF('liste engagés'!$G77=6,'liste engagés'!A77,"")</f>
        <v/>
      </c>
      <c r="C83" s="77" t="str">
        <f>IF('liste engagés'!$G77=6,'liste engagés'!B77,"")</f>
        <v/>
      </c>
      <c r="D83" s="77" t="str">
        <f>IF('liste engagés'!$G77=6,'liste engagés'!C77,"")</f>
        <v/>
      </c>
      <c r="E83" s="77" t="str">
        <f>IF('liste engagés'!$G77=6,'liste engagés'!D77,"")</f>
        <v/>
      </c>
      <c r="F83" s="77" t="str">
        <f>IF('liste engagés'!$G77=6,'liste engagés'!E77,"")</f>
        <v/>
      </c>
      <c r="G83" s="78" t="str">
        <f>IF('liste engagés'!$G77=6,'liste engagés'!K77,"")</f>
        <v/>
      </c>
      <c r="H83" s="79" t="str">
        <f>IF('liste engagés'!$G77=6,'liste engagés'!L77,"")</f>
        <v/>
      </c>
      <c r="I83" s="54">
        <f t="shared" si="2"/>
        <v>0</v>
      </c>
    </row>
    <row r="84" spans="1:9">
      <c r="A84" s="92">
        <f t="shared" si="3"/>
        <v>78</v>
      </c>
      <c r="B84" s="77" t="str">
        <f>IF('liste engagés'!$G78=6,'liste engagés'!A78,"")</f>
        <v/>
      </c>
      <c r="C84" s="77" t="str">
        <f>IF('liste engagés'!$G78=6,'liste engagés'!B78,"")</f>
        <v/>
      </c>
      <c r="D84" s="77" t="str">
        <f>IF('liste engagés'!$G78=6,'liste engagés'!C78,"")</f>
        <v/>
      </c>
      <c r="E84" s="77" t="str">
        <f>IF('liste engagés'!$G78=6,'liste engagés'!D78,"")</f>
        <v/>
      </c>
      <c r="F84" s="77" t="str">
        <f>IF('liste engagés'!$G78=6,'liste engagés'!E78,"")</f>
        <v/>
      </c>
      <c r="G84" s="78" t="str">
        <f>IF('liste engagés'!$G78=6,'liste engagés'!K78,"")</f>
        <v/>
      </c>
      <c r="H84" s="79" t="str">
        <f>IF('liste engagés'!$G78=6,'liste engagés'!L78,"")</f>
        <v/>
      </c>
      <c r="I84" s="54">
        <f t="shared" si="2"/>
        <v>0</v>
      </c>
    </row>
    <row r="85" spans="1:9">
      <c r="A85" s="92">
        <f t="shared" si="3"/>
        <v>79</v>
      </c>
      <c r="B85" s="77" t="str">
        <f>IF('liste engagés'!$G79=6,'liste engagés'!A79,"")</f>
        <v/>
      </c>
      <c r="C85" s="77" t="str">
        <f>IF('liste engagés'!$G79=6,'liste engagés'!B79,"")</f>
        <v/>
      </c>
      <c r="D85" s="77" t="str">
        <f>IF('liste engagés'!$G79=6,'liste engagés'!C79,"")</f>
        <v/>
      </c>
      <c r="E85" s="77" t="str">
        <f>IF('liste engagés'!$G79=6,'liste engagés'!D79,"")</f>
        <v/>
      </c>
      <c r="F85" s="77" t="str">
        <f>IF('liste engagés'!$G79=6,'liste engagés'!E79,"")</f>
        <v/>
      </c>
      <c r="G85" s="78" t="str">
        <f>IF('liste engagés'!$G79=6,'liste engagés'!K79,"")</f>
        <v/>
      </c>
      <c r="H85" s="79" t="str">
        <f>IF('liste engagés'!$G79=6,'liste engagés'!L79,"")</f>
        <v/>
      </c>
      <c r="I85" s="54">
        <f t="shared" si="2"/>
        <v>0</v>
      </c>
    </row>
    <row r="86" spans="1:9">
      <c r="A86" s="92">
        <f t="shared" si="3"/>
        <v>80</v>
      </c>
      <c r="B86" s="77" t="str">
        <f>IF('liste engagés'!$G80=6,'liste engagés'!A80,"")</f>
        <v/>
      </c>
      <c r="C86" s="77" t="str">
        <f>IF('liste engagés'!$G80=6,'liste engagés'!B80,"")</f>
        <v/>
      </c>
      <c r="D86" s="77" t="str">
        <f>IF('liste engagés'!$G80=6,'liste engagés'!C80,"")</f>
        <v/>
      </c>
      <c r="E86" s="77" t="str">
        <f>IF('liste engagés'!$G80=6,'liste engagés'!D80,"")</f>
        <v/>
      </c>
      <c r="F86" s="77" t="str">
        <f>IF('liste engagés'!$G80=6,'liste engagés'!E80,"")</f>
        <v/>
      </c>
      <c r="G86" s="78" t="str">
        <f>IF('liste engagés'!$G80=6,'liste engagés'!K80,"")</f>
        <v/>
      </c>
      <c r="H86" s="79" t="str">
        <f>IF('liste engagés'!$G80=6,'liste engagés'!L80,"")</f>
        <v/>
      </c>
      <c r="I86" s="54">
        <f t="shared" si="2"/>
        <v>0</v>
      </c>
    </row>
    <row r="87" spans="1:9">
      <c r="A87" s="92">
        <f t="shared" si="3"/>
        <v>81</v>
      </c>
      <c r="B87" s="77" t="str">
        <f>IF('liste engagés'!$G81=6,'liste engagés'!A81,"")</f>
        <v/>
      </c>
      <c r="C87" s="77" t="str">
        <f>IF('liste engagés'!$G81=6,'liste engagés'!B81,"")</f>
        <v/>
      </c>
      <c r="D87" s="77" t="str">
        <f>IF('liste engagés'!$G81=6,'liste engagés'!C81,"")</f>
        <v/>
      </c>
      <c r="E87" s="77" t="str">
        <f>IF('liste engagés'!$G81=6,'liste engagés'!D81,"")</f>
        <v/>
      </c>
      <c r="F87" s="77" t="str">
        <f>IF('liste engagés'!$G81=6,'liste engagés'!E81,"")</f>
        <v/>
      </c>
      <c r="G87" s="78" t="str">
        <f>IF('liste engagés'!$G81=6,'liste engagés'!K81,"")</f>
        <v/>
      </c>
      <c r="H87" s="79" t="str">
        <f>IF('liste engagés'!$G81=6,'liste engagés'!L81,"")</f>
        <v/>
      </c>
      <c r="I87" s="54">
        <f t="shared" si="2"/>
        <v>0</v>
      </c>
    </row>
    <row r="88" spans="1:9">
      <c r="A88" s="92">
        <f t="shared" si="3"/>
        <v>82</v>
      </c>
      <c r="B88" s="77" t="str">
        <f>IF('liste engagés'!$G82=6,'liste engagés'!A82,"")</f>
        <v/>
      </c>
      <c r="C88" s="77" t="str">
        <f>IF('liste engagés'!$G82=6,'liste engagés'!B82,"")</f>
        <v/>
      </c>
      <c r="D88" s="77" t="str">
        <f>IF('liste engagés'!$G82=6,'liste engagés'!C82,"")</f>
        <v/>
      </c>
      <c r="E88" s="77" t="str">
        <f>IF('liste engagés'!$G82=6,'liste engagés'!D82,"")</f>
        <v/>
      </c>
      <c r="F88" s="77" t="str">
        <f>IF('liste engagés'!$G82=6,'liste engagés'!E82,"")</f>
        <v/>
      </c>
      <c r="G88" s="78" t="str">
        <f>IF('liste engagés'!$G82=6,'liste engagés'!K82,"")</f>
        <v/>
      </c>
      <c r="H88" s="79" t="str">
        <f>IF('liste engagés'!$G82=6,'liste engagés'!L82,"")</f>
        <v/>
      </c>
      <c r="I88" s="54">
        <f t="shared" si="2"/>
        <v>0</v>
      </c>
    </row>
    <row r="89" spans="1:9">
      <c r="A89" s="92">
        <f t="shared" si="3"/>
        <v>83</v>
      </c>
      <c r="B89" s="77" t="str">
        <f>IF('liste engagés'!$G83=6,'liste engagés'!A83,"")</f>
        <v/>
      </c>
      <c r="C89" s="77" t="str">
        <f>IF('liste engagés'!$G83=6,'liste engagés'!B83,"")</f>
        <v/>
      </c>
      <c r="D89" s="77" t="str">
        <f>IF('liste engagés'!$G83=6,'liste engagés'!C83,"")</f>
        <v/>
      </c>
      <c r="E89" s="77" t="str">
        <f>IF('liste engagés'!$G83=6,'liste engagés'!D83,"")</f>
        <v/>
      </c>
      <c r="F89" s="77" t="str">
        <f>IF('liste engagés'!$G83=6,'liste engagés'!E83,"")</f>
        <v/>
      </c>
      <c r="G89" s="78" t="str">
        <f>IF('liste engagés'!$G83=6,'liste engagés'!K83,"")</f>
        <v/>
      </c>
      <c r="H89" s="79" t="str">
        <f>IF('liste engagés'!$G83=6,'liste engagés'!L83,"")</f>
        <v/>
      </c>
      <c r="I89" s="54">
        <f t="shared" si="2"/>
        <v>0</v>
      </c>
    </row>
    <row r="90" spans="1:9">
      <c r="A90" s="92">
        <f t="shared" si="3"/>
        <v>84</v>
      </c>
      <c r="B90" s="77" t="str">
        <f>IF('liste engagés'!$G84=6,'liste engagés'!A84,"")</f>
        <v/>
      </c>
      <c r="C90" s="77" t="str">
        <f>IF('liste engagés'!$G84=6,'liste engagés'!B84,"")</f>
        <v/>
      </c>
      <c r="D90" s="77" t="str">
        <f>IF('liste engagés'!$G84=6,'liste engagés'!C84,"")</f>
        <v/>
      </c>
      <c r="E90" s="77" t="str">
        <f>IF('liste engagés'!$G84=6,'liste engagés'!D84,"")</f>
        <v/>
      </c>
      <c r="F90" s="77" t="str">
        <f>IF('liste engagés'!$G84=6,'liste engagés'!E84,"")</f>
        <v/>
      </c>
      <c r="G90" s="78" t="str">
        <f>IF('liste engagés'!$G84=6,'liste engagés'!K84,"")</f>
        <v/>
      </c>
      <c r="H90" s="79" t="str">
        <f>IF('liste engagés'!$G84=6,'liste engagés'!L84,"")</f>
        <v/>
      </c>
      <c r="I90" s="54">
        <f t="shared" si="2"/>
        <v>0</v>
      </c>
    </row>
    <row r="91" spans="1:9">
      <c r="A91" s="92">
        <f t="shared" si="3"/>
        <v>85</v>
      </c>
      <c r="B91" s="77" t="str">
        <f>IF('liste engagés'!$G85=6,'liste engagés'!A85,"")</f>
        <v/>
      </c>
      <c r="C91" s="77" t="str">
        <f>IF('liste engagés'!$G85=6,'liste engagés'!B85,"")</f>
        <v/>
      </c>
      <c r="D91" s="77" t="str">
        <f>IF('liste engagés'!$G85=6,'liste engagés'!C85,"")</f>
        <v/>
      </c>
      <c r="E91" s="77" t="str">
        <f>IF('liste engagés'!$G85=6,'liste engagés'!D85,"")</f>
        <v/>
      </c>
      <c r="F91" s="77" t="str">
        <f>IF('liste engagés'!$G85=6,'liste engagés'!E85,"")</f>
        <v/>
      </c>
      <c r="G91" s="78" t="str">
        <f>IF('liste engagés'!$G85=6,'liste engagés'!K85,"")</f>
        <v/>
      </c>
      <c r="H91" s="79" t="str">
        <f>IF('liste engagés'!$G85=6,'liste engagés'!L85,"")</f>
        <v/>
      </c>
      <c r="I91" s="54">
        <f t="shared" si="2"/>
        <v>0</v>
      </c>
    </row>
    <row r="92" spans="1:9">
      <c r="A92" s="92">
        <f t="shared" si="3"/>
        <v>86</v>
      </c>
      <c r="B92" s="77" t="str">
        <f>IF('liste engagés'!$G86=6,'liste engagés'!A86,"")</f>
        <v/>
      </c>
      <c r="C92" s="77" t="str">
        <f>IF('liste engagés'!$G86=6,'liste engagés'!B86,"")</f>
        <v/>
      </c>
      <c r="D92" s="77" t="str">
        <f>IF('liste engagés'!$G86=6,'liste engagés'!C86,"")</f>
        <v/>
      </c>
      <c r="E92" s="77" t="str">
        <f>IF('liste engagés'!$G86=6,'liste engagés'!D86,"")</f>
        <v/>
      </c>
      <c r="F92" s="77" t="str">
        <f>IF('liste engagés'!$G86=6,'liste engagés'!E86,"")</f>
        <v/>
      </c>
      <c r="G92" s="78" t="str">
        <f>IF('liste engagés'!$G86=6,'liste engagés'!K86,"")</f>
        <v/>
      </c>
      <c r="H92" s="79" t="str">
        <f>IF('liste engagés'!$G86=6,'liste engagés'!L86,"")</f>
        <v/>
      </c>
      <c r="I92" s="54">
        <f t="shared" si="2"/>
        <v>0</v>
      </c>
    </row>
    <row r="93" spans="1:9">
      <c r="A93" s="92">
        <f t="shared" si="3"/>
        <v>87</v>
      </c>
      <c r="B93" s="77" t="str">
        <f>IF('liste engagés'!$G87=6,'liste engagés'!A87,"")</f>
        <v/>
      </c>
      <c r="C93" s="77" t="str">
        <f>IF('liste engagés'!$G87=6,'liste engagés'!B87,"")</f>
        <v/>
      </c>
      <c r="D93" s="77" t="str">
        <f>IF('liste engagés'!$G87=6,'liste engagés'!C87,"")</f>
        <v/>
      </c>
      <c r="E93" s="77" t="str">
        <f>IF('liste engagés'!$G87=6,'liste engagés'!D87,"")</f>
        <v/>
      </c>
      <c r="F93" s="77" t="str">
        <f>IF('liste engagés'!$G87=6,'liste engagés'!E87,"")</f>
        <v/>
      </c>
      <c r="G93" s="78" t="str">
        <f>IF('liste engagés'!$G87=6,'liste engagés'!K87,"")</f>
        <v/>
      </c>
      <c r="H93" s="79" t="str">
        <f>IF('liste engagés'!$G87=6,'liste engagés'!L87,"")</f>
        <v/>
      </c>
      <c r="I93" s="54">
        <f t="shared" si="2"/>
        <v>0</v>
      </c>
    </row>
    <row r="94" spans="1:9">
      <c r="A94" s="92">
        <f t="shared" si="3"/>
        <v>88</v>
      </c>
      <c r="B94" s="77" t="str">
        <f>IF('liste engagés'!$G88=6,'liste engagés'!A88,"")</f>
        <v/>
      </c>
      <c r="C94" s="77" t="str">
        <f>IF('liste engagés'!$G88=6,'liste engagés'!B88,"")</f>
        <v/>
      </c>
      <c r="D94" s="77" t="str">
        <f>IF('liste engagés'!$G88=6,'liste engagés'!C88,"")</f>
        <v/>
      </c>
      <c r="E94" s="77" t="str">
        <f>IF('liste engagés'!$G88=6,'liste engagés'!D88,"")</f>
        <v/>
      </c>
      <c r="F94" s="77" t="str">
        <f>IF('liste engagés'!$G88=6,'liste engagés'!E88,"")</f>
        <v/>
      </c>
      <c r="G94" s="78" t="str">
        <f>IF('liste engagés'!$G88=6,'liste engagés'!K88,"")</f>
        <v/>
      </c>
      <c r="H94" s="79" t="str">
        <f>IF('liste engagés'!$G88=6,'liste engagés'!L88,"")</f>
        <v/>
      </c>
      <c r="I94" s="54">
        <f t="shared" si="2"/>
        <v>0</v>
      </c>
    </row>
    <row r="95" spans="1:9">
      <c r="A95" s="92">
        <f t="shared" si="3"/>
        <v>89</v>
      </c>
      <c r="B95" s="77" t="str">
        <f>IF('liste engagés'!$G89=6,'liste engagés'!A89,"")</f>
        <v/>
      </c>
      <c r="C95" s="77" t="str">
        <f>IF('liste engagés'!$G89=6,'liste engagés'!B89,"")</f>
        <v/>
      </c>
      <c r="D95" s="77" t="str">
        <f>IF('liste engagés'!$G89=6,'liste engagés'!C89,"")</f>
        <v/>
      </c>
      <c r="E95" s="77" t="str">
        <f>IF('liste engagés'!$G89=6,'liste engagés'!D89,"")</f>
        <v/>
      </c>
      <c r="F95" s="77" t="str">
        <f>IF('liste engagés'!$G89=6,'liste engagés'!E89,"")</f>
        <v/>
      </c>
      <c r="G95" s="78" t="str">
        <f>IF('liste engagés'!$G89=6,'liste engagés'!K89,"")</f>
        <v/>
      </c>
      <c r="H95" s="79" t="str">
        <f>IF('liste engagés'!$G89=6,'liste engagés'!L89,"")</f>
        <v/>
      </c>
      <c r="I95" s="54">
        <f t="shared" si="2"/>
        <v>0</v>
      </c>
    </row>
    <row r="96" spans="1:9">
      <c r="A96" s="92">
        <f t="shared" si="3"/>
        <v>90</v>
      </c>
      <c r="B96" s="77" t="str">
        <f>IF('liste engagés'!$G90=6,'liste engagés'!A90,"")</f>
        <v/>
      </c>
      <c r="C96" s="77" t="str">
        <f>IF('liste engagés'!$G90=6,'liste engagés'!B90,"")</f>
        <v/>
      </c>
      <c r="D96" s="77" t="str">
        <f>IF('liste engagés'!$G90=6,'liste engagés'!C90,"")</f>
        <v/>
      </c>
      <c r="E96" s="77" t="str">
        <f>IF('liste engagés'!$G90=6,'liste engagés'!D90,"")</f>
        <v/>
      </c>
      <c r="F96" s="77" t="str">
        <f>IF('liste engagés'!$G90=6,'liste engagés'!E90,"")</f>
        <v/>
      </c>
      <c r="G96" s="78" t="str">
        <f>IF('liste engagés'!$G90=6,'liste engagés'!K90,"")</f>
        <v/>
      </c>
      <c r="H96" s="79" t="str">
        <f>IF('liste engagés'!$G90=6,'liste engagés'!L90,"")</f>
        <v/>
      </c>
      <c r="I96" s="54">
        <f t="shared" si="2"/>
        <v>0</v>
      </c>
    </row>
    <row r="97" spans="1:9">
      <c r="A97" s="92">
        <f t="shared" si="3"/>
        <v>91</v>
      </c>
      <c r="B97" s="77" t="str">
        <f>IF('liste engagés'!$G91=6,'liste engagés'!A91,"")</f>
        <v/>
      </c>
      <c r="C97" s="77" t="str">
        <f>IF('liste engagés'!$G91=6,'liste engagés'!B91,"")</f>
        <v/>
      </c>
      <c r="D97" s="77" t="str">
        <f>IF('liste engagés'!$G91=6,'liste engagés'!C91,"")</f>
        <v/>
      </c>
      <c r="E97" s="77" t="str">
        <f>IF('liste engagés'!$G91=6,'liste engagés'!D91,"")</f>
        <v/>
      </c>
      <c r="F97" s="77" t="str">
        <f>IF('liste engagés'!$G91=6,'liste engagés'!E91,"")</f>
        <v/>
      </c>
      <c r="G97" s="78" t="str">
        <f>IF('liste engagés'!$G91=6,'liste engagés'!K91,"")</f>
        <v/>
      </c>
      <c r="H97" s="79" t="str">
        <f>IF('liste engagés'!$G91=6,'liste engagés'!L91,"")</f>
        <v/>
      </c>
      <c r="I97" s="54">
        <f t="shared" si="2"/>
        <v>0</v>
      </c>
    </row>
    <row r="98" spans="1:9">
      <c r="A98" s="92">
        <f t="shared" si="3"/>
        <v>92</v>
      </c>
      <c r="B98" s="77" t="str">
        <f>IF('liste engagés'!$G92=6,'liste engagés'!A92,"")</f>
        <v/>
      </c>
      <c r="C98" s="77" t="str">
        <f>IF('liste engagés'!$G92=6,'liste engagés'!B92,"")</f>
        <v/>
      </c>
      <c r="D98" s="77" t="str">
        <f>IF('liste engagés'!$G92=6,'liste engagés'!C92,"")</f>
        <v/>
      </c>
      <c r="E98" s="77" t="str">
        <f>IF('liste engagés'!$G92=6,'liste engagés'!D92,"")</f>
        <v/>
      </c>
      <c r="F98" s="77" t="str">
        <f>IF('liste engagés'!$G92=6,'liste engagés'!E92,"")</f>
        <v/>
      </c>
      <c r="G98" s="78" t="str">
        <f>IF('liste engagés'!$G92=6,'liste engagés'!K92,"")</f>
        <v/>
      </c>
      <c r="H98" s="79" t="str">
        <f>IF('liste engagés'!$G92=6,'liste engagés'!L92,"")</f>
        <v/>
      </c>
      <c r="I98" s="54">
        <f t="shared" si="2"/>
        <v>0</v>
      </c>
    </row>
    <row r="99" spans="1:9">
      <c r="A99" s="92">
        <f t="shared" si="3"/>
        <v>93</v>
      </c>
      <c r="B99" s="77" t="str">
        <f>IF('liste engagés'!$G94=6,'liste engagés'!A94,"")</f>
        <v/>
      </c>
      <c r="C99" s="77" t="str">
        <f>IF('liste engagés'!$G94=6,'liste engagés'!B94,"")</f>
        <v/>
      </c>
      <c r="D99" s="77" t="str">
        <f>IF('liste engagés'!$G94=6,'liste engagés'!C94,"")</f>
        <v/>
      </c>
      <c r="E99" s="77" t="str">
        <f>IF('liste engagés'!$G94=6,'liste engagés'!D94,"")</f>
        <v/>
      </c>
      <c r="F99" s="77" t="str">
        <f>IF('liste engagés'!$G94=6,'liste engagés'!E94,"")</f>
        <v/>
      </c>
      <c r="G99" s="78" t="str">
        <f>IF('liste engagés'!$G94=6,'liste engagés'!K94,"")</f>
        <v/>
      </c>
      <c r="H99" s="79" t="str">
        <f>IF('liste engagés'!$G94=6,'liste engagés'!L94,"")</f>
        <v/>
      </c>
      <c r="I99" s="54">
        <f t="shared" si="2"/>
        <v>0</v>
      </c>
    </row>
    <row r="100" spans="1:9">
      <c r="A100" s="92">
        <f t="shared" si="3"/>
        <v>94</v>
      </c>
      <c r="B100" s="77" t="str">
        <f>IF('liste engagés'!$G95=6,'liste engagés'!A95,"")</f>
        <v/>
      </c>
      <c r="C100" s="77" t="str">
        <f>IF('liste engagés'!$G95=6,'liste engagés'!B95,"")</f>
        <v/>
      </c>
      <c r="D100" s="77" t="str">
        <f>IF('liste engagés'!$G95=6,'liste engagés'!C95,"")</f>
        <v/>
      </c>
      <c r="E100" s="77" t="str">
        <f>IF('liste engagés'!$G95=6,'liste engagés'!D95,"")</f>
        <v/>
      </c>
      <c r="F100" s="77" t="str">
        <f>IF('liste engagés'!$G95=6,'liste engagés'!E95,"")</f>
        <v/>
      </c>
      <c r="G100" s="78" t="str">
        <f>IF('liste engagés'!$G95=6,'liste engagés'!K95,"")</f>
        <v/>
      </c>
      <c r="H100" s="79" t="str">
        <f>IF('liste engagés'!$G95=6,'liste engagés'!L95,"")</f>
        <v/>
      </c>
      <c r="I100" s="54">
        <f t="shared" si="2"/>
        <v>0</v>
      </c>
    </row>
    <row r="101" spans="1:9">
      <c r="A101" s="92">
        <f t="shared" si="3"/>
        <v>95</v>
      </c>
      <c r="B101" s="77" t="str">
        <f>IF('liste engagés'!$G96=6,'liste engagés'!A96,"")</f>
        <v/>
      </c>
      <c r="C101" s="77" t="str">
        <f>IF('liste engagés'!$G96=6,'liste engagés'!B96,"")</f>
        <v/>
      </c>
      <c r="D101" s="77" t="str">
        <f>IF('liste engagés'!$G96=6,'liste engagés'!C96,"")</f>
        <v/>
      </c>
      <c r="E101" s="77" t="str">
        <f>IF('liste engagés'!$G96=6,'liste engagés'!D96,"")</f>
        <v/>
      </c>
      <c r="F101" s="77" t="str">
        <f>IF('liste engagés'!$G96=6,'liste engagés'!E96,"")</f>
        <v/>
      </c>
      <c r="G101" s="78" t="str">
        <f>IF('liste engagés'!$G96=6,'liste engagés'!K96,"")</f>
        <v/>
      </c>
      <c r="H101" s="79" t="str">
        <f>IF('liste engagés'!$G96=6,'liste engagés'!L96,"")</f>
        <v/>
      </c>
      <c r="I101" s="54">
        <f t="shared" si="2"/>
        <v>0</v>
      </c>
    </row>
    <row r="102" spans="1:9">
      <c r="A102" s="92">
        <f t="shared" si="3"/>
        <v>96</v>
      </c>
      <c r="B102" s="77" t="str">
        <f>IF('liste engagés'!$G98=6,'liste engagés'!A98,"")</f>
        <v/>
      </c>
      <c r="C102" s="77" t="str">
        <f>IF('liste engagés'!$G98=6,'liste engagés'!B98,"")</f>
        <v/>
      </c>
      <c r="D102" s="77" t="str">
        <f>IF('liste engagés'!$G98=6,'liste engagés'!C98,"")</f>
        <v/>
      </c>
      <c r="E102" s="77" t="str">
        <f>IF('liste engagés'!$G98=6,'liste engagés'!D98,"")</f>
        <v/>
      </c>
      <c r="F102" s="77" t="str">
        <f>IF('liste engagés'!$G98=6,'liste engagés'!E98,"")</f>
        <v/>
      </c>
      <c r="G102" s="78" t="str">
        <f>IF('liste engagés'!$G98=6,'liste engagés'!K98,"")</f>
        <v/>
      </c>
      <c r="H102" s="79" t="str">
        <f>IF('liste engagés'!$G98=6,'liste engagés'!L98,"")</f>
        <v/>
      </c>
      <c r="I102" s="54">
        <f t="shared" si="2"/>
        <v>0</v>
      </c>
    </row>
    <row r="103" spans="1:9">
      <c r="A103" s="92">
        <f t="shared" si="3"/>
        <v>97</v>
      </c>
      <c r="B103" s="77" t="str">
        <f>IF('liste engagés'!$G99=6,'liste engagés'!A99,"")</f>
        <v/>
      </c>
      <c r="C103" s="77" t="str">
        <f>IF('liste engagés'!$G99=6,'liste engagés'!B99,"")</f>
        <v/>
      </c>
      <c r="D103" s="77" t="str">
        <f>IF('liste engagés'!$G99=6,'liste engagés'!C99,"")</f>
        <v/>
      </c>
      <c r="E103" s="77" t="str">
        <f>IF('liste engagés'!$G99=6,'liste engagés'!D99,"")</f>
        <v/>
      </c>
      <c r="F103" s="77" t="str">
        <f>IF('liste engagés'!$G99=6,'liste engagés'!E99,"")</f>
        <v/>
      </c>
      <c r="G103" s="78" t="str">
        <f>IF('liste engagés'!$G99=6,'liste engagés'!K99,"")</f>
        <v/>
      </c>
      <c r="H103" s="79" t="str">
        <f>IF('liste engagés'!$G99=6,'liste engagés'!L99,"")</f>
        <v/>
      </c>
      <c r="I103" s="54">
        <f t="shared" si="2"/>
        <v>0</v>
      </c>
    </row>
    <row r="104" spans="1:9">
      <c r="A104" s="92">
        <f t="shared" si="3"/>
        <v>98</v>
      </c>
      <c r="B104" s="77" t="str">
        <f>IF('liste engagés'!$G100=6,'liste engagés'!A100,"")</f>
        <v/>
      </c>
      <c r="C104" s="77" t="str">
        <f>IF('liste engagés'!$G100=6,'liste engagés'!B100,"")</f>
        <v/>
      </c>
      <c r="D104" s="77" t="str">
        <f>IF('liste engagés'!$G100=6,'liste engagés'!C100,"")</f>
        <v/>
      </c>
      <c r="E104" s="77" t="str">
        <f>IF('liste engagés'!$G100=6,'liste engagés'!D100,"")</f>
        <v/>
      </c>
      <c r="F104" s="77" t="str">
        <f>IF('liste engagés'!$G100=6,'liste engagés'!E100,"")</f>
        <v/>
      </c>
      <c r="G104" s="78" t="str">
        <f>IF('liste engagés'!$G100=6,'liste engagés'!K100,"")</f>
        <v/>
      </c>
      <c r="H104" s="79" t="str">
        <f>IF('liste engagés'!$G100=6,'liste engagés'!L100,"")</f>
        <v/>
      </c>
      <c r="I104" s="54">
        <f t="shared" si="2"/>
        <v>0</v>
      </c>
    </row>
    <row r="105" spans="1:9">
      <c r="A105" s="92">
        <f t="shared" si="3"/>
        <v>99</v>
      </c>
      <c r="B105" s="77" t="str">
        <f>IF('liste engagés'!$G101=6,'liste engagés'!A101,"")</f>
        <v/>
      </c>
      <c r="C105" s="77" t="str">
        <f>IF('liste engagés'!$G101=6,'liste engagés'!B101,"")</f>
        <v/>
      </c>
      <c r="D105" s="77" t="str">
        <f>IF('liste engagés'!$G101=6,'liste engagés'!C101,"")</f>
        <v/>
      </c>
      <c r="E105" s="77" t="str">
        <f>IF('liste engagés'!$G101=6,'liste engagés'!D101,"")</f>
        <v/>
      </c>
      <c r="F105" s="77" t="str">
        <f>IF('liste engagés'!$G101=6,'liste engagés'!E101,"")</f>
        <v/>
      </c>
      <c r="G105" s="78" t="str">
        <f>IF('liste engagés'!$G101=6,'liste engagés'!K101,"")</f>
        <v/>
      </c>
      <c r="H105" s="79" t="str">
        <f>IF('liste engagés'!$G101=6,'liste engagés'!L101,"")</f>
        <v/>
      </c>
      <c r="I105" s="54">
        <f t="shared" si="2"/>
        <v>0</v>
      </c>
    </row>
    <row r="106" spans="1:9">
      <c r="A106" s="92">
        <f t="shared" si="3"/>
        <v>100</v>
      </c>
      <c r="B106" s="77" t="str">
        <f>IF('liste engagés'!$G102=6,'liste engagés'!A102,"")</f>
        <v/>
      </c>
      <c r="C106" s="77" t="str">
        <f>IF('liste engagés'!$G102=6,'liste engagés'!B102,"")</f>
        <v/>
      </c>
      <c r="D106" s="77" t="str">
        <f>IF('liste engagés'!$G102=6,'liste engagés'!C102,"")</f>
        <v/>
      </c>
      <c r="E106" s="77" t="str">
        <f>IF('liste engagés'!$G102=6,'liste engagés'!D102,"")</f>
        <v/>
      </c>
      <c r="F106" s="77" t="str">
        <f>IF('liste engagés'!$G102=6,'liste engagés'!E102,"")</f>
        <v/>
      </c>
      <c r="G106" s="78" t="str">
        <f>IF('liste engagés'!$G102=6,'liste engagés'!K102,"")</f>
        <v/>
      </c>
      <c r="H106" s="79" t="str">
        <f>IF('liste engagés'!$G102=6,'liste engagés'!L102,"")</f>
        <v/>
      </c>
      <c r="I106" s="54">
        <f t="shared" si="2"/>
        <v>0</v>
      </c>
    </row>
    <row r="107" spans="1:9">
      <c r="A107" s="92">
        <f t="shared" si="3"/>
        <v>101</v>
      </c>
      <c r="B107" s="77" t="str">
        <f>IF('liste engagés'!$G103=6,'liste engagés'!A103,"")</f>
        <v/>
      </c>
      <c r="C107" s="77" t="str">
        <f>IF('liste engagés'!$G103=6,'liste engagés'!B103,"")</f>
        <v/>
      </c>
      <c r="D107" s="77" t="str">
        <f>IF('liste engagés'!$G103=6,'liste engagés'!C103,"")</f>
        <v/>
      </c>
      <c r="E107" s="77" t="str">
        <f>IF('liste engagés'!$G103=6,'liste engagés'!D103,"")</f>
        <v/>
      </c>
      <c r="F107" s="77" t="str">
        <f>IF('liste engagés'!$G103=6,'liste engagés'!E103,"")</f>
        <v/>
      </c>
      <c r="G107" s="78" t="str">
        <f>IF('liste engagés'!$G103=6,'liste engagés'!K103,"")</f>
        <v/>
      </c>
      <c r="H107" s="79" t="str">
        <f>IF('liste engagés'!$G103=6,'liste engagés'!L103,"")</f>
        <v/>
      </c>
      <c r="I107" s="54">
        <f t="shared" si="2"/>
        <v>0</v>
      </c>
    </row>
    <row r="108" spans="1:9">
      <c r="A108" s="92">
        <f t="shared" si="3"/>
        <v>102</v>
      </c>
      <c r="B108" s="77" t="str">
        <f>IF('liste engagés'!$G104=6,'liste engagés'!A104,"")</f>
        <v/>
      </c>
      <c r="C108" s="77" t="str">
        <f>IF('liste engagés'!$G104=6,'liste engagés'!B104,"")</f>
        <v/>
      </c>
      <c r="D108" s="77" t="str">
        <f>IF('liste engagés'!$G104=6,'liste engagés'!C104,"")</f>
        <v/>
      </c>
      <c r="E108" s="77" t="str">
        <f>IF('liste engagés'!$G104=6,'liste engagés'!D104,"")</f>
        <v/>
      </c>
      <c r="F108" s="77" t="str">
        <f>IF('liste engagés'!$G104=6,'liste engagés'!E104,"")</f>
        <v/>
      </c>
      <c r="G108" s="78" t="str">
        <f>IF('liste engagés'!$G104=6,'liste engagés'!K104,"")</f>
        <v/>
      </c>
      <c r="H108" s="79" t="str">
        <f>IF('liste engagés'!$G104=6,'liste engagés'!L104,"")</f>
        <v/>
      </c>
      <c r="I108" s="54">
        <f t="shared" si="2"/>
        <v>0</v>
      </c>
    </row>
    <row r="109" spans="1:9">
      <c r="A109" s="92">
        <f t="shared" si="3"/>
        <v>103</v>
      </c>
      <c r="B109" s="77" t="str">
        <f>IF('liste engagés'!$G105=6,'liste engagés'!A105,"")</f>
        <v/>
      </c>
      <c r="C109" s="77" t="str">
        <f>IF('liste engagés'!$G105=6,'liste engagés'!B105,"")</f>
        <v/>
      </c>
      <c r="D109" s="77" t="str">
        <f>IF('liste engagés'!$G105=6,'liste engagés'!C105,"")</f>
        <v/>
      </c>
      <c r="E109" s="77" t="str">
        <f>IF('liste engagés'!$G105=6,'liste engagés'!D105,"")</f>
        <v/>
      </c>
      <c r="F109" s="77" t="str">
        <f>IF('liste engagés'!$G105=6,'liste engagés'!E105,"")</f>
        <v/>
      </c>
      <c r="G109" s="78" t="str">
        <f>IF('liste engagés'!$G105=6,'liste engagés'!K105,"")</f>
        <v/>
      </c>
      <c r="H109" s="79" t="str">
        <f>IF('liste engagés'!$G105=6,'liste engagés'!L105,"")</f>
        <v/>
      </c>
      <c r="I109" s="54">
        <f t="shared" si="2"/>
        <v>0</v>
      </c>
    </row>
    <row r="110" spans="1:9">
      <c r="A110" s="92">
        <f t="shared" si="3"/>
        <v>104</v>
      </c>
      <c r="B110" s="77" t="str">
        <f>IF('liste engagés'!$G107=6,'liste engagés'!A107,"")</f>
        <v/>
      </c>
      <c r="C110" s="77" t="str">
        <f>IF('liste engagés'!$G107=6,'liste engagés'!B107,"")</f>
        <v/>
      </c>
      <c r="D110" s="77" t="str">
        <f>IF('liste engagés'!$G107=6,'liste engagés'!C107,"")</f>
        <v/>
      </c>
      <c r="E110" s="77" t="str">
        <f>IF('liste engagés'!$G107=6,'liste engagés'!D107,"")</f>
        <v/>
      </c>
      <c r="F110" s="77" t="str">
        <f>IF('liste engagés'!$G107=6,'liste engagés'!E107,"")</f>
        <v/>
      </c>
      <c r="G110" s="78" t="str">
        <f>IF('liste engagés'!$G107=6,'liste engagés'!K107,"")</f>
        <v/>
      </c>
      <c r="H110" s="79" t="str">
        <f>IF('liste engagés'!$G107=6,'liste engagés'!L107,"")</f>
        <v/>
      </c>
      <c r="I110" s="54">
        <f t="shared" si="2"/>
        <v>0</v>
      </c>
    </row>
    <row r="111" spans="1:9">
      <c r="A111" s="92">
        <f t="shared" si="3"/>
        <v>105</v>
      </c>
      <c r="B111" s="77" t="str">
        <f>IF('liste engagés'!$G108=6,'liste engagés'!A108,"")</f>
        <v/>
      </c>
      <c r="C111" s="77" t="str">
        <f>IF('liste engagés'!$G108=6,'liste engagés'!B108,"")</f>
        <v/>
      </c>
      <c r="D111" s="77" t="str">
        <f>IF('liste engagés'!$G108=6,'liste engagés'!C108,"")</f>
        <v/>
      </c>
      <c r="E111" s="77" t="str">
        <f>IF('liste engagés'!$G108=6,'liste engagés'!D108,"")</f>
        <v/>
      </c>
      <c r="F111" s="77" t="str">
        <f>IF('liste engagés'!$G108=6,'liste engagés'!E108,"")</f>
        <v/>
      </c>
      <c r="G111" s="78" t="str">
        <f>IF('liste engagés'!$G108=6,'liste engagés'!K108,"")</f>
        <v/>
      </c>
      <c r="H111" s="79" t="str">
        <f>IF('liste engagés'!$G108=6,'liste engagés'!L108,"")</f>
        <v/>
      </c>
      <c r="I111" s="54">
        <f t="shared" si="2"/>
        <v>0</v>
      </c>
    </row>
    <row r="112" spans="1:9">
      <c r="A112" s="92">
        <f t="shared" si="3"/>
        <v>106</v>
      </c>
      <c r="B112" s="77" t="str">
        <f>IF('liste engagés'!$G109=6,'liste engagés'!A109,"")</f>
        <v/>
      </c>
      <c r="C112" s="77" t="str">
        <f>IF('liste engagés'!$G109=6,'liste engagés'!B109,"")</f>
        <v/>
      </c>
      <c r="D112" s="77" t="str">
        <f>IF('liste engagés'!$G109=6,'liste engagés'!C109,"")</f>
        <v/>
      </c>
      <c r="E112" s="77" t="str">
        <f>IF('liste engagés'!$G109=6,'liste engagés'!D109,"")</f>
        <v/>
      </c>
      <c r="F112" s="77" t="str">
        <f>IF('liste engagés'!$G109=6,'liste engagés'!E109,"")</f>
        <v/>
      </c>
      <c r="G112" s="78" t="str">
        <f>IF('liste engagés'!$G109=6,'liste engagés'!K109,"")</f>
        <v/>
      </c>
      <c r="H112" s="79" t="str">
        <f>IF('liste engagés'!$G109=6,'liste engagés'!L109,"")</f>
        <v/>
      </c>
      <c r="I112" s="54">
        <f t="shared" si="2"/>
        <v>0</v>
      </c>
    </row>
    <row r="113" spans="1:9">
      <c r="A113" s="92">
        <f t="shared" si="3"/>
        <v>107</v>
      </c>
      <c r="B113" s="77" t="str">
        <f>IF('liste engagés'!$G110=6,'liste engagés'!A110,"")</f>
        <v/>
      </c>
      <c r="C113" s="77" t="str">
        <f>IF('liste engagés'!$G110=6,'liste engagés'!B110,"")</f>
        <v/>
      </c>
      <c r="D113" s="77" t="str">
        <f>IF('liste engagés'!$G110=6,'liste engagés'!C110,"")</f>
        <v/>
      </c>
      <c r="E113" s="77" t="str">
        <f>IF('liste engagés'!$G110=6,'liste engagés'!D110,"")</f>
        <v/>
      </c>
      <c r="F113" s="77" t="str">
        <f>IF('liste engagés'!$G110=6,'liste engagés'!E110,"")</f>
        <v/>
      </c>
      <c r="G113" s="78" t="str">
        <f>IF('liste engagés'!$G110=6,'liste engagés'!K110,"")</f>
        <v/>
      </c>
      <c r="H113" s="79" t="str">
        <f>IF('liste engagés'!$G110=6,'liste engagés'!L110,"")</f>
        <v/>
      </c>
      <c r="I113" s="54">
        <f t="shared" si="2"/>
        <v>0</v>
      </c>
    </row>
    <row r="114" spans="1:9">
      <c r="A114" s="92">
        <f t="shared" si="3"/>
        <v>108</v>
      </c>
      <c r="B114" s="77" t="str">
        <f>IF('liste engagés'!$G111=6,'liste engagés'!A111,"")</f>
        <v/>
      </c>
      <c r="C114" s="77" t="str">
        <f>IF('liste engagés'!$G111=6,'liste engagés'!B111,"")</f>
        <v/>
      </c>
      <c r="D114" s="77" t="str">
        <f>IF('liste engagés'!$G111=6,'liste engagés'!C111,"")</f>
        <v/>
      </c>
      <c r="E114" s="77" t="str">
        <f>IF('liste engagés'!$G111=6,'liste engagés'!D111,"")</f>
        <v/>
      </c>
      <c r="F114" s="77" t="str">
        <f>IF('liste engagés'!$G111=6,'liste engagés'!E111,"")</f>
        <v/>
      </c>
      <c r="G114" s="78" t="str">
        <f>IF('liste engagés'!$G111=6,'liste engagés'!K111,"")</f>
        <v/>
      </c>
      <c r="H114" s="79" t="str">
        <f>IF('liste engagés'!$G111=6,'liste engagés'!L111,"")</f>
        <v/>
      </c>
      <c r="I114" s="54">
        <f t="shared" si="2"/>
        <v>0</v>
      </c>
    </row>
    <row r="115" spans="1:9">
      <c r="A115" s="92">
        <f t="shared" si="3"/>
        <v>109</v>
      </c>
      <c r="B115" s="77" t="str">
        <f>IF('liste engagés'!$G112=6,'liste engagés'!A112,"")</f>
        <v/>
      </c>
      <c r="C115" s="77" t="str">
        <f>IF('liste engagés'!$G112=6,'liste engagés'!B112,"")</f>
        <v/>
      </c>
      <c r="D115" s="77" t="str">
        <f>IF('liste engagés'!$G112=6,'liste engagés'!C112,"")</f>
        <v/>
      </c>
      <c r="E115" s="77" t="str">
        <f>IF('liste engagés'!$G112=6,'liste engagés'!D112,"")</f>
        <v/>
      </c>
      <c r="F115" s="77" t="str">
        <f>IF('liste engagés'!$G112=6,'liste engagés'!E112,"")</f>
        <v/>
      </c>
      <c r="G115" s="78" t="str">
        <f>IF('liste engagés'!$G112=6,'liste engagés'!K112,"")</f>
        <v/>
      </c>
      <c r="H115" s="79" t="str">
        <f>IF('liste engagés'!$G112=6,'liste engagés'!L112,"")</f>
        <v/>
      </c>
      <c r="I115" s="54">
        <f t="shared" si="2"/>
        <v>0</v>
      </c>
    </row>
    <row r="116" spans="1:9">
      <c r="A116" s="92">
        <f t="shared" si="3"/>
        <v>110</v>
      </c>
      <c r="B116" s="77" t="str">
        <f>IF('liste engagés'!$G114=6,'liste engagés'!A114,"")</f>
        <v/>
      </c>
      <c r="C116" s="77" t="str">
        <f>IF('liste engagés'!$G114=6,'liste engagés'!B114,"")</f>
        <v/>
      </c>
      <c r="D116" s="77" t="str">
        <f>IF('liste engagés'!$G114=6,'liste engagés'!C114,"")</f>
        <v/>
      </c>
      <c r="E116" s="77" t="str">
        <f>IF('liste engagés'!$G114=6,'liste engagés'!D114,"")</f>
        <v/>
      </c>
      <c r="F116" s="77" t="str">
        <f>IF('liste engagés'!$G114=6,'liste engagés'!E114,"")</f>
        <v/>
      </c>
      <c r="G116" s="78" t="str">
        <f>IF('liste engagés'!$G114=6,'liste engagés'!K114,"")</f>
        <v/>
      </c>
      <c r="H116" s="79" t="str">
        <f>IF('liste engagés'!$G114=6,'liste engagés'!L114,"")</f>
        <v/>
      </c>
      <c r="I116" s="54">
        <f t="shared" si="2"/>
        <v>0</v>
      </c>
    </row>
    <row r="117" spans="1:9">
      <c r="A117" s="92">
        <f t="shared" si="3"/>
        <v>111</v>
      </c>
      <c r="B117" s="77" t="str">
        <f>IF('liste engagés'!$G115=6,'liste engagés'!A115,"")</f>
        <v/>
      </c>
      <c r="C117" s="77" t="str">
        <f>IF('liste engagés'!$G115=6,'liste engagés'!B115,"")</f>
        <v/>
      </c>
      <c r="D117" s="77" t="str">
        <f>IF('liste engagés'!$G115=6,'liste engagés'!C115,"")</f>
        <v/>
      </c>
      <c r="E117" s="77" t="str">
        <f>IF('liste engagés'!$G115=6,'liste engagés'!D115,"")</f>
        <v/>
      </c>
      <c r="F117" s="77" t="str">
        <f>IF('liste engagés'!$G115=6,'liste engagés'!E115,"")</f>
        <v/>
      </c>
      <c r="G117" s="78" t="str">
        <f>IF('liste engagés'!$G115=6,'liste engagés'!K115,"")</f>
        <v/>
      </c>
      <c r="H117" s="79" t="str">
        <f>IF('liste engagés'!$G115=6,'liste engagés'!L115,"")</f>
        <v/>
      </c>
      <c r="I117" s="54">
        <f t="shared" si="2"/>
        <v>0</v>
      </c>
    </row>
    <row r="118" spans="1:9">
      <c r="A118" s="92">
        <f t="shared" si="3"/>
        <v>112</v>
      </c>
      <c r="B118" s="77" t="str">
        <f>IF('liste engagés'!$G116=6,'liste engagés'!A116,"")</f>
        <v/>
      </c>
      <c r="C118" s="77" t="str">
        <f>IF('liste engagés'!$G116=6,'liste engagés'!B116,"")</f>
        <v/>
      </c>
      <c r="D118" s="77" t="str">
        <f>IF('liste engagés'!$G116=6,'liste engagés'!C116,"")</f>
        <v/>
      </c>
      <c r="E118" s="77" t="str">
        <f>IF('liste engagés'!$G116=6,'liste engagés'!D116,"")</f>
        <v/>
      </c>
      <c r="F118" s="77" t="str">
        <f>IF('liste engagés'!$G116=6,'liste engagés'!E116,"")</f>
        <v/>
      </c>
      <c r="G118" s="78" t="str">
        <f>IF('liste engagés'!$G116=6,'liste engagés'!K116,"")</f>
        <v/>
      </c>
      <c r="H118" s="79" t="str">
        <f>IF('liste engagés'!$G116=6,'liste engagés'!L116,"")</f>
        <v/>
      </c>
      <c r="I118" s="54">
        <f t="shared" si="2"/>
        <v>0</v>
      </c>
    </row>
    <row r="119" spans="1:9">
      <c r="A119" s="92">
        <f t="shared" si="3"/>
        <v>113</v>
      </c>
      <c r="B119" s="77" t="str">
        <f>IF('liste engagés'!$G117=6,'liste engagés'!A117,"")</f>
        <v/>
      </c>
      <c r="C119" s="77" t="str">
        <f>IF('liste engagés'!$G117=6,'liste engagés'!B117,"")</f>
        <v/>
      </c>
      <c r="D119" s="77" t="str">
        <f>IF('liste engagés'!$G117=6,'liste engagés'!C117,"")</f>
        <v/>
      </c>
      <c r="E119" s="77" t="str">
        <f>IF('liste engagés'!$G117=6,'liste engagés'!D117,"")</f>
        <v/>
      </c>
      <c r="F119" s="77" t="str">
        <f>IF('liste engagés'!$G117=6,'liste engagés'!E117,"")</f>
        <v/>
      </c>
      <c r="G119" s="78" t="str">
        <f>IF('liste engagés'!$G117=6,'liste engagés'!K117,"")</f>
        <v/>
      </c>
      <c r="H119" s="79" t="str">
        <f>IF('liste engagés'!$G117=6,'liste engagés'!L117,"")</f>
        <v/>
      </c>
      <c r="I119" s="54">
        <f t="shared" si="2"/>
        <v>0</v>
      </c>
    </row>
    <row r="120" spans="1:9">
      <c r="A120" s="92">
        <f t="shared" si="3"/>
        <v>114</v>
      </c>
      <c r="B120" s="77" t="str">
        <f>IF('liste engagés'!$G118=6,'liste engagés'!A118,"")</f>
        <v/>
      </c>
      <c r="C120" s="77" t="str">
        <f>IF('liste engagés'!$G118=6,'liste engagés'!B118,"")</f>
        <v/>
      </c>
      <c r="D120" s="77" t="str">
        <f>IF('liste engagés'!$G118=6,'liste engagés'!C118,"")</f>
        <v/>
      </c>
      <c r="E120" s="77" t="str">
        <f>IF('liste engagés'!$G118=6,'liste engagés'!D118,"")</f>
        <v/>
      </c>
      <c r="F120" s="77" t="str">
        <f>IF('liste engagés'!$G118=6,'liste engagés'!E118,"")</f>
        <v/>
      </c>
      <c r="G120" s="78" t="str">
        <f>IF('liste engagés'!$G118=6,'liste engagés'!K118,"")</f>
        <v/>
      </c>
      <c r="H120" s="79" t="str">
        <f>IF('liste engagés'!$G118=6,'liste engagés'!L118,"")</f>
        <v/>
      </c>
      <c r="I120" s="54">
        <f t="shared" si="2"/>
        <v>0</v>
      </c>
    </row>
    <row r="121" spans="1:9">
      <c r="A121" s="92">
        <f t="shared" si="3"/>
        <v>115</v>
      </c>
      <c r="B121" s="77" t="str">
        <f>IF('liste engagés'!$G119=6,'liste engagés'!A119,"")</f>
        <v/>
      </c>
      <c r="C121" s="77" t="str">
        <f>IF('liste engagés'!$G119=6,'liste engagés'!B119,"")</f>
        <v/>
      </c>
      <c r="D121" s="77" t="str">
        <f>IF('liste engagés'!$G119=6,'liste engagés'!C119,"")</f>
        <v/>
      </c>
      <c r="E121" s="77" t="str">
        <f>IF('liste engagés'!$G119=6,'liste engagés'!D119,"")</f>
        <v/>
      </c>
      <c r="F121" s="77" t="str">
        <f>IF('liste engagés'!$G119=6,'liste engagés'!E119,"")</f>
        <v/>
      </c>
      <c r="G121" s="78" t="str">
        <f>IF('liste engagés'!$G119=6,'liste engagés'!K119,"")</f>
        <v/>
      </c>
      <c r="H121" s="79" t="str">
        <f>IF('liste engagés'!$G119=6,'liste engagés'!L119,"")</f>
        <v/>
      </c>
      <c r="I121" s="54">
        <f t="shared" si="2"/>
        <v>0</v>
      </c>
    </row>
    <row r="122" spans="1:9">
      <c r="A122" s="92">
        <f t="shared" si="3"/>
        <v>116</v>
      </c>
      <c r="B122" s="77" t="str">
        <f>IF('liste engagés'!$G120=6,'liste engagés'!A120,"")</f>
        <v/>
      </c>
      <c r="C122" s="77" t="str">
        <f>IF('liste engagés'!$G120=6,'liste engagés'!B120,"")</f>
        <v/>
      </c>
      <c r="D122" s="77" t="str">
        <f>IF('liste engagés'!$G120=6,'liste engagés'!C120,"")</f>
        <v/>
      </c>
      <c r="E122" s="77" t="str">
        <f>IF('liste engagés'!$G120=6,'liste engagés'!D120,"")</f>
        <v/>
      </c>
      <c r="F122" s="77" t="str">
        <f>IF('liste engagés'!$G120=6,'liste engagés'!E120,"")</f>
        <v/>
      </c>
      <c r="G122" s="78" t="str">
        <f>IF('liste engagés'!$G120=6,'liste engagés'!K120,"")</f>
        <v/>
      </c>
      <c r="H122" s="79" t="str">
        <f>IF('liste engagés'!$G120=6,'liste engagés'!L120,"")</f>
        <v/>
      </c>
      <c r="I122" s="54">
        <f t="shared" si="2"/>
        <v>0</v>
      </c>
    </row>
    <row r="123" spans="1:9">
      <c r="A123" s="92">
        <f t="shared" si="3"/>
        <v>117</v>
      </c>
      <c r="B123" s="77" t="str">
        <f>IF('liste engagés'!$G121=6,'liste engagés'!A121,"")</f>
        <v/>
      </c>
      <c r="C123" s="77" t="str">
        <f>IF('liste engagés'!$G121=6,'liste engagés'!B121,"")</f>
        <v/>
      </c>
      <c r="D123" s="77" t="str">
        <f>IF('liste engagés'!$G121=6,'liste engagés'!C121,"")</f>
        <v/>
      </c>
      <c r="E123" s="77" t="str">
        <f>IF('liste engagés'!$G121=6,'liste engagés'!D121,"")</f>
        <v/>
      </c>
      <c r="F123" s="77" t="str">
        <f>IF('liste engagés'!$G121=6,'liste engagés'!E121,"")</f>
        <v/>
      </c>
      <c r="G123" s="78" t="str">
        <f>IF('liste engagés'!$G121=6,'liste engagés'!K121,"")</f>
        <v/>
      </c>
      <c r="H123" s="79" t="str">
        <f>IF('liste engagés'!$G121=6,'liste engagés'!L121,"")</f>
        <v/>
      </c>
      <c r="I123" s="54">
        <f t="shared" si="2"/>
        <v>0</v>
      </c>
    </row>
    <row r="124" spans="1:9">
      <c r="A124" s="92">
        <f t="shared" si="3"/>
        <v>118</v>
      </c>
      <c r="B124" s="77" t="str">
        <f>IF('liste engagés'!$G122=6,'liste engagés'!A122,"")</f>
        <v/>
      </c>
      <c r="C124" s="77" t="str">
        <f>IF('liste engagés'!$G122=6,'liste engagés'!B122,"")</f>
        <v/>
      </c>
      <c r="D124" s="77" t="str">
        <f>IF('liste engagés'!$G122=6,'liste engagés'!C122,"")</f>
        <v/>
      </c>
      <c r="E124" s="77" t="str">
        <f>IF('liste engagés'!$G122=6,'liste engagés'!D122,"")</f>
        <v/>
      </c>
      <c r="F124" s="77" t="str">
        <f>IF('liste engagés'!$G122=6,'liste engagés'!E122,"")</f>
        <v/>
      </c>
      <c r="G124" s="78" t="str">
        <f>IF('liste engagés'!$G122=6,'liste engagés'!K122,"")</f>
        <v/>
      </c>
      <c r="H124" s="79" t="str">
        <f>IF('liste engagés'!$G122=6,'liste engagés'!L122,"")</f>
        <v/>
      </c>
      <c r="I124" s="54">
        <f t="shared" si="2"/>
        <v>0</v>
      </c>
    </row>
    <row r="125" spans="1:9">
      <c r="A125" s="92">
        <f t="shared" si="3"/>
        <v>119</v>
      </c>
      <c r="B125" s="77" t="str">
        <f>IF('liste engagés'!$G123=6,'liste engagés'!A123,"")</f>
        <v/>
      </c>
      <c r="C125" s="77" t="str">
        <f>IF('liste engagés'!$G123=6,'liste engagés'!B123,"")</f>
        <v/>
      </c>
      <c r="D125" s="77" t="str">
        <f>IF('liste engagés'!$G123=6,'liste engagés'!C123,"")</f>
        <v/>
      </c>
      <c r="E125" s="77" t="str">
        <f>IF('liste engagés'!$G123=6,'liste engagés'!D123,"")</f>
        <v/>
      </c>
      <c r="F125" s="77" t="str">
        <f>IF('liste engagés'!$G123=6,'liste engagés'!E123,"")</f>
        <v/>
      </c>
      <c r="G125" s="78" t="str">
        <f>IF('liste engagés'!$G123=6,'liste engagés'!K123,"")</f>
        <v/>
      </c>
      <c r="H125" s="79" t="str">
        <f>IF('liste engagés'!$G123=6,'liste engagés'!L123,"")</f>
        <v/>
      </c>
      <c r="I125" s="54">
        <f t="shared" si="2"/>
        <v>0</v>
      </c>
    </row>
    <row r="126" spans="1:9">
      <c r="A126" s="92">
        <f t="shared" si="3"/>
        <v>120</v>
      </c>
      <c r="B126" s="77" t="str">
        <f>IF('liste engagés'!$G124=6,'liste engagés'!A124,"")</f>
        <v/>
      </c>
      <c r="C126" s="77" t="str">
        <f>IF('liste engagés'!$G124=6,'liste engagés'!B124,"")</f>
        <v/>
      </c>
      <c r="D126" s="77" t="str">
        <f>IF('liste engagés'!$G124=6,'liste engagés'!C124,"")</f>
        <v/>
      </c>
      <c r="E126" s="77" t="str">
        <f>IF('liste engagés'!$G124=6,'liste engagés'!D124,"")</f>
        <v/>
      </c>
      <c r="F126" s="77" t="str">
        <f>IF('liste engagés'!$G124=6,'liste engagés'!E124,"")</f>
        <v/>
      </c>
      <c r="G126" s="78" t="str">
        <f>IF('liste engagés'!$G124=6,'liste engagés'!K124,"")</f>
        <v/>
      </c>
      <c r="H126" s="79" t="str">
        <f>IF('liste engagés'!$G124=6,'liste engagés'!L124,"")</f>
        <v/>
      </c>
      <c r="I126" s="54">
        <f t="shared" si="2"/>
        <v>0</v>
      </c>
    </row>
    <row r="127" spans="1:9">
      <c r="A127" s="92">
        <f t="shared" si="3"/>
        <v>121</v>
      </c>
      <c r="B127" s="77" t="str">
        <f>IF('liste engagés'!$G125=6,'liste engagés'!A125,"")</f>
        <v/>
      </c>
      <c r="C127" s="77" t="str">
        <f>IF('liste engagés'!$G125=6,'liste engagés'!B125,"")</f>
        <v/>
      </c>
      <c r="D127" s="77" t="str">
        <f>IF('liste engagés'!$G125=6,'liste engagés'!C125,"")</f>
        <v/>
      </c>
      <c r="E127" s="77" t="str">
        <f>IF('liste engagés'!$G125=6,'liste engagés'!D125,"")</f>
        <v/>
      </c>
      <c r="F127" s="77" t="str">
        <f>IF('liste engagés'!$G125=6,'liste engagés'!E125,"")</f>
        <v/>
      </c>
      <c r="G127" s="78" t="str">
        <f>IF('liste engagés'!$G125=6,'liste engagés'!K125,"")</f>
        <v/>
      </c>
      <c r="H127" s="79" t="str">
        <f>IF('liste engagés'!$G125=6,'liste engagés'!L125,"")</f>
        <v/>
      </c>
      <c r="I127" s="54">
        <f t="shared" si="2"/>
        <v>0</v>
      </c>
    </row>
    <row r="128" spans="1:9">
      <c r="A128" s="92">
        <f t="shared" si="3"/>
        <v>122</v>
      </c>
      <c r="B128" s="77" t="str">
        <f>IF('liste engagés'!$G126=6,'liste engagés'!A126,"")</f>
        <v/>
      </c>
      <c r="C128" s="77" t="str">
        <f>IF('liste engagés'!$G126=6,'liste engagés'!B126,"")</f>
        <v/>
      </c>
      <c r="D128" s="77" t="str">
        <f>IF('liste engagés'!$G126=6,'liste engagés'!C126,"")</f>
        <v/>
      </c>
      <c r="E128" s="77" t="str">
        <f>IF('liste engagés'!$G126=6,'liste engagés'!D126,"")</f>
        <v/>
      </c>
      <c r="F128" s="77" t="str">
        <f>IF('liste engagés'!$G126=6,'liste engagés'!E126,"")</f>
        <v/>
      </c>
      <c r="G128" s="78" t="str">
        <f>IF('liste engagés'!$G126=6,'liste engagés'!K126,"")</f>
        <v/>
      </c>
      <c r="H128" s="79" t="str">
        <f>IF('liste engagés'!$G126=6,'liste engagés'!L126,"")</f>
        <v/>
      </c>
      <c r="I128" s="54">
        <f t="shared" si="2"/>
        <v>0</v>
      </c>
    </row>
    <row r="129" spans="1:9">
      <c r="A129" s="92">
        <f t="shared" si="3"/>
        <v>123</v>
      </c>
      <c r="B129" s="77" t="str">
        <f>IF('liste engagés'!$G127=6,'liste engagés'!A127,"")</f>
        <v/>
      </c>
      <c r="C129" s="77" t="str">
        <f>IF('liste engagés'!$G127=6,'liste engagés'!B127,"")</f>
        <v/>
      </c>
      <c r="D129" s="77" t="str">
        <f>IF('liste engagés'!$G127=6,'liste engagés'!C127,"")</f>
        <v/>
      </c>
      <c r="E129" s="77" t="str">
        <f>IF('liste engagés'!$G127=6,'liste engagés'!D127,"")</f>
        <v/>
      </c>
      <c r="F129" s="77" t="str">
        <f>IF('liste engagés'!$G127=6,'liste engagés'!E127,"")</f>
        <v/>
      </c>
      <c r="G129" s="78" t="str">
        <f>IF('liste engagés'!$G127=6,'liste engagés'!K127,"")</f>
        <v/>
      </c>
      <c r="H129" s="79" t="str">
        <f>IF('liste engagés'!$G127=6,'liste engagés'!L127,"")</f>
        <v/>
      </c>
      <c r="I129" s="54">
        <f t="shared" si="2"/>
        <v>0</v>
      </c>
    </row>
    <row r="130" spans="1:9">
      <c r="A130" s="92">
        <f t="shared" si="3"/>
        <v>124</v>
      </c>
      <c r="B130" s="77" t="str">
        <f>IF('liste engagés'!$G128=6,'liste engagés'!A128,"")</f>
        <v/>
      </c>
      <c r="C130" s="77" t="str">
        <f>IF('liste engagés'!$G128=6,'liste engagés'!B128,"")</f>
        <v/>
      </c>
      <c r="D130" s="77" t="str">
        <f>IF('liste engagés'!$G128=6,'liste engagés'!C128,"")</f>
        <v/>
      </c>
      <c r="E130" s="77" t="str">
        <f>IF('liste engagés'!$G128=6,'liste engagés'!D128,"")</f>
        <v/>
      </c>
      <c r="F130" s="77" t="str">
        <f>IF('liste engagés'!$G128=6,'liste engagés'!E128,"")</f>
        <v/>
      </c>
      <c r="G130" s="78" t="str">
        <f>IF('liste engagés'!$G128=6,'liste engagés'!K128,"")</f>
        <v/>
      </c>
      <c r="H130" s="79" t="str">
        <f>IF('liste engagés'!$G128=6,'liste engagés'!L128,"")</f>
        <v/>
      </c>
      <c r="I130" s="54">
        <f t="shared" si="2"/>
        <v>0</v>
      </c>
    </row>
    <row r="131" spans="1:9">
      <c r="A131" s="92">
        <f t="shared" si="3"/>
        <v>125</v>
      </c>
      <c r="B131" s="77" t="str">
        <f>IF('liste engagés'!$G129=6,'liste engagés'!A129,"")</f>
        <v/>
      </c>
      <c r="C131" s="77" t="str">
        <f>IF('liste engagés'!$G129=6,'liste engagés'!B129,"")</f>
        <v/>
      </c>
      <c r="D131" s="77" t="str">
        <f>IF('liste engagés'!$G129=6,'liste engagés'!C129,"")</f>
        <v/>
      </c>
      <c r="E131" s="77" t="str">
        <f>IF('liste engagés'!$G129=6,'liste engagés'!D129,"")</f>
        <v/>
      </c>
      <c r="F131" s="77" t="str">
        <f>IF('liste engagés'!$G129=6,'liste engagés'!E129,"")</f>
        <v/>
      </c>
      <c r="G131" s="78" t="str">
        <f>IF('liste engagés'!$G129=6,'liste engagés'!K129,"")</f>
        <v/>
      </c>
      <c r="H131" s="79" t="str">
        <f>IF('liste engagés'!$G129=6,'liste engagés'!L129,"")</f>
        <v/>
      </c>
      <c r="I131" s="54">
        <f t="shared" si="2"/>
        <v>0</v>
      </c>
    </row>
    <row r="132" spans="1:9">
      <c r="A132" s="92">
        <f t="shared" si="3"/>
        <v>126</v>
      </c>
      <c r="B132" s="77" t="str">
        <f>IF('liste engagés'!$G130=6,'liste engagés'!A130,"")</f>
        <v/>
      </c>
      <c r="C132" s="77" t="str">
        <f>IF('liste engagés'!$G130=6,'liste engagés'!B130,"")</f>
        <v/>
      </c>
      <c r="D132" s="77" t="str">
        <f>IF('liste engagés'!$G130=6,'liste engagés'!C130,"")</f>
        <v/>
      </c>
      <c r="E132" s="77" t="str">
        <f>IF('liste engagés'!$G130=6,'liste engagés'!D130,"")</f>
        <v/>
      </c>
      <c r="F132" s="77" t="str">
        <f>IF('liste engagés'!$G130=6,'liste engagés'!E130,"")</f>
        <v/>
      </c>
      <c r="G132" s="78" t="str">
        <f>IF('liste engagés'!$G130=6,'liste engagés'!K130,"")</f>
        <v/>
      </c>
      <c r="H132" s="79" t="str">
        <f>IF('liste engagés'!$G130=6,'liste engagés'!L130,"")</f>
        <v/>
      </c>
      <c r="I132" s="54">
        <f t="shared" si="2"/>
        <v>0</v>
      </c>
    </row>
    <row r="133" spans="1:9">
      <c r="A133" s="92">
        <f t="shared" si="3"/>
        <v>127</v>
      </c>
      <c r="B133" s="77" t="str">
        <f>IF('liste engagés'!$G131=6,'liste engagés'!A131,"")</f>
        <v/>
      </c>
      <c r="C133" s="77" t="str">
        <f>IF('liste engagés'!$G131=6,'liste engagés'!B131,"")</f>
        <v/>
      </c>
      <c r="D133" s="77" t="str">
        <f>IF('liste engagés'!$G131=6,'liste engagés'!C131,"")</f>
        <v/>
      </c>
      <c r="E133" s="77" t="str">
        <f>IF('liste engagés'!$G131=6,'liste engagés'!D131,"")</f>
        <v/>
      </c>
      <c r="F133" s="77" t="str">
        <f>IF('liste engagés'!$G131=6,'liste engagés'!E131,"")</f>
        <v/>
      </c>
      <c r="G133" s="78" t="str">
        <f>IF('liste engagés'!$G131=6,'liste engagés'!K131,"")</f>
        <v/>
      </c>
      <c r="H133" s="79" t="str">
        <f>IF('liste engagés'!$G131=6,'liste engagés'!L131,"")</f>
        <v/>
      </c>
      <c r="I133" s="54">
        <f t="shared" si="2"/>
        <v>0</v>
      </c>
    </row>
    <row r="134" spans="1:9">
      <c r="A134" s="92">
        <f t="shared" si="3"/>
        <v>128</v>
      </c>
      <c r="B134" s="77" t="str">
        <f>IF('liste engagés'!$G132=6,'liste engagés'!A132,"")</f>
        <v/>
      </c>
      <c r="C134" s="77" t="str">
        <f>IF('liste engagés'!$G132=6,'liste engagés'!B132,"")</f>
        <v/>
      </c>
      <c r="D134" s="77" t="str">
        <f>IF('liste engagés'!$G132=6,'liste engagés'!C132,"")</f>
        <v/>
      </c>
      <c r="E134" s="77" t="str">
        <f>IF('liste engagés'!$G132=6,'liste engagés'!D132,"")</f>
        <v/>
      </c>
      <c r="F134" s="77" t="str">
        <f>IF('liste engagés'!$G132=6,'liste engagés'!E132,"")</f>
        <v/>
      </c>
      <c r="G134" s="78" t="str">
        <f>IF('liste engagés'!$G132=6,'liste engagés'!K132,"")</f>
        <v/>
      </c>
      <c r="H134" s="79" t="str">
        <f>IF('liste engagés'!$G132=6,'liste engagés'!L132,"")</f>
        <v/>
      </c>
      <c r="I134" s="54">
        <f t="shared" si="2"/>
        <v>0</v>
      </c>
    </row>
    <row r="135" spans="1:9">
      <c r="A135" s="92">
        <f t="shared" si="3"/>
        <v>129</v>
      </c>
      <c r="B135" s="77" t="str">
        <f>IF('liste engagés'!$G133=6,'liste engagés'!A133,"")</f>
        <v/>
      </c>
      <c r="C135" s="77" t="str">
        <f>IF('liste engagés'!$G133=6,'liste engagés'!B133,"")</f>
        <v/>
      </c>
      <c r="D135" s="77" t="str">
        <f>IF('liste engagés'!$G133=6,'liste engagés'!C133,"")</f>
        <v/>
      </c>
      <c r="E135" s="77" t="str">
        <f>IF('liste engagés'!$G133=6,'liste engagés'!D133,"")</f>
        <v/>
      </c>
      <c r="F135" s="77" t="str">
        <f>IF('liste engagés'!$G133=6,'liste engagés'!E133,"")</f>
        <v/>
      </c>
      <c r="G135" s="78" t="str">
        <f>IF('liste engagés'!$G133=6,'liste engagés'!K133,"")</f>
        <v/>
      </c>
      <c r="H135" s="79" t="str">
        <f>IF('liste engagés'!$G133=6,'liste engagés'!L133,"")</f>
        <v/>
      </c>
      <c r="I135" s="54">
        <f t="shared" ref="I135:I198" si="4">+IF(C135="",0,1)</f>
        <v>0</v>
      </c>
    </row>
    <row r="136" spans="1:9">
      <c r="A136" s="92">
        <f t="shared" ref="A136:A199" si="5">+A135+1</f>
        <v>130</v>
      </c>
      <c r="B136" s="77" t="str">
        <f>IF('liste engagés'!$G134=6,'liste engagés'!A134,"")</f>
        <v/>
      </c>
      <c r="C136" s="77" t="str">
        <f>IF('liste engagés'!$G134=6,'liste engagés'!B134,"")</f>
        <v/>
      </c>
      <c r="D136" s="77" t="str">
        <f>IF('liste engagés'!$G134=6,'liste engagés'!C134,"")</f>
        <v/>
      </c>
      <c r="E136" s="77" t="str">
        <f>IF('liste engagés'!$G134=6,'liste engagés'!D134,"")</f>
        <v/>
      </c>
      <c r="F136" s="77" t="str">
        <f>IF('liste engagés'!$G134=6,'liste engagés'!E134,"")</f>
        <v/>
      </c>
      <c r="G136" s="78" t="str">
        <f>IF('liste engagés'!$G134=6,'liste engagés'!K134,"")</f>
        <v/>
      </c>
      <c r="H136" s="79" t="str">
        <f>IF('liste engagés'!$G134=6,'liste engagés'!L134,"")</f>
        <v/>
      </c>
      <c r="I136" s="54">
        <f t="shared" si="4"/>
        <v>0</v>
      </c>
    </row>
    <row r="137" spans="1:9">
      <c r="A137" s="92">
        <f t="shared" si="5"/>
        <v>131</v>
      </c>
      <c r="B137" s="77" t="str">
        <f>IF('liste engagés'!$G135=6,'liste engagés'!A135,"")</f>
        <v/>
      </c>
      <c r="C137" s="77" t="str">
        <f>IF('liste engagés'!$G135=6,'liste engagés'!B135,"")</f>
        <v/>
      </c>
      <c r="D137" s="77" t="str">
        <f>IF('liste engagés'!$G135=6,'liste engagés'!C135,"")</f>
        <v/>
      </c>
      <c r="E137" s="77" t="str">
        <f>IF('liste engagés'!$G135=6,'liste engagés'!D135,"")</f>
        <v/>
      </c>
      <c r="F137" s="77" t="str">
        <f>IF('liste engagés'!$G135=6,'liste engagés'!E135,"")</f>
        <v/>
      </c>
      <c r="G137" s="78" t="str">
        <f>IF('liste engagés'!$G135=6,'liste engagés'!K135,"")</f>
        <v/>
      </c>
      <c r="H137" s="79" t="str">
        <f>IF('liste engagés'!$G135=6,'liste engagés'!L135,"")</f>
        <v/>
      </c>
      <c r="I137" s="54">
        <f t="shared" si="4"/>
        <v>0</v>
      </c>
    </row>
    <row r="138" spans="1:9">
      <c r="A138" s="92">
        <f t="shared" si="5"/>
        <v>132</v>
      </c>
      <c r="B138" s="77" t="str">
        <f>IF('liste engagés'!$G136=6,'liste engagés'!A136,"")</f>
        <v/>
      </c>
      <c r="C138" s="77" t="str">
        <f>IF('liste engagés'!$G136=6,'liste engagés'!B136,"")</f>
        <v/>
      </c>
      <c r="D138" s="77" t="str">
        <f>IF('liste engagés'!$G136=6,'liste engagés'!C136,"")</f>
        <v/>
      </c>
      <c r="E138" s="77" t="str">
        <f>IF('liste engagés'!$G136=6,'liste engagés'!D136,"")</f>
        <v/>
      </c>
      <c r="F138" s="77" t="str">
        <f>IF('liste engagés'!$G136=6,'liste engagés'!E136,"")</f>
        <v/>
      </c>
      <c r="G138" s="78" t="str">
        <f>IF('liste engagés'!$G136=6,'liste engagés'!K136,"")</f>
        <v/>
      </c>
      <c r="H138" s="79" t="str">
        <f>IF('liste engagés'!$G136=6,'liste engagés'!L136,"")</f>
        <v/>
      </c>
      <c r="I138" s="54">
        <f t="shared" si="4"/>
        <v>0</v>
      </c>
    </row>
    <row r="139" spans="1:9">
      <c r="A139" s="92">
        <f t="shared" si="5"/>
        <v>133</v>
      </c>
      <c r="B139" s="77" t="str">
        <f>IF('liste engagés'!$G137=6,'liste engagés'!A137,"")</f>
        <v/>
      </c>
      <c r="C139" s="77" t="str">
        <f>IF('liste engagés'!$G137=6,'liste engagés'!B137,"")</f>
        <v/>
      </c>
      <c r="D139" s="77" t="str">
        <f>IF('liste engagés'!$G137=6,'liste engagés'!C137,"")</f>
        <v/>
      </c>
      <c r="E139" s="77" t="str">
        <f>IF('liste engagés'!$G137=6,'liste engagés'!D137,"")</f>
        <v/>
      </c>
      <c r="F139" s="77" t="str">
        <f>IF('liste engagés'!$G137=6,'liste engagés'!E137,"")</f>
        <v/>
      </c>
      <c r="G139" s="78" t="str">
        <f>IF('liste engagés'!$G137=6,'liste engagés'!K137,"")</f>
        <v/>
      </c>
      <c r="H139" s="79" t="str">
        <f>IF('liste engagés'!$G137=6,'liste engagés'!L137,"")</f>
        <v/>
      </c>
      <c r="I139" s="54">
        <f t="shared" si="4"/>
        <v>0</v>
      </c>
    </row>
    <row r="140" spans="1:9">
      <c r="A140" s="92">
        <f t="shared" si="5"/>
        <v>134</v>
      </c>
      <c r="B140" s="77" t="str">
        <f>IF('liste engagés'!$G138=6,'liste engagés'!A138,"")</f>
        <v/>
      </c>
      <c r="C140" s="77" t="str">
        <f>IF('liste engagés'!$G138=6,'liste engagés'!B138,"")</f>
        <v/>
      </c>
      <c r="D140" s="77" t="str">
        <f>IF('liste engagés'!$G138=6,'liste engagés'!C138,"")</f>
        <v/>
      </c>
      <c r="E140" s="77" t="str">
        <f>IF('liste engagés'!$G138=6,'liste engagés'!D138,"")</f>
        <v/>
      </c>
      <c r="F140" s="77" t="str">
        <f>IF('liste engagés'!$G138=6,'liste engagés'!E138,"")</f>
        <v/>
      </c>
      <c r="G140" s="78" t="str">
        <f>IF('liste engagés'!$G138=6,'liste engagés'!K138,"")</f>
        <v/>
      </c>
      <c r="H140" s="79" t="str">
        <f>IF('liste engagés'!$G138=6,'liste engagés'!L138,"")</f>
        <v/>
      </c>
      <c r="I140" s="54">
        <f t="shared" si="4"/>
        <v>0</v>
      </c>
    </row>
    <row r="141" spans="1:9">
      <c r="A141" s="92">
        <f t="shared" si="5"/>
        <v>135</v>
      </c>
      <c r="B141" s="77" t="str">
        <f>IF('liste engagés'!$G139=6,'liste engagés'!A139,"")</f>
        <v/>
      </c>
      <c r="C141" s="77" t="str">
        <f>IF('liste engagés'!$G139=6,'liste engagés'!B139,"")</f>
        <v/>
      </c>
      <c r="D141" s="77" t="str">
        <f>IF('liste engagés'!$G139=6,'liste engagés'!C139,"")</f>
        <v/>
      </c>
      <c r="E141" s="77" t="str">
        <f>IF('liste engagés'!$G139=6,'liste engagés'!D139,"")</f>
        <v/>
      </c>
      <c r="F141" s="77" t="str">
        <f>IF('liste engagés'!$G139=6,'liste engagés'!E139,"")</f>
        <v/>
      </c>
      <c r="G141" s="78" t="str">
        <f>IF('liste engagés'!$G139=6,'liste engagés'!K139,"")</f>
        <v/>
      </c>
      <c r="H141" s="79" t="str">
        <f>IF('liste engagés'!$G139=6,'liste engagés'!L139,"")</f>
        <v/>
      </c>
      <c r="I141" s="54">
        <f t="shared" si="4"/>
        <v>0</v>
      </c>
    </row>
    <row r="142" spans="1:9">
      <c r="A142" s="92">
        <f t="shared" si="5"/>
        <v>136</v>
      </c>
      <c r="B142" s="77" t="str">
        <f>IF('liste engagés'!$G140=6,'liste engagés'!A140,"")</f>
        <v/>
      </c>
      <c r="C142" s="77" t="str">
        <f>IF('liste engagés'!$G140=6,'liste engagés'!B140,"")</f>
        <v/>
      </c>
      <c r="D142" s="77" t="str">
        <f>IF('liste engagés'!$G140=6,'liste engagés'!C140,"")</f>
        <v/>
      </c>
      <c r="E142" s="77" t="str">
        <f>IF('liste engagés'!$G140=6,'liste engagés'!D140,"")</f>
        <v/>
      </c>
      <c r="F142" s="77" t="str">
        <f>IF('liste engagés'!$G140=6,'liste engagés'!E140,"")</f>
        <v/>
      </c>
      <c r="G142" s="78" t="str">
        <f>IF('liste engagés'!$G140=6,'liste engagés'!K140,"")</f>
        <v/>
      </c>
      <c r="H142" s="79" t="str">
        <f>IF('liste engagés'!$G140=6,'liste engagés'!L140,"")</f>
        <v/>
      </c>
      <c r="I142" s="54">
        <f t="shared" si="4"/>
        <v>0</v>
      </c>
    </row>
    <row r="143" spans="1:9">
      <c r="A143" s="92">
        <f t="shared" si="5"/>
        <v>137</v>
      </c>
      <c r="B143" s="77" t="str">
        <f>IF('liste engagés'!$G141=6,'liste engagés'!A141,"")</f>
        <v/>
      </c>
      <c r="C143" s="77" t="str">
        <f>IF('liste engagés'!$G141=6,'liste engagés'!B141,"")</f>
        <v/>
      </c>
      <c r="D143" s="77" t="str">
        <f>IF('liste engagés'!$G141=6,'liste engagés'!C141,"")</f>
        <v/>
      </c>
      <c r="E143" s="77" t="str">
        <f>IF('liste engagés'!$G141=6,'liste engagés'!D141,"")</f>
        <v/>
      </c>
      <c r="F143" s="77" t="str">
        <f>IF('liste engagés'!$G141=6,'liste engagés'!E141,"")</f>
        <v/>
      </c>
      <c r="G143" s="78" t="str">
        <f>IF('liste engagés'!$G141=6,'liste engagés'!K141,"")</f>
        <v/>
      </c>
      <c r="H143" s="79" t="str">
        <f>IF('liste engagés'!$G141=6,'liste engagés'!L141,"")</f>
        <v/>
      </c>
      <c r="I143" s="54">
        <f t="shared" si="4"/>
        <v>0</v>
      </c>
    </row>
    <row r="144" spans="1:9">
      <c r="A144" s="92">
        <f t="shared" si="5"/>
        <v>138</v>
      </c>
      <c r="B144" s="77" t="str">
        <f>IF('liste engagés'!$G143=6,'liste engagés'!A143,"")</f>
        <v/>
      </c>
      <c r="C144" s="77" t="str">
        <f>IF('liste engagés'!$G143=6,'liste engagés'!B143,"")</f>
        <v/>
      </c>
      <c r="D144" s="77" t="str">
        <f>IF('liste engagés'!$G143=6,'liste engagés'!C143,"")</f>
        <v/>
      </c>
      <c r="E144" s="77" t="str">
        <f>IF('liste engagés'!$G143=6,'liste engagés'!D143,"")</f>
        <v/>
      </c>
      <c r="F144" s="77" t="str">
        <f>IF('liste engagés'!$G143=6,'liste engagés'!E143,"")</f>
        <v/>
      </c>
      <c r="G144" s="78" t="str">
        <f>IF('liste engagés'!$G143=6,'liste engagés'!K143,"")</f>
        <v/>
      </c>
      <c r="H144" s="79" t="str">
        <f>IF('liste engagés'!$G143=6,'liste engagés'!L143,"")</f>
        <v/>
      </c>
      <c r="I144" s="54">
        <f t="shared" si="4"/>
        <v>0</v>
      </c>
    </row>
    <row r="145" spans="1:9">
      <c r="A145" s="92">
        <f t="shared" si="5"/>
        <v>139</v>
      </c>
      <c r="B145" s="77" t="str">
        <f>IF('liste engagés'!$G144=6,'liste engagés'!A144,"")</f>
        <v/>
      </c>
      <c r="C145" s="77" t="str">
        <f>IF('liste engagés'!$G144=6,'liste engagés'!B144,"")</f>
        <v/>
      </c>
      <c r="D145" s="77" t="str">
        <f>IF('liste engagés'!$G144=6,'liste engagés'!C144,"")</f>
        <v/>
      </c>
      <c r="E145" s="77" t="str">
        <f>IF('liste engagés'!$G144=6,'liste engagés'!D144,"")</f>
        <v/>
      </c>
      <c r="F145" s="77" t="str">
        <f>IF('liste engagés'!$G144=6,'liste engagés'!E144,"")</f>
        <v/>
      </c>
      <c r="G145" s="78" t="str">
        <f>IF('liste engagés'!$G144=6,'liste engagés'!K144,"")</f>
        <v/>
      </c>
      <c r="H145" s="79" t="str">
        <f>IF('liste engagés'!$G144=6,'liste engagés'!L144,"")</f>
        <v/>
      </c>
      <c r="I145" s="54">
        <f t="shared" si="4"/>
        <v>0</v>
      </c>
    </row>
    <row r="146" spans="1:9">
      <c r="A146" s="92">
        <f t="shared" si="5"/>
        <v>140</v>
      </c>
      <c r="B146" s="77" t="str">
        <f>IF('liste engagés'!$G145=6,'liste engagés'!A145,"")</f>
        <v/>
      </c>
      <c r="C146" s="77" t="str">
        <f>IF('liste engagés'!$G145=6,'liste engagés'!B145,"")</f>
        <v/>
      </c>
      <c r="D146" s="77" t="str">
        <f>IF('liste engagés'!$G145=6,'liste engagés'!#REF!,"")</f>
        <v/>
      </c>
      <c r="E146" s="77" t="str">
        <f>IF('liste engagés'!$G145=6,'liste engagés'!D145,"")</f>
        <v/>
      </c>
      <c r="F146" s="77" t="str">
        <f>IF('liste engagés'!$G145=6,'liste engagés'!E145,"")</f>
        <v/>
      </c>
      <c r="G146" s="78" t="str">
        <f>IF('liste engagés'!$G145=6,'liste engagés'!K145,"")</f>
        <v/>
      </c>
      <c r="H146" s="79" t="str">
        <f>IF('liste engagés'!$G145=6,'liste engagés'!L145,"")</f>
        <v/>
      </c>
      <c r="I146" s="54">
        <f t="shared" si="4"/>
        <v>0</v>
      </c>
    </row>
    <row r="147" spans="1:9">
      <c r="A147" s="92">
        <f t="shared" si="5"/>
        <v>141</v>
      </c>
      <c r="B147" s="77" t="str">
        <f>IF('liste engagés'!$G146=6,'liste engagés'!A146,"")</f>
        <v/>
      </c>
      <c r="C147" s="77" t="str">
        <f>IF('liste engagés'!$G146=6,'liste engagés'!B146,"")</f>
        <v/>
      </c>
      <c r="D147" s="77" t="str">
        <f>IF('liste engagés'!$G146=6,'liste engagés'!C145,"")</f>
        <v/>
      </c>
      <c r="E147" s="77" t="str">
        <f>IF('liste engagés'!$G146=6,'liste engagés'!D146,"")</f>
        <v/>
      </c>
      <c r="F147" s="77" t="str">
        <f>IF('liste engagés'!$G146=6,'liste engagés'!E146,"")</f>
        <v/>
      </c>
      <c r="G147" s="78" t="str">
        <f>IF('liste engagés'!$G146=6,'liste engagés'!K146,"")</f>
        <v/>
      </c>
      <c r="H147" s="79" t="str">
        <f>IF('liste engagés'!$G146=6,'liste engagés'!L146,"")</f>
        <v/>
      </c>
      <c r="I147" s="54">
        <f t="shared" si="4"/>
        <v>0</v>
      </c>
    </row>
    <row r="148" spans="1:9">
      <c r="A148" s="92">
        <f t="shared" si="5"/>
        <v>142</v>
      </c>
      <c r="B148" s="77" t="str">
        <f>IF('liste engagés'!$G147=6,'liste engagés'!A147,"")</f>
        <v/>
      </c>
      <c r="C148" s="77" t="str">
        <f>IF('liste engagés'!$G147=6,'liste engagés'!B147,"")</f>
        <v/>
      </c>
      <c r="D148" s="77" t="str">
        <f>IF('liste engagés'!$G147=6,'liste engagés'!C147,"")</f>
        <v/>
      </c>
      <c r="E148" s="77" t="str">
        <f>IF('liste engagés'!$G147=6,'liste engagés'!D147,"")</f>
        <v/>
      </c>
      <c r="F148" s="77" t="str">
        <f>IF('liste engagés'!$G147=6,'liste engagés'!E147,"")</f>
        <v/>
      </c>
      <c r="G148" s="78" t="str">
        <f>IF('liste engagés'!$G147=6,'liste engagés'!K147,"")</f>
        <v/>
      </c>
      <c r="H148" s="79" t="str">
        <f>IF('liste engagés'!$G147=6,'liste engagés'!L147,"")</f>
        <v/>
      </c>
      <c r="I148" s="54">
        <f t="shared" si="4"/>
        <v>0</v>
      </c>
    </row>
    <row r="149" spans="1:9">
      <c r="A149" s="92">
        <f t="shared" si="5"/>
        <v>143</v>
      </c>
      <c r="B149" s="77" t="str">
        <f>IF('liste engagés'!$G148=6,'liste engagés'!A148,"")</f>
        <v/>
      </c>
      <c r="C149" s="77" t="str">
        <f>IF('liste engagés'!$G148=6,'liste engagés'!B148,"")</f>
        <v/>
      </c>
      <c r="D149" s="77" t="str">
        <f>IF('liste engagés'!$G148=6,'liste engagés'!C148,"")</f>
        <v/>
      </c>
      <c r="E149" s="77" t="str">
        <f>IF('liste engagés'!$G148=6,'liste engagés'!D148,"")</f>
        <v/>
      </c>
      <c r="F149" s="77" t="str">
        <f>IF('liste engagés'!$G148=6,'liste engagés'!E148,"")</f>
        <v/>
      </c>
      <c r="G149" s="78" t="str">
        <f>IF('liste engagés'!$G148=6,'liste engagés'!K148,"")</f>
        <v/>
      </c>
      <c r="H149" s="79" t="str">
        <f>IF('liste engagés'!$G148=6,'liste engagés'!L148,"")</f>
        <v/>
      </c>
      <c r="I149" s="54">
        <f t="shared" si="4"/>
        <v>0</v>
      </c>
    </row>
    <row r="150" spans="1:9">
      <c r="A150" s="92">
        <f t="shared" si="5"/>
        <v>144</v>
      </c>
      <c r="B150" s="77" t="str">
        <f>IF('liste engagés'!$G149=6,'liste engagés'!A149,"")</f>
        <v/>
      </c>
      <c r="C150" s="77" t="str">
        <f>IF('liste engagés'!$G149=6,'liste engagés'!B149,"")</f>
        <v/>
      </c>
      <c r="D150" s="77" t="str">
        <f>IF('liste engagés'!$G149=6,'liste engagés'!C149,"")</f>
        <v/>
      </c>
      <c r="E150" s="77" t="str">
        <f>IF('liste engagés'!$G149=6,'liste engagés'!D149,"")</f>
        <v/>
      </c>
      <c r="F150" s="77" t="str">
        <f>IF('liste engagés'!$G149=6,'liste engagés'!E149,"")</f>
        <v/>
      </c>
      <c r="G150" s="78" t="str">
        <f>IF('liste engagés'!$G149=6,'liste engagés'!K149,"")</f>
        <v/>
      </c>
      <c r="H150" s="79" t="str">
        <f>IF('liste engagés'!$G149=6,'liste engagés'!L149,"")</f>
        <v/>
      </c>
      <c r="I150" s="54">
        <f t="shared" si="4"/>
        <v>0</v>
      </c>
    </row>
    <row r="151" spans="1:9">
      <c r="A151" s="92">
        <f t="shared" si="5"/>
        <v>145</v>
      </c>
      <c r="B151" s="77" t="str">
        <f>IF('liste engagés'!$G150=6,'liste engagés'!A150,"")</f>
        <v/>
      </c>
      <c r="C151" s="77" t="str">
        <f>IF('liste engagés'!$G150=6,'liste engagés'!B150,"")</f>
        <v/>
      </c>
      <c r="D151" s="77" t="str">
        <f>IF('liste engagés'!$G150=6,'liste engagés'!C150,"")</f>
        <v/>
      </c>
      <c r="E151" s="77" t="str">
        <f>IF('liste engagés'!$G150=6,'liste engagés'!D150,"")</f>
        <v/>
      </c>
      <c r="F151" s="77" t="str">
        <f>IF('liste engagés'!$G150=6,'liste engagés'!E150,"")</f>
        <v/>
      </c>
      <c r="G151" s="78" t="str">
        <f>IF('liste engagés'!$G150=6,'liste engagés'!K150,"")</f>
        <v/>
      </c>
      <c r="H151" s="79" t="str">
        <f>IF('liste engagés'!$G150=6,'liste engagés'!L150,"")</f>
        <v/>
      </c>
      <c r="I151" s="54">
        <f t="shared" si="4"/>
        <v>0</v>
      </c>
    </row>
    <row r="152" spans="1:9">
      <c r="A152" s="92">
        <f t="shared" si="5"/>
        <v>146</v>
      </c>
      <c r="B152" s="77" t="str">
        <f>IF('liste engagés'!$G151=6,'liste engagés'!A151,"")</f>
        <v/>
      </c>
      <c r="C152" s="77" t="str">
        <f>IF('liste engagés'!$G151=6,'liste engagés'!B151,"")</f>
        <v/>
      </c>
      <c r="D152" s="77" t="str">
        <f>IF('liste engagés'!$G151=6,'liste engagés'!C151,"")</f>
        <v/>
      </c>
      <c r="E152" s="77" t="str">
        <f>IF('liste engagés'!$G151=6,'liste engagés'!D151,"")</f>
        <v/>
      </c>
      <c r="F152" s="77" t="str">
        <f>IF('liste engagés'!$G151=6,'liste engagés'!E151,"")</f>
        <v/>
      </c>
      <c r="G152" s="78" t="str">
        <f>IF('liste engagés'!$G151=6,'liste engagés'!K151,"")</f>
        <v/>
      </c>
      <c r="H152" s="79" t="str">
        <f>IF('liste engagés'!$G151=6,'liste engagés'!L151,"")</f>
        <v/>
      </c>
      <c r="I152" s="54">
        <f t="shared" si="4"/>
        <v>0</v>
      </c>
    </row>
    <row r="153" spans="1:9">
      <c r="A153" s="92">
        <f t="shared" si="5"/>
        <v>147</v>
      </c>
      <c r="B153" s="77" t="str">
        <f>IF('liste engagés'!$G152=6,'liste engagés'!A152,"")</f>
        <v/>
      </c>
      <c r="C153" s="77" t="str">
        <f>IF('liste engagés'!$G152=6,'liste engagés'!B152,"")</f>
        <v/>
      </c>
      <c r="D153" s="77" t="str">
        <f>IF('liste engagés'!$G152=6,'liste engagés'!C152,"")</f>
        <v/>
      </c>
      <c r="E153" s="77" t="str">
        <f>IF('liste engagés'!$G152=6,'liste engagés'!D152,"")</f>
        <v/>
      </c>
      <c r="F153" s="77" t="str">
        <f>IF('liste engagés'!$G152=6,'liste engagés'!E152,"")</f>
        <v/>
      </c>
      <c r="G153" s="78" t="str">
        <f>IF('liste engagés'!$G152=6,'liste engagés'!K152,"")</f>
        <v/>
      </c>
      <c r="H153" s="79" t="str">
        <f>IF('liste engagés'!$G152=6,'liste engagés'!L152,"")</f>
        <v/>
      </c>
      <c r="I153" s="54">
        <f t="shared" si="4"/>
        <v>0</v>
      </c>
    </row>
    <row r="154" spans="1:9">
      <c r="A154" s="92">
        <f t="shared" si="5"/>
        <v>148</v>
      </c>
      <c r="B154" s="77" t="str">
        <f>IF('liste engagés'!$G153=6,'liste engagés'!A153,"")</f>
        <v/>
      </c>
      <c r="C154" s="77" t="str">
        <f>IF('liste engagés'!$G153=6,'liste engagés'!B153,"")</f>
        <v/>
      </c>
      <c r="D154" s="77" t="str">
        <f>IF('liste engagés'!$G153=6,'liste engagés'!C153,"")</f>
        <v/>
      </c>
      <c r="E154" s="77" t="str">
        <f>IF('liste engagés'!$G153=6,'liste engagés'!D153,"")</f>
        <v/>
      </c>
      <c r="F154" s="77" t="str">
        <f>IF('liste engagés'!$G153=6,'liste engagés'!E153,"")</f>
        <v/>
      </c>
      <c r="G154" s="78" t="str">
        <f>IF('liste engagés'!$G153=6,'liste engagés'!K153,"")</f>
        <v/>
      </c>
      <c r="H154" s="79" t="str">
        <f>IF('liste engagés'!$G153=6,'liste engagés'!L153,"")</f>
        <v/>
      </c>
      <c r="I154" s="54">
        <f t="shared" si="4"/>
        <v>0</v>
      </c>
    </row>
    <row r="155" spans="1:9">
      <c r="A155" s="92">
        <f t="shared" si="5"/>
        <v>149</v>
      </c>
      <c r="B155" s="77" t="str">
        <f>IF('liste engagés'!$G154=6,'liste engagés'!A154,"")</f>
        <v/>
      </c>
      <c r="C155" s="77" t="str">
        <f>IF('liste engagés'!$G154=6,'liste engagés'!B154,"")</f>
        <v/>
      </c>
      <c r="D155" s="77" t="str">
        <f>IF('liste engagés'!$G154=6,'liste engagés'!C154,"")</f>
        <v/>
      </c>
      <c r="E155" s="77" t="str">
        <f>IF('liste engagés'!$G154=6,'liste engagés'!D154,"")</f>
        <v/>
      </c>
      <c r="F155" s="77" t="str">
        <f>IF('liste engagés'!$G154=6,'liste engagés'!E154,"")</f>
        <v/>
      </c>
      <c r="G155" s="78" t="str">
        <f>IF('liste engagés'!$G154=6,'liste engagés'!K154,"")</f>
        <v/>
      </c>
      <c r="H155" s="79" t="str">
        <f>IF('liste engagés'!$G154=6,'liste engagés'!L154,"")</f>
        <v/>
      </c>
      <c r="I155" s="54">
        <f t="shared" si="4"/>
        <v>0</v>
      </c>
    </row>
    <row r="156" spans="1:9">
      <c r="A156" s="92">
        <f t="shared" si="5"/>
        <v>150</v>
      </c>
      <c r="B156" s="77" t="str">
        <f>IF('liste engagés'!$G155=6,'liste engagés'!A155,"")</f>
        <v/>
      </c>
      <c r="C156" s="77" t="str">
        <f>IF('liste engagés'!$G155=6,'liste engagés'!B155,"")</f>
        <v/>
      </c>
      <c r="D156" s="77" t="str">
        <f>IF('liste engagés'!$G155=6,'liste engagés'!C155,"")</f>
        <v/>
      </c>
      <c r="E156" s="77" t="str">
        <f>IF('liste engagés'!$G155=6,'liste engagés'!D155,"")</f>
        <v/>
      </c>
      <c r="F156" s="77" t="str">
        <f>IF('liste engagés'!$G155=6,'liste engagés'!E155,"")</f>
        <v/>
      </c>
      <c r="G156" s="78" t="str">
        <f>IF('liste engagés'!$G155=6,'liste engagés'!K155,"")</f>
        <v/>
      </c>
      <c r="H156" s="79" t="str">
        <f>IF('liste engagés'!$G155=6,'liste engagés'!L155,"")</f>
        <v/>
      </c>
      <c r="I156" s="54">
        <f t="shared" si="4"/>
        <v>0</v>
      </c>
    </row>
    <row r="157" spans="1:9">
      <c r="A157" s="92">
        <f t="shared" si="5"/>
        <v>151</v>
      </c>
      <c r="B157" s="77" t="str">
        <f>IF('liste engagés'!$G156=6,'liste engagés'!A156,"")</f>
        <v/>
      </c>
      <c r="C157" s="77" t="str">
        <f>IF('liste engagés'!$G156=6,'liste engagés'!B156,"")</f>
        <v/>
      </c>
      <c r="D157" s="77" t="str">
        <f>IF('liste engagés'!$G156=6,'liste engagés'!C156,"")</f>
        <v/>
      </c>
      <c r="E157" s="77" t="str">
        <f>IF('liste engagés'!$G156=6,'liste engagés'!D156,"")</f>
        <v/>
      </c>
      <c r="F157" s="77" t="str">
        <f>IF('liste engagés'!$G156=6,'liste engagés'!E156,"")</f>
        <v/>
      </c>
      <c r="G157" s="78" t="str">
        <f>IF('liste engagés'!$G156=6,'liste engagés'!K156,"")</f>
        <v/>
      </c>
      <c r="H157" s="79" t="str">
        <f>IF('liste engagés'!$G156=6,'liste engagés'!L156,"")</f>
        <v/>
      </c>
      <c r="I157" s="54">
        <f t="shared" si="4"/>
        <v>0</v>
      </c>
    </row>
    <row r="158" spans="1:9">
      <c r="A158" s="92">
        <f t="shared" si="5"/>
        <v>152</v>
      </c>
      <c r="B158" s="77" t="str">
        <f>IF('liste engagés'!$G157=6,'liste engagés'!A157,"")</f>
        <v/>
      </c>
      <c r="C158" s="77" t="str">
        <f>IF('liste engagés'!$G157=6,'liste engagés'!B157,"")</f>
        <v/>
      </c>
      <c r="D158" s="77" t="str">
        <f>IF('liste engagés'!$G157=6,'liste engagés'!C157,"")</f>
        <v/>
      </c>
      <c r="E158" s="77" t="str">
        <f>IF('liste engagés'!$G157=6,'liste engagés'!D157,"")</f>
        <v/>
      </c>
      <c r="F158" s="77" t="str">
        <f>IF('liste engagés'!$G157=6,'liste engagés'!E157,"")</f>
        <v/>
      </c>
      <c r="G158" s="78" t="str">
        <f>IF('liste engagés'!$G157=6,'liste engagés'!K157,"")</f>
        <v/>
      </c>
      <c r="H158" s="79" t="str">
        <f>IF('liste engagés'!$G157=6,'liste engagés'!L157,"")</f>
        <v/>
      </c>
      <c r="I158" s="54">
        <f t="shared" si="4"/>
        <v>0</v>
      </c>
    </row>
    <row r="159" spans="1:9">
      <c r="A159" s="92">
        <f t="shared" si="5"/>
        <v>153</v>
      </c>
      <c r="B159" s="77" t="str">
        <f>IF('liste engagés'!$G158=6,'liste engagés'!A158,"")</f>
        <v/>
      </c>
      <c r="C159" s="77" t="str">
        <f>IF('liste engagés'!$G158=6,'liste engagés'!B158,"")</f>
        <v/>
      </c>
      <c r="D159" s="77" t="str">
        <f>IF('liste engagés'!$G158=6,'liste engagés'!C158,"")</f>
        <v/>
      </c>
      <c r="E159" s="77" t="str">
        <f>IF('liste engagés'!$G158=6,'liste engagés'!D158,"")</f>
        <v/>
      </c>
      <c r="F159" s="77" t="str">
        <f>IF('liste engagés'!$G158=6,'liste engagés'!E158,"")</f>
        <v/>
      </c>
      <c r="G159" s="78" t="str">
        <f>IF('liste engagés'!$G158=6,'liste engagés'!K158,"")</f>
        <v/>
      </c>
      <c r="H159" s="79" t="str">
        <f>IF('liste engagés'!$G158=6,'liste engagés'!L158,"")</f>
        <v/>
      </c>
      <c r="I159" s="54">
        <f t="shared" si="4"/>
        <v>0</v>
      </c>
    </row>
    <row r="160" spans="1:9">
      <c r="A160" s="92">
        <f t="shared" si="5"/>
        <v>154</v>
      </c>
      <c r="B160" s="77" t="str">
        <f>IF('liste engagés'!$G159=6,'liste engagés'!A159,"")</f>
        <v/>
      </c>
      <c r="C160" s="77" t="str">
        <f>IF('liste engagés'!$G159=6,'liste engagés'!B159,"")</f>
        <v/>
      </c>
      <c r="D160" s="77" t="str">
        <f>IF('liste engagés'!$G159=6,'liste engagés'!C159,"")</f>
        <v/>
      </c>
      <c r="E160" s="77" t="str">
        <f>IF('liste engagés'!$G159=6,'liste engagés'!D159,"")</f>
        <v/>
      </c>
      <c r="F160" s="77" t="str">
        <f>IF('liste engagés'!$G159=6,'liste engagés'!E159,"")</f>
        <v/>
      </c>
      <c r="G160" s="78" t="str">
        <f>IF('liste engagés'!$G159=6,'liste engagés'!K159,"")</f>
        <v/>
      </c>
      <c r="H160" s="79" t="str">
        <f>IF('liste engagés'!$G159=6,'liste engagés'!L159,"")</f>
        <v/>
      </c>
      <c r="I160" s="54">
        <f t="shared" si="4"/>
        <v>0</v>
      </c>
    </row>
    <row r="161" spans="1:9">
      <c r="A161" s="92">
        <f t="shared" si="5"/>
        <v>155</v>
      </c>
      <c r="B161" s="77" t="str">
        <f>IF('liste engagés'!$G160=6,'liste engagés'!A160,"")</f>
        <v/>
      </c>
      <c r="C161" s="77" t="str">
        <f>IF('liste engagés'!$G160=6,'liste engagés'!B160,"")</f>
        <v/>
      </c>
      <c r="D161" s="77" t="str">
        <f>IF('liste engagés'!$G160=6,'liste engagés'!C160,"")</f>
        <v/>
      </c>
      <c r="E161" s="77" t="str">
        <f>IF('liste engagés'!$G160=6,'liste engagés'!D160,"")</f>
        <v/>
      </c>
      <c r="F161" s="77" t="str">
        <f>IF('liste engagés'!$G160=6,'liste engagés'!E160,"")</f>
        <v/>
      </c>
      <c r="G161" s="78" t="str">
        <f>IF('liste engagés'!$G160=6,'liste engagés'!K160,"")</f>
        <v/>
      </c>
      <c r="H161" s="79" t="str">
        <f>IF('liste engagés'!$G160=6,'liste engagés'!L160,"")</f>
        <v/>
      </c>
      <c r="I161" s="54">
        <f t="shared" si="4"/>
        <v>0</v>
      </c>
    </row>
    <row r="162" spans="1:9">
      <c r="A162" s="92">
        <f t="shared" si="5"/>
        <v>156</v>
      </c>
      <c r="B162" s="77" t="str">
        <f>IF('liste engagés'!$G161=6,'liste engagés'!A161,"")</f>
        <v/>
      </c>
      <c r="C162" s="77" t="str">
        <f>IF('liste engagés'!$G161=6,'liste engagés'!B161,"")</f>
        <v/>
      </c>
      <c r="D162" s="77" t="str">
        <f>IF('liste engagés'!$G161=6,'liste engagés'!C161,"")</f>
        <v/>
      </c>
      <c r="E162" s="77" t="str">
        <f>IF('liste engagés'!$G161=6,'liste engagés'!D161,"")</f>
        <v/>
      </c>
      <c r="F162" s="77" t="str">
        <f>IF('liste engagés'!$G161=6,'liste engagés'!E161,"")</f>
        <v/>
      </c>
      <c r="G162" s="78" t="str">
        <f>IF('liste engagés'!$G161=6,'liste engagés'!K161,"")</f>
        <v/>
      </c>
      <c r="H162" s="79" t="str">
        <f>IF('liste engagés'!$G161=6,'liste engagés'!L161,"")</f>
        <v/>
      </c>
      <c r="I162" s="54">
        <f t="shared" si="4"/>
        <v>0</v>
      </c>
    </row>
    <row r="163" spans="1:9">
      <c r="A163" s="92">
        <f t="shared" si="5"/>
        <v>157</v>
      </c>
      <c r="B163" s="77" t="str">
        <f>IF('liste engagés'!$G162=6,'liste engagés'!A162,"")</f>
        <v/>
      </c>
      <c r="C163" s="77" t="str">
        <f>IF('liste engagés'!$G162=6,'liste engagés'!B162,"")</f>
        <v/>
      </c>
      <c r="D163" s="77" t="str">
        <f>IF('liste engagés'!$G162=6,'liste engagés'!C162,"")</f>
        <v/>
      </c>
      <c r="E163" s="77" t="str">
        <f>IF('liste engagés'!$G162=6,'liste engagés'!D162,"")</f>
        <v/>
      </c>
      <c r="F163" s="77" t="str">
        <f>IF('liste engagés'!$G162=6,'liste engagés'!E162,"")</f>
        <v/>
      </c>
      <c r="G163" s="78" t="str">
        <f>IF('liste engagés'!$G162=6,'liste engagés'!K162,"")</f>
        <v/>
      </c>
      <c r="H163" s="79" t="str">
        <f>IF('liste engagés'!$G162=6,'liste engagés'!L162,"")</f>
        <v/>
      </c>
      <c r="I163" s="54">
        <f t="shared" si="4"/>
        <v>0</v>
      </c>
    </row>
    <row r="164" spans="1:9">
      <c r="A164" s="92">
        <f t="shared" si="5"/>
        <v>158</v>
      </c>
      <c r="B164" s="77" t="str">
        <f>IF('liste engagés'!$G163=6,'liste engagés'!A163,"")</f>
        <v/>
      </c>
      <c r="C164" s="77" t="str">
        <f>IF('liste engagés'!$G163=6,'liste engagés'!B163,"")</f>
        <v/>
      </c>
      <c r="D164" s="77" t="str">
        <f>IF('liste engagés'!$G163=6,'liste engagés'!C163,"")</f>
        <v/>
      </c>
      <c r="E164" s="77" t="str">
        <f>IF('liste engagés'!$G163=6,'liste engagés'!D163,"")</f>
        <v/>
      </c>
      <c r="F164" s="77" t="str">
        <f>IF('liste engagés'!$G163=6,'liste engagés'!E163,"")</f>
        <v/>
      </c>
      <c r="G164" s="78" t="str">
        <f>IF('liste engagés'!$G163=6,'liste engagés'!K163,"")</f>
        <v/>
      </c>
      <c r="H164" s="79" t="str">
        <f>IF('liste engagés'!$G163=6,'liste engagés'!L163,"")</f>
        <v/>
      </c>
      <c r="I164" s="54">
        <f t="shared" si="4"/>
        <v>0</v>
      </c>
    </row>
    <row r="165" spans="1:9">
      <c r="A165" s="92">
        <f t="shared" si="5"/>
        <v>159</v>
      </c>
      <c r="B165" s="77" t="str">
        <f>IF('liste engagés'!$G164=6,'liste engagés'!A164,"")</f>
        <v/>
      </c>
      <c r="C165" s="77" t="str">
        <f>IF('liste engagés'!$G164=6,'liste engagés'!B164,"")</f>
        <v/>
      </c>
      <c r="D165" s="77" t="str">
        <f>IF('liste engagés'!$G164=6,'liste engagés'!C164,"")</f>
        <v/>
      </c>
      <c r="E165" s="77" t="str">
        <f>IF('liste engagés'!$G164=6,'liste engagés'!D164,"")</f>
        <v/>
      </c>
      <c r="F165" s="77" t="str">
        <f>IF('liste engagés'!$G164=6,'liste engagés'!E164,"")</f>
        <v/>
      </c>
      <c r="G165" s="78" t="str">
        <f>IF('liste engagés'!$G164=6,'liste engagés'!K164,"")</f>
        <v/>
      </c>
      <c r="H165" s="79" t="str">
        <f>IF('liste engagés'!$G164=6,'liste engagés'!L164,"")</f>
        <v/>
      </c>
      <c r="I165" s="54">
        <f t="shared" si="4"/>
        <v>0</v>
      </c>
    </row>
    <row r="166" spans="1:9">
      <c r="A166" s="92">
        <f t="shared" si="5"/>
        <v>160</v>
      </c>
      <c r="B166" s="77" t="str">
        <f>IF('liste engagés'!$G165=6,'liste engagés'!A165,"")</f>
        <v/>
      </c>
      <c r="C166" s="77" t="str">
        <f>IF('liste engagés'!$G165=6,'liste engagés'!B165,"")</f>
        <v/>
      </c>
      <c r="D166" s="77" t="str">
        <f>IF('liste engagés'!$G165=6,'liste engagés'!C165,"")</f>
        <v/>
      </c>
      <c r="E166" s="77" t="str">
        <f>IF('liste engagés'!$G165=6,'liste engagés'!D165,"")</f>
        <v/>
      </c>
      <c r="F166" s="77" t="str">
        <f>IF('liste engagés'!$G165=6,'liste engagés'!E165,"")</f>
        <v/>
      </c>
      <c r="G166" s="78" t="str">
        <f>IF('liste engagés'!$G165=6,'liste engagés'!K165,"")</f>
        <v/>
      </c>
      <c r="H166" s="79" t="str">
        <f>IF('liste engagés'!$G165=6,'liste engagés'!L165,"")</f>
        <v/>
      </c>
      <c r="I166" s="54">
        <f t="shared" si="4"/>
        <v>0</v>
      </c>
    </row>
    <row r="167" spans="1:9">
      <c r="A167" s="92">
        <f t="shared" si="5"/>
        <v>161</v>
      </c>
      <c r="B167" s="77" t="str">
        <f>IF('liste engagés'!$G166=6,'liste engagés'!A166,"")</f>
        <v/>
      </c>
      <c r="C167" s="77" t="str">
        <f>IF('liste engagés'!$G166=6,'liste engagés'!B166,"")</f>
        <v/>
      </c>
      <c r="D167" s="77" t="str">
        <f>IF('liste engagés'!$G166=6,'liste engagés'!C166,"")</f>
        <v/>
      </c>
      <c r="E167" s="77" t="str">
        <f>IF('liste engagés'!$G166=6,'liste engagés'!D166,"")</f>
        <v/>
      </c>
      <c r="F167" s="77" t="str">
        <f>IF('liste engagés'!$G166=6,'liste engagés'!E166,"")</f>
        <v/>
      </c>
      <c r="G167" s="78" t="str">
        <f>IF('liste engagés'!$G166=6,'liste engagés'!K166,"")</f>
        <v/>
      </c>
      <c r="H167" s="79" t="str">
        <f>IF('liste engagés'!$G166=6,'liste engagés'!L166,"")</f>
        <v/>
      </c>
      <c r="I167" s="54">
        <f t="shared" si="4"/>
        <v>0</v>
      </c>
    </row>
    <row r="168" spans="1:9">
      <c r="A168" s="92">
        <f t="shared" si="5"/>
        <v>162</v>
      </c>
      <c r="B168" s="77" t="str">
        <f>IF('liste engagés'!$G167=6,'liste engagés'!A167,"")</f>
        <v/>
      </c>
      <c r="C168" s="77" t="str">
        <f>IF('liste engagés'!$G167=6,'liste engagés'!B167,"")</f>
        <v/>
      </c>
      <c r="D168" s="77" t="str">
        <f>IF('liste engagés'!$G167=6,'liste engagés'!C167,"")</f>
        <v/>
      </c>
      <c r="E168" s="77" t="str">
        <f>IF('liste engagés'!$G167=6,'liste engagés'!D167,"")</f>
        <v/>
      </c>
      <c r="F168" s="77" t="str">
        <f>IF('liste engagés'!$G167=6,'liste engagés'!E167,"")</f>
        <v/>
      </c>
      <c r="G168" s="78" t="str">
        <f>IF('liste engagés'!$G167=6,'liste engagés'!K167,"")</f>
        <v/>
      </c>
      <c r="H168" s="79" t="str">
        <f>IF('liste engagés'!$G167=6,'liste engagés'!L167,"")</f>
        <v/>
      </c>
      <c r="I168" s="54">
        <f t="shared" si="4"/>
        <v>0</v>
      </c>
    </row>
    <row r="169" spans="1:9">
      <c r="A169" s="92">
        <f t="shared" si="5"/>
        <v>163</v>
      </c>
      <c r="B169" s="77" t="str">
        <f>IF('liste engagés'!$G168=6,'liste engagés'!A168,"")</f>
        <v/>
      </c>
      <c r="C169" s="77" t="str">
        <f>IF('liste engagés'!$G168=6,'liste engagés'!B168,"")</f>
        <v/>
      </c>
      <c r="D169" s="77" t="str">
        <f>IF('liste engagés'!$G168=6,'liste engagés'!C168,"")</f>
        <v/>
      </c>
      <c r="E169" s="77" t="str">
        <f>IF('liste engagés'!$G168=6,'liste engagés'!D168,"")</f>
        <v/>
      </c>
      <c r="F169" s="77" t="str">
        <f>IF('liste engagés'!$G168=6,'liste engagés'!E168,"")</f>
        <v/>
      </c>
      <c r="G169" s="78" t="str">
        <f>IF('liste engagés'!$G168=6,'liste engagés'!K168,"")</f>
        <v/>
      </c>
      <c r="H169" s="79" t="str">
        <f>IF('liste engagés'!$G168=6,'liste engagés'!L168,"")</f>
        <v/>
      </c>
      <c r="I169" s="54">
        <f t="shared" si="4"/>
        <v>0</v>
      </c>
    </row>
    <row r="170" spans="1:9">
      <c r="A170" s="92">
        <f t="shared" si="5"/>
        <v>164</v>
      </c>
      <c r="B170" s="77" t="str">
        <f>IF('liste engagés'!$G169=6,'liste engagés'!A169,"")</f>
        <v/>
      </c>
      <c r="C170" s="77" t="str">
        <f>IF('liste engagés'!$G169=6,'liste engagés'!B169,"")</f>
        <v/>
      </c>
      <c r="D170" s="77" t="str">
        <f>IF('liste engagés'!$G169=6,'liste engagés'!C169,"")</f>
        <v/>
      </c>
      <c r="E170" s="77" t="str">
        <f>IF('liste engagés'!$G169=6,'liste engagés'!D169,"")</f>
        <v/>
      </c>
      <c r="F170" s="77" t="str">
        <f>IF('liste engagés'!$G169=6,'liste engagés'!E169,"")</f>
        <v/>
      </c>
      <c r="G170" s="78" t="str">
        <f>IF('liste engagés'!$G169=6,'liste engagés'!K169,"")</f>
        <v/>
      </c>
      <c r="H170" s="79" t="str">
        <f>IF('liste engagés'!$G169=6,'liste engagés'!L169,"")</f>
        <v/>
      </c>
      <c r="I170" s="54">
        <f t="shared" si="4"/>
        <v>0</v>
      </c>
    </row>
    <row r="171" spans="1:9">
      <c r="A171" s="92">
        <f t="shared" si="5"/>
        <v>165</v>
      </c>
      <c r="B171" s="77" t="str">
        <f>IF('liste engagés'!$G170=6,'liste engagés'!A170,"")</f>
        <v/>
      </c>
      <c r="C171" s="77" t="str">
        <f>IF('liste engagés'!$G170=6,'liste engagés'!B170,"")</f>
        <v/>
      </c>
      <c r="D171" s="77" t="str">
        <f>IF('liste engagés'!$G170=6,'liste engagés'!C170,"")</f>
        <v/>
      </c>
      <c r="E171" s="77" t="str">
        <f>IF('liste engagés'!$G170=6,'liste engagés'!D170,"")</f>
        <v/>
      </c>
      <c r="F171" s="77" t="str">
        <f>IF('liste engagés'!$G170=6,'liste engagés'!E170,"")</f>
        <v/>
      </c>
      <c r="G171" s="78" t="str">
        <f>IF('liste engagés'!$G170=6,'liste engagés'!K170,"")</f>
        <v/>
      </c>
      <c r="H171" s="79" t="str">
        <f>IF('liste engagés'!$G170=6,'liste engagés'!L170,"")</f>
        <v/>
      </c>
      <c r="I171" s="54">
        <f t="shared" si="4"/>
        <v>0</v>
      </c>
    </row>
    <row r="172" spans="1:9">
      <c r="A172" s="92">
        <f t="shared" si="5"/>
        <v>166</v>
      </c>
      <c r="B172" s="77" t="str">
        <f>IF('liste engagés'!$G171=6,'liste engagés'!A171,"")</f>
        <v/>
      </c>
      <c r="C172" s="77" t="str">
        <f>IF('liste engagés'!$G171=6,'liste engagés'!B171,"")</f>
        <v/>
      </c>
      <c r="D172" s="77" t="str">
        <f>IF('liste engagés'!$G171=6,'liste engagés'!C171,"")</f>
        <v/>
      </c>
      <c r="E172" s="77" t="str">
        <f>IF('liste engagés'!$G171=6,'liste engagés'!D171,"")</f>
        <v/>
      </c>
      <c r="F172" s="77" t="str">
        <f>IF('liste engagés'!$G171=6,'liste engagés'!E171,"")</f>
        <v/>
      </c>
      <c r="G172" s="78" t="str">
        <f>IF('liste engagés'!$G171=6,'liste engagés'!K171,"")</f>
        <v/>
      </c>
      <c r="H172" s="79" t="str">
        <f>IF('liste engagés'!$G171=6,'liste engagés'!L171,"")</f>
        <v/>
      </c>
      <c r="I172" s="54">
        <f t="shared" si="4"/>
        <v>0</v>
      </c>
    </row>
    <row r="173" spans="1:9">
      <c r="A173" s="92">
        <f t="shared" si="5"/>
        <v>167</v>
      </c>
      <c r="B173" s="77" t="str">
        <f>IF('liste engagés'!$G172=6,'liste engagés'!A172,"")</f>
        <v/>
      </c>
      <c r="C173" s="77" t="str">
        <f>IF('liste engagés'!$G172=6,'liste engagés'!B172,"")</f>
        <v/>
      </c>
      <c r="D173" s="77" t="str">
        <f>IF('liste engagés'!$G172=6,'liste engagés'!C172,"")</f>
        <v/>
      </c>
      <c r="E173" s="77" t="str">
        <f>IF('liste engagés'!$G172=6,'liste engagés'!D172,"")</f>
        <v/>
      </c>
      <c r="F173" s="77" t="str">
        <f>IF('liste engagés'!$G172=6,'liste engagés'!E172,"")</f>
        <v/>
      </c>
      <c r="G173" s="78" t="str">
        <f>IF('liste engagés'!$G172=6,'liste engagés'!K172,"")</f>
        <v/>
      </c>
      <c r="H173" s="79" t="str">
        <f>IF('liste engagés'!$G172=6,'liste engagés'!L172,"")</f>
        <v/>
      </c>
      <c r="I173" s="54">
        <f t="shared" si="4"/>
        <v>0</v>
      </c>
    </row>
    <row r="174" spans="1:9">
      <c r="A174" s="92">
        <f t="shared" si="5"/>
        <v>168</v>
      </c>
      <c r="B174" s="77" t="str">
        <f>IF('liste engagés'!$G173=6,'liste engagés'!A173,"")</f>
        <v/>
      </c>
      <c r="C174" s="77" t="str">
        <f>IF('liste engagés'!$G173=6,'liste engagés'!B173,"")</f>
        <v/>
      </c>
      <c r="D174" s="77" t="str">
        <f>IF('liste engagés'!$G173=6,'liste engagés'!C173,"")</f>
        <v/>
      </c>
      <c r="E174" s="77" t="str">
        <f>IF('liste engagés'!$G173=6,'liste engagés'!D173,"")</f>
        <v/>
      </c>
      <c r="F174" s="77" t="str">
        <f>IF('liste engagés'!$G173=6,'liste engagés'!E173,"")</f>
        <v/>
      </c>
      <c r="G174" s="78" t="str">
        <f>IF('liste engagés'!$G173=6,'liste engagés'!K173,"")</f>
        <v/>
      </c>
      <c r="H174" s="79" t="str">
        <f>IF('liste engagés'!$G173=6,'liste engagés'!L173,"")</f>
        <v/>
      </c>
      <c r="I174" s="54">
        <f t="shared" si="4"/>
        <v>0</v>
      </c>
    </row>
    <row r="175" spans="1:9">
      <c r="A175" s="92">
        <f t="shared" si="5"/>
        <v>169</v>
      </c>
      <c r="B175" s="77" t="str">
        <f>IF('liste engagés'!$G174=6,'liste engagés'!A174,"")</f>
        <v/>
      </c>
      <c r="C175" s="77" t="str">
        <f>IF('liste engagés'!$G174=6,'liste engagés'!B174,"")</f>
        <v/>
      </c>
      <c r="D175" s="77" t="str">
        <f>IF('liste engagés'!$G174=6,'liste engagés'!C174,"")</f>
        <v/>
      </c>
      <c r="E175" s="77" t="str">
        <f>IF('liste engagés'!$G174=6,'liste engagés'!D174,"")</f>
        <v/>
      </c>
      <c r="F175" s="77" t="str">
        <f>IF('liste engagés'!$G174=6,'liste engagés'!E174,"")</f>
        <v/>
      </c>
      <c r="G175" s="78" t="str">
        <f>IF('liste engagés'!$G174=6,'liste engagés'!K174,"")</f>
        <v/>
      </c>
      <c r="H175" s="79" t="str">
        <f>IF('liste engagés'!$G174=6,'liste engagés'!L174,"")</f>
        <v/>
      </c>
      <c r="I175" s="54">
        <f t="shared" si="4"/>
        <v>0</v>
      </c>
    </row>
    <row r="176" spans="1:9">
      <c r="A176" s="92">
        <f t="shared" si="5"/>
        <v>170</v>
      </c>
      <c r="B176" s="77" t="str">
        <f>IF('liste engagés'!$G175=6,'liste engagés'!A175,"")</f>
        <v/>
      </c>
      <c r="C176" s="77" t="str">
        <f>IF('liste engagés'!$G175=6,'liste engagés'!B175,"")</f>
        <v/>
      </c>
      <c r="D176" s="77" t="str">
        <f>IF('liste engagés'!$G175=6,'liste engagés'!C175,"")</f>
        <v/>
      </c>
      <c r="E176" s="77" t="str">
        <f>IF('liste engagés'!$G175=6,'liste engagés'!D175,"")</f>
        <v/>
      </c>
      <c r="F176" s="77" t="str">
        <f>IF('liste engagés'!$G175=6,'liste engagés'!E175,"")</f>
        <v/>
      </c>
      <c r="G176" s="78" t="str">
        <f>IF('liste engagés'!$G175=6,'liste engagés'!K175,"")</f>
        <v/>
      </c>
      <c r="H176" s="79" t="str">
        <f>IF('liste engagés'!$G175=6,'liste engagés'!L175,"")</f>
        <v/>
      </c>
      <c r="I176" s="54">
        <f t="shared" si="4"/>
        <v>0</v>
      </c>
    </row>
    <row r="177" spans="1:9">
      <c r="A177" s="92">
        <f t="shared" si="5"/>
        <v>171</v>
      </c>
      <c r="B177" s="77" t="str">
        <f>IF('liste engagés'!$G176=6,'liste engagés'!A176,"")</f>
        <v/>
      </c>
      <c r="C177" s="77" t="str">
        <f>IF('liste engagés'!$G176=6,'liste engagés'!B176,"")</f>
        <v/>
      </c>
      <c r="D177" s="77" t="str">
        <f>IF('liste engagés'!$G176=6,'liste engagés'!C176,"")</f>
        <v/>
      </c>
      <c r="E177" s="77" t="str">
        <f>IF('liste engagés'!$G176=6,'liste engagés'!D176,"")</f>
        <v/>
      </c>
      <c r="F177" s="77" t="str">
        <f>IF('liste engagés'!$G176=6,'liste engagés'!E176,"")</f>
        <v/>
      </c>
      <c r="G177" s="78" t="str">
        <f>IF('liste engagés'!$G176=6,'liste engagés'!K176,"")</f>
        <v/>
      </c>
      <c r="H177" s="79" t="str">
        <f>IF('liste engagés'!$G176=6,'liste engagés'!L176,"")</f>
        <v/>
      </c>
      <c r="I177" s="54">
        <f t="shared" si="4"/>
        <v>0</v>
      </c>
    </row>
    <row r="178" spans="1:9">
      <c r="A178" s="92">
        <f t="shared" si="5"/>
        <v>172</v>
      </c>
      <c r="B178" s="77" t="str">
        <f>IF('liste engagés'!$G177=6,'liste engagés'!A177,"")</f>
        <v/>
      </c>
      <c r="C178" s="77" t="str">
        <f>IF('liste engagés'!$G177=6,'liste engagés'!B177,"")</f>
        <v/>
      </c>
      <c r="D178" s="77" t="str">
        <f>IF('liste engagés'!$G177=6,'liste engagés'!C177,"")</f>
        <v/>
      </c>
      <c r="E178" s="77" t="str">
        <f>IF('liste engagés'!$G177=6,'liste engagés'!D177,"")</f>
        <v/>
      </c>
      <c r="F178" s="77" t="str">
        <f>IF('liste engagés'!$G177=6,'liste engagés'!E177,"")</f>
        <v/>
      </c>
      <c r="G178" s="78" t="str">
        <f>IF('liste engagés'!$G177=6,'liste engagés'!K177,"")</f>
        <v/>
      </c>
      <c r="H178" s="79" t="str">
        <f>IF('liste engagés'!$G177=6,'liste engagés'!L177,"")</f>
        <v/>
      </c>
      <c r="I178" s="54">
        <f t="shared" si="4"/>
        <v>0</v>
      </c>
    </row>
    <row r="179" spans="1:9">
      <c r="A179" s="92">
        <f t="shared" si="5"/>
        <v>173</v>
      </c>
      <c r="B179" s="77" t="str">
        <f>IF('liste engagés'!$G178=6,'liste engagés'!A178,"")</f>
        <v/>
      </c>
      <c r="C179" s="77" t="str">
        <f>IF('liste engagés'!$G178=6,'liste engagés'!B178,"")</f>
        <v/>
      </c>
      <c r="D179" s="77" t="str">
        <f>IF('liste engagés'!$G178=6,'liste engagés'!C178,"")</f>
        <v/>
      </c>
      <c r="E179" s="77" t="str">
        <f>IF('liste engagés'!$G178=6,'liste engagés'!D178,"")</f>
        <v/>
      </c>
      <c r="F179" s="77" t="str">
        <f>IF('liste engagés'!$G178=6,'liste engagés'!E178,"")</f>
        <v/>
      </c>
      <c r="G179" s="78" t="str">
        <f>IF('liste engagés'!$G178=6,'liste engagés'!K178,"")</f>
        <v/>
      </c>
      <c r="H179" s="79" t="str">
        <f>IF('liste engagés'!$G178=6,'liste engagés'!L178,"")</f>
        <v/>
      </c>
      <c r="I179" s="54">
        <f t="shared" si="4"/>
        <v>0</v>
      </c>
    </row>
    <row r="180" spans="1:9">
      <c r="A180" s="92">
        <f t="shared" si="5"/>
        <v>174</v>
      </c>
      <c r="B180" s="77" t="str">
        <f>IF('liste engagés'!$G179=6,'liste engagés'!A179,"")</f>
        <v/>
      </c>
      <c r="C180" s="77" t="str">
        <f>IF('liste engagés'!$G179=6,'liste engagés'!B179,"")</f>
        <v/>
      </c>
      <c r="D180" s="77" t="str">
        <f>IF('liste engagés'!$G179=6,'liste engagés'!C179,"")</f>
        <v/>
      </c>
      <c r="E180" s="77" t="str">
        <f>IF('liste engagés'!$G179=6,'liste engagés'!D179,"")</f>
        <v/>
      </c>
      <c r="F180" s="77" t="str">
        <f>IF('liste engagés'!$G179=6,'liste engagés'!E179,"")</f>
        <v/>
      </c>
      <c r="G180" s="78" t="str">
        <f>IF('liste engagés'!$G179=6,'liste engagés'!K179,"")</f>
        <v/>
      </c>
      <c r="H180" s="79" t="str">
        <f>IF('liste engagés'!$G179=6,'liste engagés'!L179,"")</f>
        <v/>
      </c>
      <c r="I180" s="54">
        <f t="shared" si="4"/>
        <v>0</v>
      </c>
    </row>
    <row r="181" spans="1:9">
      <c r="A181" s="92">
        <f t="shared" si="5"/>
        <v>175</v>
      </c>
      <c r="B181" s="77" t="str">
        <f>IF('liste engagés'!$G180=6,'liste engagés'!A180,"")</f>
        <v/>
      </c>
      <c r="C181" s="77" t="str">
        <f>IF('liste engagés'!$G180=6,'liste engagés'!B180,"")</f>
        <v/>
      </c>
      <c r="D181" s="77" t="str">
        <f>IF('liste engagés'!$G180=6,'liste engagés'!C180,"")</f>
        <v/>
      </c>
      <c r="E181" s="77" t="str">
        <f>IF('liste engagés'!$G180=6,'liste engagés'!D180,"")</f>
        <v/>
      </c>
      <c r="F181" s="77" t="str">
        <f>IF('liste engagés'!$G180=6,'liste engagés'!E180,"")</f>
        <v/>
      </c>
      <c r="G181" s="78" t="str">
        <f>IF('liste engagés'!$G180=6,'liste engagés'!K180,"")</f>
        <v/>
      </c>
      <c r="H181" s="79" t="str">
        <f>IF('liste engagés'!$G180=6,'liste engagés'!L180,"")</f>
        <v/>
      </c>
      <c r="I181" s="54">
        <f t="shared" si="4"/>
        <v>0</v>
      </c>
    </row>
    <row r="182" spans="1:9">
      <c r="A182" s="92">
        <f t="shared" si="5"/>
        <v>176</v>
      </c>
      <c r="B182" s="77" t="str">
        <f>IF('liste engagés'!$G181=6,'liste engagés'!A181,"")</f>
        <v/>
      </c>
      <c r="C182" s="77" t="str">
        <f>IF('liste engagés'!$G181=6,'liste engagés'!B181,"")</f>
        <v/>
      </c>
      <c r="D182" s="77" t="str">
        <f>IF('liste engagés'!$G181=6,'liste engagés'!C181,"")</f>
        <v/>
      </c>
      <c r="E182" s="77" t="str">
        <f>IF('liste engagés'!$G181=6,'liste engagés'!D181,"")</f>
        <v/>
      </c>
      <c r="F182" s="77" t="str">
        <f>IF('liste engagés'!$G181=6,'liste engagés'!E181,"")</f>
        <v/>
      </c>
      <c r="G182" s="78" t="str">
        <f>IF('liste engagés'!$G181=6,'liste engagés'!K181,"")</f>
        <v/>
      </c>
      <c r="H182" s="79" t="str">
        <f>IF('liste engagés'!$G181=6,'liste engagés'!L181,"")</f>
        <v/>
      </c>
      <c r="I182" s="54">
        <f t="shared" si="4"/>
        <v>0</v>
      </c>
    </row>
    <row r="183" spans="1:9">
      <c r="A183" s="92">
        <f t="shared" si="5"/>
        <v>177</v>
      </c>
      <c r="B183" s="77" t="str">
        <f>IF('liste engagés'!$G182=6,'liste engagés'!A182,"")</f>
        <v/>
      </c>
      <c r="C183" s="77" t="str">
        <f>IF('liste engagés'!$G182=6,'liste engagés'!B182,"")</f>
        <v/>
      </c>
      <c r="D183" s="77" t="str">
        <f>IF('liste engagés'!$G182=6,'liste engagés'!C182,"")</f>
        <v/>
      </c>
      <c r="E183" s="77" t="str">
        <f>IF('liste engagés'!$G182=6,'liste engagés'!D182,"")</f>
        <v/>
      </c>
      <c r="F183" s="77" t="str">
        <f>IF('liste engagés'!$G182=6,'liste engagés'!E182,"")</f>
        <v/>
      </c>
      <c r="G183" s="78" t="str">
        <f>IF('liste engagés'!$G182=6,'liste engagés'!K182,"")</f>
        <v/>
      </c>
      <c r="H183" s="79" t="str">
        <f>IF('liste engagés'!$G182=6,'liste engagés'!L182,"")</f>
        <v/>
      </c>
      <c r="I183" s="54">
        <f t="shared" si="4"/>
        <v>0</v>
      </c>
    </row>
    <row r="184" spans="1:9">
      <c r="A184" s="92">
        <f t="shared" si="5"/>
        <v>178</v>
      </c>
      <c r="B184" s="77" t="str">
        <f>IF('liste engagés'!$G183=6,'liste engagés'!A183,"")</f>
        <v/>
      </c>
      <c r="C184" s="77" t="str">
        <f>IF('liste engagés'!$G183=6,'liste engagés'!B183,"")</f>
        <v/>
      </c>
      <c r="D184" s="77" t="str">
        <f>IF('liste engagés'!$G183=6,'liste engagés'!C183,"")</f>
        <v/>
      </c>
      <c r="E184" s="77" t="str">
        <f>IF('liste engagés'!$G183=6,'liste engagés'!D183,"")</f>
        <v/>
      </c>
      <c r="F184" s="77" t="str">
        <f>IF('liste engagés'!$G183=6,'liste engagés'!E183,"")</f>
        <v/>
      </c>
      <c r="G184" s="78" t="str">
        <f>IF('liste engagés'!$G183=6,'liste engagés'!K183,"")</f>
        <v/>
      </c>
      <c r="H184" s="79" t="str">
        <f>IF('liste engagés'!$G183=6,'liste engagés'!L183,"")</f>
        <v/>
      </c>
      <c r="I184" s="54">
        <f t="shared" si="4"/>
        <v>0</v>
      </c>
    </row>
    <row r="185" spans="1:9">
      <c r="A185" s="92">
        <f t="shared" si="5"/>
        <v>179</v>
      </c>
      <c r="B185" s="77" t="str">
        <f>IF('liste engagés'!$G184=6,'liste engagés'!A184,"")</f>
        <v/>
      </c>
      <c r="C185" s="77" t="str">
        <f>IF('liste engagés'!$G184=6,'liste engagés'!B184,"")</f>
        <v/>
      </c>
      <c r="D185" s="77" t="str">
        <f>IF('liste engagés'!$G184=6,'liste engagés'!C184,"")</f>
        <v/>
      </c>
      <c r="E185" s="77" t="str">
        <f>IF('liste engagés'!$G184=6,'liste engagés'!D184,"")</f>
        <v/>
      </c>
      <c r="F185" s="77" t="str">
        <f>IF('liste engagés'!$G184=6,'liste engagés'!E184,"")</f>
        <v/>
      </c>
      <c r="G185" s="78" t="str">
        <f>IF('liste engagés'!$G184=6,'liste engagés'!K184,"")</f>
        <v/>
      </c>
      <c r="H185" s="79" t="str">
        <f>IF('liste engagés'!$G184=6,'liste engagés'!L184,"")</f>
        <v/>
      </c>
      <c r="I185" s="54">
        <f t="shared" si="4"/>
        <v>0</v>
      </c>
    </row>
    <row r="186" spans="1:9">
      <c r="A186" s="92">
        <f t="shared" si="5"/>
        <v>180</v>
      </c>
      <c r="B186" s="77" t="str">
        <f>IF('liste engagés'!$G185=6,'liste engagés'!A185,"")</f>
        <v/>
      </c>
      <c r="C186" s="77" t="str">
        <f>IF('liste engagés'!$G185=6,'liste engagés'!B185,"")</f>
        <v/>
      </c>
      <c r="D186" s="77" t="str">
        <f>IF('liste engagés'!$G185=6,'liste engagés'!C185,"")</f>
        <v/>
      </c>
      <c r="E186" s="77" t="str">
        <f>IF('liste engagés'!$G185=6,'liste engagés'!D185,"")</f>
        <v/>
      </c>
      <c r="F186" s="77" t="str">
        <f>IF('liste engagés'!$G185=6,'liste engagés'!E185,"")</f>
        <v/>
      </c>
      <c r="G186" s="78" t="str">
        <f>IF('liste engagés'!$G185=6,'liste engagés'!K185,"")</f>
        <v/>
      </c>
      <c r="H186" s="79" t="str">
        <f>IF('liste engagés'!$G185=6,'liste engagés'!L185,"")</f>
        <v/>
      </c>
      <c r="I186" s="54">
        <f t="shared" si="4"/>
        <v>0</v>
      </c>
    </row>
    <row r="187" spans="1:9">
      <c r="A187" s="92">
        <f t="shared" si="5"/>
        <v>181</v>
      </c>
      <c r="B187" s="77" t="str">
        <f>IF('liste engagés'!$G186=6,'liste engagés'!A186,"")</f>
        <v/>
      </c>
      <c r="C187" s="77" t="str">
        <f>IF('liste engagés'!$G186=6,'liste engagés'!B186,"")</f>
        <v/>
      </c>
      <c r="D187" s="77" t="str">
        <f>IF('liste engagés'!$G186=6,'liste engagés'!C186,"")</f>
        <v/>
      </c>
      <c r="E187" s="77" t="str">
        <f>IF('liste engagés'!$G186=6,'liste engagés'!D186,"")</f>
        <v/>
      </c>
      <c r="F187" s="77" t="str">
        <f>IF('liste engagés'!$G186=6,'liste engagés'!E186,"")</f>
        <v/>
      </c>
      <c r="G187" s="78" t="str">
        <f>IF('liste engagés'!$G186=6,'liste engagés'!K186,"")</f>
        <v/>
      </c>
      <c r="H187" s="79" t="str">
        <f>IF('liste engagés'!$G186=6,'liste engagés'!L186,"")</f>
        <v/>
      </c>
      <c r="I187" s="54">
        <f t="shared" si="4"/>
        <v>0</v>
      </c>
    </row>
    <row r="188" spans="1:9">
      <c r="A188" s="92">
        <f t="shared" si="5"/>
        <v>182</v>
      </c>
      <c r="B188" s="77" t="str">
        <f>IF('liste engagés'!$G187=6,'liste engagés'!A187,"")</f>
        <v/>
      </c>
      <c r="C188" s="77" t="str">
        <f>IF('liste engagés'!$G187=6,'liste engagés'!B187,"")</f>
        <v/>
      </c>
      <c r="D188" s="77" t="str">
        <f>IF('liste engagés'!$G187=6,'liste engagés'!C187,"")</f>
        <v/>
      </c>
      <c r="E188" s="77" t="str">
        <f>IF('liste engagés'!$G187=6,'liste engagés'!D187,"")</f>
        <v/>
      </c>
      <c r="F188" s="77" t="str">
        <f>IF('liste engagés'!$G187=6,'liste engagés'!E187,"")</f>
        <v/>
      </c>
      <c r="G188" s="78" t="str">
        <f>IF('liste engagés'!$G187=6,'liste engagés'!K187,"")</f>
        <v/>
      </c>
      <c r="H188" s="79" t="str">
        <f>IF('liste engagés'!$G187=6,'liste engagés'!L187,"")</f>
        <v/>
      </c>
      <c r="I188" s="54">
        <f t="shared" si="4"/>
        <v>0</v>
      </c>
    </row>
    <row r="189" spans="1:9">
      <c r="A189" s="92">
        <f t="shared" si="5"/>
        <v>183</v>
      </c>
      <c r="B189" s="77" t="str">
        <f>IF('liste engagés'!$G188=6,'liste engagés'!A188,"")</f>
        <v/>
      </c>
      <c r="C189" s="77" t="str">
        <f>IF('liste engagés'!$G188=6,'liste engagés'!B188,"")</f>
        <v/>
      </c>
      <c r="D189" s="77" t="str">
        <f>IF('liste engagés'!$G188=6,'liste engagés'!C188,"")</f>
        <v/>
      </c>
      <c r="E189" s="77" t="str">
        <f>IF('liste engagés'!$G188=6,'liste engagés'!D188,"")</f>
        <v/>
      </c>
      <c r="F189" s="77" t="str">
        <f>IF('liste engagés'!$G188=6,'liste engagés'!E188,"")</f>
        <v/>
      </c>
      <c r="G189" s="78" t="str">
        <f>IF('liste engagés'!$G188=6,'liste engagés'!K188,"")</f>
        <v/>
      </c>
      <c r="H189" s="79" t="str">
        <f>IF('liste engagés'!$G188=6,'liste engagés'!L188,"")</f>
        <v/>
      </c>
      <c r="I189" s="54">
        <f t="shared" si="4"/>
        <v>0</v>
      </c>
    </row>
    <row r="190" spans="1:9">
      <c r="A190" s="92">
        <f t="shared" si="5"/>
        <v>184</v>
      </c>
      <c r="B190" s="77" t="str">
        <f>IF('liste engagés'!$G189=6,'liste engagés'!A189,"")</f>
        <v/>
      </c>
      <c r="C190" s="77" t="str">
        <f>IF('liste engagés'!$G189=6,'liste engagés'!B189,"")</f>
        <v/>
      </c>
      <c r="D190" s="77" t="str">
        <f>IF('liste engagés'!$G189=6,'liste engagés'!C189,"")</f>
        <v/>
      </c>
      <c r="E190" s="77" t="str">
        <f>IF('liste engagés'!$G189=6,'liste engagés'!D189,"")</f>
        <v/>
      </c>
      <c r="F190" s="77" t="str">
        <f>IF('liste engagés'!$G189=6,'liste engagés'!E189,"")</f>
        <v/>
      </c>
      <c r="G190" s="78" t="str">
        <f>IF('liste engagés'!$G189=6,'liste engagés'!K189,"")</f>
        <v/>
      </c>
      <c r="H190" s="79" t="str">
        <f>IF('liste engagés'!$G189=6,'liste engagés'!L189,"")</f>
        <v/>
      </c>
      <c r="I190" s="54">
        <f t="shared" si="4"/>
        <v>0</v>
      </c>
    </row>
    <row r="191" spans="1:9">
      <c r="A191" s="92">
        <f t="shared" si="5"/>
        <v>185</v>
      </c>
      <c r="B191" s="77" t="str">
        <f>IF('liste engagés'!$G190=6,'liste engagés'!A190,"")</f>
        <v/>
      </c>
      <c r="C191" s="77" t="str">
        <f>IF('liste engagés'!$G190=6,'liste engagés'!B190,"")</f>
        <v/>
      </c>
      <c r="D191" s="77" t="str">
        <f>IF('liste engagés'!$G190=6,'liste engagés'!C190,"")</f>
        <v/>
      </c>
      <c r="E191" s="77" t="str">
        <f>IF('liste engagés'!$G190=6,'liste engagés'!D190,"")</f>
        <v/>
      </c>
      <c r="F191" s="77" t="str">
        <f>IF('liste engagés'!$G190=6,'liste engagés'!E190,"")</f>
        <v/>
      </c>
      <c r="G191" s="78" t="str">
        <f>IF('liste engagés'!$G190=6,'liste engagés'!K190,"")</f>
        <v/>
      </c>
      <c r="H191" s="79" t="str">
        <f>IF('liste engagés'!$G190=6,'liste engagés'!L190,"")</f>
        <v/>
      </c>
      <c r="I191" s="54">
        <f t="shared" si="4"/>
        <v>0</v>
      </c>
    </row>
    <row r="192" spans="1:9">
      <c r="A192" s="92">
        <f t="shared" si="5"/>
        <v>186</v>
      </c>
      <c r="B192" s="77" t="str">
        <f>IF('liste engagés'!$G191=6,'liste engagés'!A191,"")</f>
        <v/>
      </c>
      <c r="C192" s="77" t="str">
        <f>IF('liste engagés'!$G191=6,'liste engagés'!B191,"")</f>
        <v/>
      </c>
      <c r="D192" s="77" t="str">
        <f>IF('liste engagés'!$G191=6,'liste engagés'!C191,"")</f>
        <v/>
      </c>
      <c r="E192" s="77" t="str">
        <f>IF('liste engagés'!$G191=6,'liste engagés'!D191,"")</f>
        <v/>
      </c>
      <c r="F192" s="77" t="str">
        <f>IF('liste engagés'!$G191=6,'liste engagés'!E191,"")</f>
        <v/>
      </c>
      <c r="G192" s="78" t="str">
        <f>IF('liste engagés'!$G191=6,'liste engagés'!K191,"")</f>
        <v/>
      </c>
      <c r="H192" s="79" t="str">
        <f>IF('liste engagés'!$G191=6,'liste engagés'!L191,"")</f>
        <v/>
      </c>
      <c r="I192" s="54">
        <f t="shared" si="4"/>
        <v>0</v>
      </c>
    </row>
    <row r="193" spans="1:9">
      <c r="A193" s="92">
        <f t="shared" si="5"/>
        <v>187</v>
      </c>
      <c r="B193" s="77" t="str">
        <f>IF('liste engagés'!$G192=6,'liste engagés'!A192,"")</f>
        <v/>
      </c>
      <c r="C193" s="77" t="str">
        <f>IF('liste engagés'!$G192=6,'liste engagés'!B192,"")</f>
        <v/>
      </c>
      <c r="D193" s="77" t="str">
        <f>IF('liste engagés'!$G192=6,'liste engagés'!C192,"")</f>
        <v/>
      </c>
      <c r="E193" s="77" t="str">
        <f>IF('liste engagés'!$G192=6,'liste engagés'!D192,"")</f>
        <v/>
      </c>
      <c r="F193" s="77" t="str">
        <f>IF('liste engagés'!$G192=6,'liste engagés'!E192,"")</f>
        <v/>
      </c>
      <c r="G193" s="78" t="str">
        <f>IF('liste engagés'!$G192=6,'liste engagés'!K192,"")</f>
        <v/>
      </c>
      <c r="H193" s="79" t="str">
        <f>IF('liste engagés'!$G192=6,'liste engagés'!L192,"")</f>
        <v/>
      </c>
      <c r="I193" s="54">
        <f t="shared" si="4"/>
        <v>0</v>
      </c>
    </row>
    <row r="194" spans="1:9">
      <c r="A194" s="92">
        <f t="shared" si="5"/>
        <v>188</v>
      </c>
      <c r="B194" s="77" t="str">
        <f>IF('liste engagés'!$G193=6,'liste engagés'!A193,"")</f>
        <v/>
      </c>
      <c r="C194" s="77" t="str">
        <f>IF('liste engagés'!$G193=6,'liste engagés'!B193,"")</f>
        <v/>
      </c>
      <c r="D194" s="77" t="str">
        <f>IF('liste engagés'!$G193=6,'liste engagés'!C193,"")</f>
        <v/>
      </c>
      <c r="E194" s="77" t="str">
        <f>IF('liste engagés'!$G193=6,'liste engagés'!D193,"")</f>
        <v/>
      </c>
      <c r="F194" s="77" t="str">
        <f>IF('liste engagés'!$G193=6,'liste engagés'!E193,"")</f>
        <v/>
      </c>
      <c r="G194" s="78" t="str">
        <f>IF('liste engagés'!$G193=6,'liste engagés'!K193,"")</f>
        <v/>
      </c>
      <c r="H194" s="79" t="str">
        <f>IF('liste engagés'!$G193=6,'liste engagés'!L193,"")</f>
        <v/>
      </c>
      <c r="I194" s="54">
        <f t="shared" si="4"/>
        <v>0</v>
      </c>
    </row>
    <row r="195" spans="1:9">
      <c r="A195" s="92">
        <f t="shared" si="5"/>
        <v>189</v>
      </c>
      <c r="B195" s="77" t="str">
        <f>IF('liste engagés'!$G194=6,'liste engagés'!A194,"")</f>
        <v/>
      </c>
      <c r="C195" s="77" t="str">
        <f>IF('liste engagés'!$G194=6,'liste engagés'!B194,"")</f>
        <v/>
      </c>
      <c r="D195" s="77" t="str">
        <f>IF('liste engagés'!$G194=6,'liste engagés'!C194,"")</f>
        <v/>
      </c>
      <c r="E195" s="77" t="str">
        <f>IF('liste engagés'!$G194=6,'liste engagés'!D194,"")</f>
        <v/>
      </c>
      <c r="F195" s="77" t="str">
        <f>IF('liste engagés'!$G194=6,'liste engagés'!E194,"")</f>
        <v/>
      </c>
      <c r="G195" s="78" t="str">
        <f>IF('liste engagés'!$G194=6,'liste engagés'!K194,"")</f>
        <v/>
      </c>
      <c r="H195" s="79" t="str">
        <f>IF('liste engagés'!$G194=6,'liste engagés'!L194,"")</f>
        <v/>
      </c>
      <c r="I195" s="54">
        <f t="shared" si="4"/>
        <v>0</v>
      </c>
    </row>
    <row r="196" spans="1:9">
      <c r="A196" s="92">
        <f t="shared" si="5"/>
        <v>190</v>
      </c>
      <c r="B196" s="77" t="str">
        <f>IF('liste engagés'!$G195=6,'liste engagés'!A195,"")</f>
        <v/>
      </c>
      <c r="C196" s="77" t="str">
        <f>IF('liste engagés'!$G195=6,'liste engagés'!B195,"")</f>
        <v/>
      </c>
      <c r="D196" s="77" t="str">
        <f>IF('liste engagés'!$G195=6,'liste engagés'!C195,"")</f>
        <v/>
      </c>
      <c r="E196" s="77" t="str">
        <f>IF('liste engagés'!$G195=6,'liste engagés'!D195,"")</f>
        <v/>
      </c>
      <c r="F196" s="77" t="str">
        <f>IF('liste engagés'!$G195=6,'liste engagés'!E195,"")</f>
        <v/>
      </c>
      <c r="G196" s="78" t="str">
        <f>IF('liste engagés'!$G195=6,'liste engagés'!K195,"")</f>
        <v/>
      </c>
      <c r="H196" s="79" t="str">
        <f>IF('liste engagés'!$G195=6,'liste engagés'!L195,"")</f>
        <v/>
      </c>
      <c r="I196" s="54">
        <f t="shared" si="4"/>
        <v>0</v>
      </c>
    </row>
    <row r="197" spans="1:9">
      <c r="A197" s="92">
        <f t="shared" si="5"/>
        <v>191</v>
      </c>
      <c r="B197" s="77" t="str">
        <f>IF('liste engagés'!$G196=6,'liste engagés'!A196,"")</f>
        <v/>
      </c>
      <c r="C197" s="77" t="str">
        <f>IF('liste engagés'!$G196=6,'liste engagés'!B196,"")</f>
        <v/>
      </c>
      <c r="D197" s="77" t="str">
        <f>IF('liste engagés'!$G196=6,'liste engagés'!C196,"")</f>
        <v/>
      </c>
      <c r="E197" s="77" t="str">
        <f>IF('liste engagés'!$G196=6,'liste engagés'!D196,"")</f>
        <v/>
      </c>
      <c r="F197" s="77" t="str">
        <f>IF('liste engagés'!$G196=6,'liste engagés'!E196,"")</f>
        <v/>
      </c>
      <c r="G197" s="78" t="str">
        <f>IF('liste engagés'!$G196=6,'liste engagés'!K196,"")</f>
        <v/>
      </c>
      <c r="H197" s="79" t="str">
        <f>IF('liste engagés'!$G196=6,'liste engagés'!L196,"")</f>
        <v/>
      </c>
      <c r="I197" s="54">
        <f t="shared" si="4"/>
        <v>0</v>
      </c>
    </row>
    <row r="198" spans="1:9">
      <c r="A198" s="92">
        <f t="shared" si="5"/>
        <v>192</v>
      </c>
      <c r="B198" s="77" t="str">
        <f>IF('liste engagés'!$G197=6,'liste engagés'!A197,"")</f>
        <v/>
      </c>
      <c r="C198" s="77" t="str">
        <f>IF('liste engagés'!$G197=6,'liste engagés'!B197,"")</f>
        <v/>
      </c>
      <c r="D198" s="77" t="str">
        <f>IF('liste engagés'!$G197=6,'liste engagés'!C197,"")</f>
        <v/>
      </c>
      <c r="E198" s="77" t="str">
        <f>IF('liste engagés'!$G197=6,'liste engagés'!D197,"")</f>
        <v/>
      </c>
      <c r="F198" s="77" t="str">
        <f>IF('liste engagés'!$G197=6,'liste engagés'!E197,"")</f>
        <v/>
      </c>
      <c r="G198" s="78" t="str">
        <f>IF('liste engagés'!$G197=6,'liste engagés'!K197,"")</f>
        <v/>
      </c>
      <c r="H198" s="79" t="str">
        <f>IF('liste engagés'!$G197=6,'liste engagés'!L197,"")</f>
        <v/>
      </c>
      <c r="I198" s="54">
        <f t="shared" si="4"/>
        <v>0</v>
      </c>
    </row>
    <row r="199" spans="1:9">
      <c r="A199" s="92">
        <f t="shared" si="5"/>
        <v>193</v>
      </c>
      <c r="B199" s="77" t="str">
        <f>IF('liste engagés'!$G198=6,'liste engagés'!A198,"")</f>
        <v/>
      </c>
      <c r="C199" s="77" t="str">
        <f>IF('liste engagés'!$G198=6,'liste engagés'!B198,"")</f>
        <v/>
      </c>
      <c r="D199" s="77" t="str">
        <f>IF('liste engagés'!$G198=6,'liste engagés'!C198,"")</f>
        <v/>
      </c>
      <c r="E199" s="77" t="str">
        <f>IF('liste engagés'!$G198=6,'liste engagés'!D198,"")</f>
        <v/>
      </c>
      <c r="F199" s="77" t="str">
        <f>IF('liste engagés'!$G198=6,'liste engagés'!E198,"")</f>
        <v/>
      </c>
      <c r="G199" s="78" t="str">
        <f>IF('liste engagés'!$G198=6,'liste engagés'!K198,"")</f>
        <v/>
      </c>
      <c r="H199" s="79" t="str">
        <f>IF('liste engagés'!$G198=6,'liste engagés'!L198,"")</f>
        <v/>
      </c>
      <c r="I199" s="54">
        <f t="shared" ref="I199:I216" si="6">+IF(C199="",0,1)</f>
        <v>0</v>
      </c>
    </row>
    <row r="200" spans="1:9">
      <c r="A200" s="92">
        <f t="shared" ref="A200:A216" si="7">+A199+1</f>
        <v>194</v>
      </c>
      <c r="B200" s="77" t="str">
        <f>IF('liste engagés'!$G199=6,'liste engagés'!A199,"")</f>
        <v/>
      </c>
      <c r="C200" s="77" t="str">
        <f>IF('liste engagés'!$G199=6,'liste engagés'!B199,"")</f>
        <v/>
      </c>
      <c r="D200" s="77" t="str">
        <f>IF('liste engagés'!$G199=6,'liste engagés'!C199,"")</f>
        <v/>
      </c>
      <c r="E200" s="77" t="str">
        <f>IF('liste engagés'!$G199=6,'liste engagés'!D199,"")</f>
        <v/>
      </c>
      <c r="F200" s="77" t="str">
        <f>IF('liste engagés'!$G199=6,'liste engagés'!E199,"")</f>
        <v/>
      </c>
      <c r="G200" s="78" t="str">
        <f>IF('liste engagés'!$G199=6,'liste engagés'!K199,"")</f>
        <v/>
      </c>
      <c r="H200" s="79" t="str">
        <f>IF('liste engagés'!$G199=6,'liste engagés'!L199,"")</f>
        <v/>
      </c>
      <c r="I200" s="54">
        <f t="shared" si="6"/>
        <v>0</v>
      </c>
    </row>
    <row r="201" spans="1:9">
      <c r="A201" s="92">
        <f t="shared" si="7"/>
        <v>195</v>
      </c>
      <c r="B201" s="77" t="str">
        <f>IF('liste engagés'!$G200=6,'liste engagés'!A200,"")</f>
        <v/>
      </c>
      <c r="C201" s="77" t="str">
        <f>IF('liste engagés'!$G200=6,'liste engagés'!B200,"")</f>
        <v/>
      </c>
      <c r="D201" s="77" t="str">
        <f>IF('liste engagés'!$G200=6,'liste engagés'!C200,"")</f>
        <v/>
      </c>
      <c r="E201" s="77" t="str">
        <f>IF('liste engagés'!$G200=6,'liste engagés'!D200,"")</f>
        <v/>
      </c>
      <c r="F201" s="77" t="str">
        <f>IF('liste engagés'!$G200=6,'liste engagés'!E200,"")</f>
        <v/>
      </c>
      <c r="G201" s="78" t="str">
        <f>IF('liste engagés'!$G200=6,'liste engagés'!K200,"")</f>
        <v/>
      </c>
      <c r="H201" s="79" t="str">
        <f>IF('liste engagés'!$G200=6,'liste engagés'!L200,"")</f>
        <v/>
      </c>
      <c r="I201" s="54">
        <f t="shared" si="6"/>
        <v>0</v>
      </c>
    </row>
    <row r="202" spans="1:9">
      <c r="A202" s="92">
        <f t="shared" si="7"/>
        <v>196</v>
      </c>
      <c r="B202" s="77" t="str">
        <f>IF('liste engagés'!$G201=6,'liste engagés'!A201,"")</f>
        <v/>
      </c>
      <c r="C202" s="77" t="str">
        <f>IF('liste engagés'!$G201=6,'liste engagés'!B201,"")</f>
        <v/>
      </c>
      <c r="D202" s="77" t="str">
        <f>IF('liste engagés'!$G201=6,'liste engagés'!C201,"")</f>
        <v/>
      </c>
      <c r="E202" s="77" t="str">
        <f>IF('liste engagés'!$G201=6,'liste engagés'!D201,"")</f>
        <v/>
      </c>
      <c r="F202" s="77" t="str">
        <f>IF('liste engagés'!$G201=6,'liste engagés'!E201,"")</f>
        <v/>
      </c>
      <c r="G202" s="78" t="str">
        <f>IF('liste engagés'!$G201=6,'liste engagés'!K201,"")</f>
        <v/>
      </c>
      <c r="H202" s="79" t="str">
        <f>IF('liste engagés'!$G201=6,'liste engagés'!L201,"")</f>
        <v/>
      </c>
      <c r="I202" s="54">
        <f t="shared" si="6"/>
        <v>0</v>
      </c>
    </row>
    <row r="203" spans="1:9">
      <c r="A203" s="92">
        <f t="shared" si="7"/>
        <v>197</v>
      </c>
      <c r="B203" s="77" t="str">
        <f>IF('liste engagés'!$G202=6,'liste engagés'!A202,"")</f>
        <v/>
      </c>
      <c r="C203" s="77" t="str">
        <f>IF('liste engagés'!$G202=6,'liste engagés'!B202,"")</f>
        <v/>
      </c>
      <c r="D203" s="77" t="str">
        <f>IF('liste engagés'!$G202=6,'liste engagés'!C202,"")</f>
        <v/>
      </c>
      <c r="E203" s="77" t="str">
        <f>IF('liste engagés'!$G202=6,'liste engagés'!D202,"")</f>
        <v/>
      </c>
      <c r="F203" s="77" t="str">
        <f>IF('liste engagés'!$G202=6,'liste engagés'!E202,"")</f>
        <v/>
      </c>
      <c r="G203" s="78" t="str">
        <f>IF('liste engagés'!$G202=6,'liste engagés'!K202,"")</f>
        <v/>
      </c>
      <c r="H203" s="79" t="str">
        <f>IF('liste engagés'!$G202=6,'liste engagés'!L202,"")</f>
        <v/>
      </c>
      <c r="I203" s="54">
        <f t="shared" si="6"/>
        <v>0</v>
      </c>
    </row>
    <row r="204" spans="1:9">
      <c r="A204" s="92">
        <f t="shared" si="7"/>
        <v>198</v>
      </c>
      <c r="B204" s="77" t="str">
        <f>IF('liste engagés'!$G203=6,'liste engagés'!A203,"")</f>
        <v/>
      </c>
      <c r="C204" s="77" t="str">
        <f>IF('liste engagés'!$G203=6,'liste engagés'!B203,"")</f>
        <v/>
      </c>
      <c r="D204" s="77" t="str">
        <f>IF('liste engagés'!$G203=6,'liste engagés'!C203,"")</f>
        <v/>
      </c>
      <c r="E204" s="77" t="str">
        <f>IF('liste engagés'!$G203=6,'liste engagés'!D203,"")</f>
        <v/>
      </c>
      <c r="F204" s="77" t="str">
        <f>IF('liste engagés'!$G203=6,'liste engagés'!E203,"")</f>
        <v/>
      </c>
      <c r="G204" s="78" t="str">
        <f>IF('liste engagés'!$G203=6,'liste engagés'!K203,"")</f>
        <v/>
      </c>
      <c r="H204" s="79" t="str">
        <f>IF('liste engagés'!$G203=6,'liste engagés'!L203,"")</f>
        <v/>
      </c>
      <c r="I204" s="54">
        <f t="shared" si="6"/>
        <v>0</v>
      </c>
    </row>
    <row r="205" spans="1:9">
      <c r="A205" s="92">
        <f t="shared" si="7"/>
        <v>199</v>
      </c>
      <c r="B205" s="77" t="str">
        <f>IF('liste engagés'!$G204=6,'liste engagés'!A204,"")</f>
        <v/>
      </c>
      <c r="C205" s="77" t="str">
        <f>IF('liste engagés'!$G204=6,'liste engagés'!B204,"")</f>
        <v/>
      </c>
      <c r="D205" s="77" t="str">
        <f>IF('liste engagés'!$G204=6,'liste engagés'!C204,"")</f>
        <v/>
      </c>
      <c r="E205" s="77" t="str">
        <f>IF('liste engagés'!$G204=6,'liste engagés'!D204,"")</f>
        <v/>
      </c>
      <c r="F205" s="77" t="str">
        <f>IF('liste engagés'!$G204=6,'liste engagés'!E204,"")</f>
        <v/>
      </c>
      <c r="G205" s="78" t="str">
        <f>IF('liste engagés'!$G204=6,'liste engagés'!K204,"")</f>
        <v/>
      </c>
      <c r="H205" s="79" t="str">
        <f>IF('liste engagés'!$G204=6,'liste engagés'!L204,"")</f>
        <v/>
      </c>
      <c r="I205" s="54">
        <f t="shared" si="6"/>
        <v>0</v>
      </c>
    </row>
    <row r="206" spans="1:9">
      <c r="A206" s="92">
        <f t="shared" si="7"/>
        <v>200</v>
      </c>
      <c r="B206" s="77" t="str">
        <f>IF('liste engagés'!$G205=6,'liste engagés'!A205,"")</f>
        <v/>
      </c>
      <c r="C206" s="77" t="str">
        <f>IF('liste engagés'!$G205=6,'liste engagés'!B205,"")</f>
        <v/>
      </c>
      <c r="D206" s="77" t="str">
        <f>IF('liste engagés'!$G205=6,'liste engagés'!C205,"")</f>
        <v/>
      </c>
      <c r="E206" s="77" t="str">
        <f>IF('liste engagés'!$G205=6,'liste engagés'!D205,"")</f>
        <v/>
      </c>
      <c r="F206" s="77" t="str">
        <f>IF('liste engagés'!$G205=6,'liste engagés'!E205,"")</f>
        <v/>
      </c>
      <c r="G206" s="78" t="str">
        <f>IF('liste engagés'!$G205=6,'liste engagés'!K205,"")</f>
        <v/>
      </c>
      <c r="H206" s="79" t="str">
        <f>IF('liste engagés'!$G205=6,'liste engagés'!L205,"")</f>
        <v/>
      </c>
      <c r="I206" s="54">
        <f t="shared" si="6"/>
        <v>0</v>
      </c>
    </row>
    <row r="207" spans="1:9">
      <c r="A207" s="92">
        <f t="shared" si="7"/>
        <v>201</v>
      </c>
      <c r="B207" s="77" t="str">
        <f>IF('liste engagés'!$G206=6,'liste engagés'!A206,"")</f>
        <v/>
      </c>
      <c r="C207" s="77" t="str">
        <f>IF('liste engagés'!$G206=6,'liste engagés'!B206,"")</f>
        <v/>
      </c>
      <c r="D207" s="77" t="str">
        <f>IF('liste engagés'!$G206=6,'liste engagés'!C206,"")</f>
        <v/>
      </c>
      <c r="E207" s="77" t="str">
        <f>IF('liste engagés'!$G206=6,'liste engagés'!D206,"")</f>
        <v/>
      </c>
      <c r="F207" s="77" t="str">
        <f>IF('liste engagés'!$G206=6,'liste engagés'!E206,"")</f>
        <v/>
      </c>
      <c r="G207" s="78" t="str">
        <f>IF('liste engagés'!$G206=6,'liste engagés'!K206,"")</f>
        <v/>
      </c>
      <c r="H207" s="79" t="str">
        <f>IF('liste engagés'!$G206=6,'liste engagés'!L206,"")</f>
        <v/>
      </c>
      <c r="I207" s="54">
        <f t="shared" si="6"/>
        <v>0</v>
      </c>
    </row>
    <row r="208" spans="1:9">
      <c r="A208" s="92">
        <f t="shared" si="7"/>
        <v>202</v>
      </c>
      <c r="B208" s="77" t="str">
        <f>IF('liste engagés'!$G207=6,'liste engagés'!A207,"")</f>
        <v/>
      </c>
      <c r="C208" s="77" t="str">
        <f>IF('liste engagés'!$G207=6,'liste engagés'!B207,"")</f>
        <v/>
      </c>
      <c r="D208" s="77" t="str">
        <f>IF('liste engagés'!$G207=6,'liste engagés'!C207,"")</f>
        <v/>
      </c>
      <c r="E208" s="77" t="str">
        <f>IF('liste engagés'!$G207=6,'liste engagés'!D207,"")</f>
        <v/>
      </c>
      <c r="F208" s="77" t="str">
        <f>IF('liste engagés'!$G207=6,'liste engagés'!E207,"")</f>
        <v/>
      </c>
      <c r="G208" s="78" t="str">
        <f>IF('liste engagés'!$G207=6,'liste engagés'!K207,"")</f>
        <v/>
      </c>
      <c r="H208" s="79" t="str">
        <f>IF('liste engagés'!$G207=6,'liste engagés'!L207,"")</f>
        <v/>
      </c>
      <c r="I208" s="54">
        <f t="shared" si="6"/>
        <v>0</v>
      </c>
    </row>
    <row r="209" spans="1:9">
      <c r="A209" s="92">
        <f t="shared" si="7"/>
        <v>203</v>
      </c>
      <c r="B209" s="77" t="str">
        <f>IF('liste engagés'!$G208=6,'liste engagés'!A208,"")</f>
        <v/>
      </c>
      <c r="C209" s="77" t="str">
        <f>IF('liste engagés'!$G208=6,'liste engagés'!B208,"")</f>
        <v/>
      </c>
      <c r="D209" s="77" t="str">
        <f>IF('liste engagés'!$G208=6,'liste engagés'!C208,"")</f>
        <v/>
      </c>
      <c r="E209" s="77" t="str">
        <f>IF('liste engagés'!$G208=6,'liste engagés'!D208,"")</f>
        <v/>
      </c>
      <c r="F209" s="77" t="str">
        <f>IF('liste engagés'!$G208=6,'liste engagés'!E208,"")</f>
        <v/>
      </c>
      <c r="G209" s="78" t="str">
        <f>IF('liste engagés'!$G208=6,'liste engagés'!K208,"")</f>
        <v/>
      </c>
      <c r="H209" s="79" t="str">
        <f>IF('liste engagés'!$G208=6,'liste engagés'!L208,"")</f>
        <v/>
      </c>
      <c r="I209" s="54">
        <f t="shared" si="6"/>
        <v>0</v>
      </c>
    </row>
    <row r="210" spans="1:9">
      <c r="A210" s="92">
        <f t="shared" si="7"/>
        <v>204</v>
      </c>
      <c r="B210" s="77" t="str">
        <f>IF('liste engagés'!$G209=6,'liste engagés'!A209,"")</f>
        <v/>
      </c>
      <c r="C210" s="77" t="str">
        <f>IF('liste engagés'!$G209=6,'liste engagés'!B209,"")</f>
        <v/>
      </c>
      <c r="D210" s="77" t="str">
        <f>IF('liste engagés'!$G209=6,'liste engagés'!C209,"")</f>
        <v/>
      </c>
      <c r="E210" s="77" t="str">
        <f>IF('liste engagés'!$G209=6,'liste engagés'!D209,"")</f>
        <v/>
      </c>
      <c r="F210" s="77" t="str">
        <f>IF('liste engagés'!$G209=6,'liste engagés'!E209,"")</f>
        <v/>
      </c>
      <c r="G210" s="78" t="str">
        <f>IF('liste engagés'!$G209=6,'liste engagés'!K209,"")</f>
        <v/>
      </c>
      <c r="H210" s="79" t="str">
        <f>IF('liste engagés'!$G209=6,'liste engagés'!L209,"")</f>
        <v/>
      </c>
      <c r="I210" s="54">
        <f t="shared" si="6"/>
        <v>0</v>
      </c>
    </row>
    <row r="211" spans="1:9">
      <c r="A211" s="92">
        <f t="shared" si="7"/>
        <v>205</v>
      </c>
      <c r="B211" s="77" t="str">
        <f>IF('liste engagés'!$G210=6,'liste engagés'!A210,"")</f>
        <v/>
      </c>
      <c r="C211" s="77" t="str">
        <f>IF('liste engagés'!$G210=6,'liste engagés'!B210,"")</f>
        <v/>
      </c>
      <c r="D211" s="77" t="str">
        <f>IF('liste engagés'!$G210=6,'liste engagés'!C210,"")</f>
        <v/>
      </c>
      <c r="E211" s="77" t="str">
        <f>IF('liste engagés'!$G210=6,'liste engagés'!D210,"")</f>
        <v/>
      </c>
      <c r="F211" s="77" t="str">
        <f>IF('liste engagés'!$G210=6,'liste engagés'!E210,"")</f>
        <v/>
      </c>
      <c r="G211" s="78" t="str">
        <f>IF('liste engagés'!$G210=6,'liste engagés'!K210,"")</f>
        <v/>
      </c>
      <c r="H211" s="79" t="str">
        <f>IF('liste engagés'!$G210=6,'liste engagés'!L210,"")</f>
        <v/>
      </c>
      <c r="I211" s="54">
        <f t="shared" si="6"/>
        <v>0</v>
      </c>
    </row>
    <row r="212" spans="1:9">
      <c r="A212" s="92">
        <f t="shared" si="7"/>
        <v>206</v>
      </c>
      <c r="B212" s="77" t="str">
        <f>IF('liste engagés'!$G211=6,'liste engagés'!A211,"")</f>
        <v/>
      </c>
      <c r="C212" s="77" t="str">
        <f>IF('liste engagés'!$G211=6,'liste engagés'!B211,"")</f>
        <v/>
      </c>
      <c r="D212" s="77" t="str">
        <f>IF('liste engagés'!$G211=6,'liste engagés'!C211,"")</f>
        <v/>
      </c>
      <c r="E212" s="77" t="str">
        <f>IF('liste engagés'!$G211=6,'liste engagés'!D211,"")</f>
        <v/>
      </c>
      <c r="F212" s="77" t="str">
        <f>IF('liste engagés'!$G211=6,'liste engagés'!E211,"")</f>
        <v/>
      </c>
      <c r="G212" s="78" t="str">
        <f>IF('liste engagés'!$G211=6,'liste engagés'!K211,"")</f>
        <v/>
      </c>
      <c r="H212" s="79" t="str">
        <f>IF('liste engagés'!$G211=6,'liste engagés'!L211,"")</f>
        <v/>
      </c>
      <c r="I212" s="54">
        <f t="shared" si="6"/>
        <v>0</v>
      </c>
    </row>
    <row r="213" spans="1:9">
      <c r="A213" s="92">
        <f t="shared" si="7"/>
        <v>207</v>
      </c>
      <c r="B213" s="77" t="str">
        <f>IF('liste engagés'!$G212=6,'liste engagés'!A212,"")</f>
        <v/>
      </c>
      <c r="C213" s="77" t="str">
        <f>IF('liste engagés'!$G212=6,'liste engagés'!B212,"")</f>
        <v/>
      </c>
      <c r="D213" s="77" t="str">
        <f>IF('liste engagés'!$G212=6,'liste engagés'!C212,"")</f>
        <v/>
      </c>
      <c r="E213" s="77" t="str">
        <f>IF('liste engagés'!$G212=6,'liste engagés'!D212,"")</f>
        <v/>
      </c>
      <c r="F213" s="77" t="str">
        <f>IF('liste engagés'!$G212=6,'liste engagés'!E212,"")</f>
        <v/>
      </c>
      <c r="G213" s="78" t="str">
        <f>IF('liste engagés'!$G212=6,'liste engagés'!K212,"")</f>
        <v/>
      </c>
      <c r="H213" s="79" t="str">
        <f>IF('liste engagés'!$G212=6,'liste engagés'!L212,"")</f>
        <v/>
      </c>
      <c r="I213" s="54">
        <f t="shared" si="6"/>
        <v>0</v>
      </c>
    </row>
    <row r="214" spans="1:9">
      <c r="A214" s="92">
        <f t="shared" si="7"/>
        <v>208</v>
      </c>
      <c r="B214" s="77" t="str">
        <f>IF('liste engagés'!$G213=6,'liste engagés'!A213,"")</f>
        <v/>
      </c>
      <c r="C214" s="77" t="str">
        <f>IF('liste engagés'!$G213=6,'liste engagés'!B213,"")</f>
        <v/>
      </c>
      <c r="D214" s="77" t="str">
        <f>IF('liste engagés'!$G213=6,'liste engagés'!C213,"")</f>
        <v/>
      </c>
      <c r="E214" s="77" t="str">
        <f>IF('liste engagés'!$G213=6,'liste engagés'!D213,"")</f>
        <v/>
      </c>
      <c r="F214" s="77" t="str">
        <f>IF('liste engagés'!$G213=6,'liste engagés'!E213,"")</f>
        <v/>
      </c>
      <c r="G214" s="78" t="str">
        <f>IF('liste engagés'!$G213=6,'liste engagés'!K213,"")</f>
        <v/>
      </c>
      <c r="H214" s="79" t="str">
        <f>IF('liste engagés'!$G213=6,'liste engagés'!L213,"")</f>
        <v/>
      </c>
      <c r="I214" s="54">
        <f t="shared" si="6"/>
        <v>0</v>
      </c>
    </row>
    <row r="215" spans="1:9">
      <c r="A215" s="92">
        <f t="shared" si="7"/>
        <v>209</v>
      </c>
      <c r="B215" s="77" t="str">
        <f>IF('liste engagés'!$G214=6,'liste engagés'!A214,"")</f>
        <v/>
      </c>
      <c r="C215" s="77" t="str">
        <f>IF('liste engagés'!$G214=6,'liste engagés'!B214,"")</f>
        <v/>
      </c>
      <c r="D215" s="77" t="str">
        <f>IF('liste engagés'!$G214=6,'liste engagés'!C214,"")</f>
        <v/>
      </c>
      <c r="E215" s="77" t="str">
        <f>IF('liste engagés'!$G214=6,'liste engagés'!D214,"")</f>
        <v/>
      </c>
      <c r="F215" s="77" t="str">
        <f>IF('liste engagés'!$G214=6,'liste engagés'!E214,"")</f>
        <v/>
      </c>
      <c r="G215" s="78" t="str">
        <f>IF('liste engagés'!$G214=6,'liste engagés'!K214,"")</f>
        <v/>
      </c>
      <c r="H215" s="79" t="str">
        <f>IF('liste engagés'!$G214=6,'liste engagés'!L214,"")</f>
        <v/>
      </c>
      <c r="I215" s="54">
        <f t="shared" si="6"/>
        <v>0</v>
      </c>
    </row>
    <row r="216" spans="1:9">
      <c r="A216" s="92">
        <f t="shared" si="7"/>
        <v>210</v>
      </c>
      <c r="B216" s="77" t="str">
        <f>IF('liste engagés'!$G215=6,'liste engagés'!A215,"")</f>
        <v/>
      </c>
      <c r="C216" s="77" t="str">
        <f>IF('liste engagés'!$G215=6,'liste engagés'!B215,"")</f>
        <v/>
      </c>
      <c r="D216" s="77" t="str">
        <f>IF('liste engagés'!$G215=6,'liste engagés'!C215,"")</f>
        <v/>
      </c>
      <c r="E216" s="77" t="str">
        <f>IF('liste engagés'!$G215=6,'liste engagés'!D215,"")</f>
        <v/>
      </c>
      <c r="F216" s="77" t="str">
        <f>IF('liste engagés'!$G215=6,'liste engagés'!E215,"")</f>
        <v/>
      </c>
      <c r="G216" s="78" t="str">
        <f>IF('liste engagés'!$G215=6,'liste engagés'!K215,"")</f>
        <v/>
      </c>
      <c r="H216" s="79" t="str">
        <f>IF('liste engagés'!$G215=6,'liste engagés'!L215,"")</f>
        <v/>
      </c>
      <c r="I216" s="54">
        <f t="shared" si="6"/>
        <v>0</v>
      </c>
    </row>
    <row r="217" spans="1:9">
      <c r="H217" s="55"/>
      <c r="I217" s="54">
        <f>SUM(I7:I216)</f>
        <v>7</v>
      </c>
    </row>
    <row r="218" spans="1:9">
      <c r="H218" s="55"/>
    </row>
    <row r="219" spans="1:9">
      <c r="H219" s="55"/>
    </row>
    <row r="220" spans="1:9">
      <c r="H220" s="55"/>
    </row>
    <row r="221" spans="1:9">
      <c r="H221" s="55"/>
    </row>
    <row r="222" spans="1:9">
      <c r="H222" s="55"/>
    </row>
    <row r="223" spans="1:9">
      <c r="H223" s="55"/>
    </row>
    <row r="224" spans="1:9">
      <c r="H224" s="55"/>
    </row>
    <row r="225" spans="8:8">
      <c r="H225" s="55"/>
    </row>
    <row r="226" spans="8:8">
      <c r="H226" s="55"/>
    </row>
    <row r="227" spans="8:8">
      <c r="H227" s="55"/>
    </row>
    <row r="228" spans="8:8">
      <c r="H228" s="55"/>
    </row>
    <row r="229" spans="8:8">
      <c r="H229" s="55"/>
    </row>
    <row r="230" spans="8:8">
      <c r="H230" s="55"/>
    </row>
    <row r="231" spans="8:8">
      <c r="H231" s="55"/>
    </row>
    <row r="232" spans="8:8">
      <c r="H232" s="55"/>
    </row>
    <row r="233" spans="8:8">
      <c r="H233" s="55"/>
    </row>
    <row r="234" spans="8:8">
      <c r="H234" s="55"/>
    </row>
    <row r="235" spans="8:8">
      <c r="H235" s="55"/>
    </row>
    <row r="236" spans="8:8">
      <c r="H236" s="55"/>
    </row>
    <row r="237" spans="8:8">
      <c r="H237" s="55"/>
    </row>
    <row r="238" spans="8:8">
      <c r="H238" s="55"/>
    </row>
    <row r="239" spans="8:8">
      <c r="H239" s="55"/>
    </row>
    <row r="240" spans="8:8">
      <c r="H240" s="55"/>
    </row>
    <row r="241" spans="8:8">
      <c r="H241" s="55"/>
    </row>
    <row r="242" spans="8:8">
      <c r="H242" s="55"/>
    </row>
    <row r="243" spans="8:8">
      <c r="H243" s="55"/>
    </row>
    <row r="244" spans="8:8">
      <c r="H244" s="55"/>
    </row>
    <row r="245" spans="8:8">
      <c r="H245" s="55"/>
    </row>
    <row r="246" spans="8:8">
      <c r="H246" s="55"/>
    </row>
    <row r="247" spans="8:8">
      <c r="H247" s="55"/>
    </row>
    <row r="248" spans="8:8">
      <c r="H248" s="55"/>
    </row>
    <row r="249" spans="8:8">
      <c r="H249" s="55"/>
    </row>
    <row r="250" spans="8:8">
      <c r="H250" s="55"/>
    </row>
    <row r="251" spans="8:8">
      <c r="H251" s="55"/>
    </row>
    <row r="252" spans="8:8">
      <c r="H252" s="55"/>
    </row>
    <row r="253" spans="8:8">
      <c r="H253" s="55"/>
    </row>
    <row r="254" spans="8:8">
      <c r="H254" s="55"/>
    </row>
    <row r="255" spans="8:8">
      <c r="H255" s="55"/>
    </row>
    <row r="256" spans="8:8">
      <c r="H256" s="55"/>
    </row>
    <row r="257" spans="8:8">
      <c r="H257" s="55"/>
    </row>
    <row r="258" spans="8:8">
      <c r="H258" s="55"/>
    </row>
    <row r="259" spans="8:8">
      <c r="H259" s="55"/>
    </row>
    <row r="260" spans="8:8">
      <c r="H260" s="55"/>
    </row>
    <row r="261" spans="8:8">
      <c r="H261" s="55"/>
    </row>
    <row r="262" spans="8:8">
      <c r="H262" s="55"/>
    </row>
    <row r="263" spans="8:8">
      <c r="H263" s="55"/>
    </row>
    <row r="264" spans="8:8">
      <c r="H264" s="55"/>
    </row>
    <row r="265" spans="8:8">
      <c r="H265" s="55"/>
    </row>
    <row r="266" spans="8:8">
      <c r="H266" s="55"/>
    </row>
    <row r="267" spans="8:8">
      <c r="H267" s="55"/>
    </row>
    <row r="268" spans="8:8">
      <c r="H268" s="55"/>
    </row>
    <row r="269" spans="8:8">
      <c r="H269" s="55"/>
    </row>
    <row r="270" spans="8:8">
      <c r="H270" s="55"/>
    </row>
    <row r="271" spans="8:8">
      <c r="H271" s="55"/>
    </row>
    <row r="272" spans="8:8">
      <c r="H272" s="55"/>
    </row>
    <row r="273" spans="8:8">
      <c r="H273" s="55"/>
    </row>
    <row r="274" spans="8:8">
      <c r="H274" s="55"/>
    </row>
    <row r="275" spans="8:8">
      <c r="H275" s="55"/>
    </row>
    <row r="276" spans="8:8">
      <c r="H276" s="55"/>
    </row>
    <row r="277" spans="8:8">
      <c r="H277" s="55"/>
    </row>
    <row r="278" spans="8:8">
      <c r="H278" s="55"/>
    </row>
    <row r="279" spans="8:8">
      <c r="H279" s="55"/>
    </row>
    <row r="280" spans="8:8">
      <c r="H280" s="55"/>
    </row>
    <row r="281" spans="8:8">
      <c r="H281" s="55"/>
    </row>
    <row r="282" spans="8:8">
      <c r="H282" s="55"/>
    </row>
    <row r="283" spans="8:8">
      <c r="H283" s="55"/>
    </row>
    <row r="284" spans="8:8">
      <c r="H284" s="55"/>
    </row>
    <row r="285" spans="8:8">
      <c r="H285" s="55"/>
    </row>
    <row r="286" spans="8:8">
      <c r="H286" s="55"/>
    </row>
    <row r="287" spans="8:8">
      <c r="H287" s="55"/>
    </row>
    <row r="288" spans="8:8">
      <c r="H288" s="55"/>
    </row>
    <row r="289" spans="8:8">
      <c r="H289" s="55"/>
    </row>
    <row r="290" spans="8:8">
      <c r="H290" s="55"/>
    </row>
    <row r="291" spans="8:8">
      <c r="H291" s="55"/>
    </row>
    <row r="292" spans="8:8">
      <c r="H292" s="55"/>
    </row>
    <row r="293" spans="8:8">
      <c r="H293" s="55"/>
    </row>
    <row r="294" spans="8:8">
      <c r="H294" s="55"/>
    </row>
    <row r="295" spans="8:8">
      <c r="H295" s="55"/>
    </row>
    <row r="296" spans="8:8">
      <c r="H296" s="55"/>
    </row>
    <row r="297" spans="8:8">
      <c r="H297" s="55"/>
    </row>
    <row r="298" spans="8:8">
      <c r="H298" s="55"/>
    </row>
    <row r="299" spans="8:8">
      <c r="H299" s="55"/>
    </row>
    <row r="300" spans="8:8">
      <c r="H300" s="55"/>
    </row>
    <row r="301" spans="8:8">
      <c r="H301" s="55"/>
    </row>
    <row r="302" spans="8:8">
      <c r="H302" s="55"/>
    </row>
    <row r="303" spans="8:8">
      <c r="H303" s="55"/>
    </row>
    <row r="304" spans="8:8">
      <c r="H304" s="55"/>
    </row>
    <row r="305" spans="8:8">
      <c r="H305" s="55"/>
    </row>
    <row r="306" spans="8:8">
      <c r="H306" s="55"/>
    </row>
    <row r="307" spans="8:8">
      <c r="H307" s="55"/>
    </row>
    <row r="308" spans="8:8">
      <c r="H308" s="55"/>
    </row>
    <row r="309" spans="8:8">
      <c r="H309" s="55"/>
    </row>
    <row r="310" spans="8:8">
      <c r="H310" s="55"/>
    </row>
    <row r="311" spans="8:8">
      <c r="H311" s="55"/>
    </row>
    <row r="312" spans="8:8">
      <c r="H312" s="55"/>
    </row>
    <row r="313" spans="8:8">
      <c r="H313" s="55"/>
    </row>
    <row r="314" spans="8:8">
      <c r="H314" s="55"/>
    </row>
    <row r="315" spans="8:8">
      <c r="H315" s="55"/>
    </row>
    <row r="316" spans="8:8">
      <c r="H316" s="55"/>
    </row>
    <row r="317" spans="8:8">
      <c r="H317" s="55"/>
    </row>
    <row r="318" spans="8:8">
      <c r="H318" s="55"/>
    </row>
    <row r="319" spans="8:8">
      <c r="H319" s="55"/>
    </row>
    <row r="320" spans="8:8">
      <c r="H320" s="55"/>
    </row>
    <row r="321" spans="8:8">
      <c r="H321" s="55"/>
    </row>
    <row r="322" spans="8:8">
      <c r="H322" s="55"/>
    </row>
    <row r="323" spans="8:8">
      <c r="H323" s="55"/>
    </row>
    <row r="324" spans="8:8">
      <c r="H324" s="55"/>
    </row>
    <row r="325" spans="8:8">
      <c r="H325" s="55"/>
    </row>
    <row r="326" spans="8:8">
      <c r="H326" s="55"/>
    </row>
    <row r="327" spans="8:8">
      <c r="H327" s="55"/>
    </row>
    <row r="328" spans="8:8">
      <c r="H328" s="55"/>
    </row>
    <row r="329" spans="8:8">
      <c r="H329" s="55"/>
    </row>
    <row r="330" spans="8:8">
      <c r="H330" s="55"/>
    </row>
    <row r="331" spans="8:8">
      <c r="H331" s="55"/>
    </row>
    <row r="332" spans="8:8">
      <c r="H332" s="55"/>
    </row>
    <row r="333" spans="8:8">
      <c r="H333" s="55"/>
    </row>
    <row r="334" spans="8:8">
      <c r="H334" s="55"/>
    </row>
    <row r="335" spans="8:8">
      <c r="H335" s="55"/>
    </row>
    <row r="336" spans="8:8">
      <c r="H336" s="55"/>
    </row>
    <row r="337" spans="8:8">
      <c r="H337" s="55"/>
    </row>
    <row r="338" spans="8:8">
      <c r="H338" s="55"/>
    </row>
    <row r="339" spans="8:8">
      <c r="H339" s="55"/>
    </row>
    <row r="340" spans="8:8">
      <c r="H340" s="55"/>
    </row>
    <row r="341" spans="8:8">
      <c r="H341" s="55"/>
    </row>
    <row r="342" spans="8:8">
      <c r="H342" s="55"/>
    </row>
  </sheetData>
  <sheetProtection selectLockedCells="1" selectUnlockedCells="1"/>
  <printOptions horizontalCentered="1" verticalCentered="1"/>
  <pageMargins left="0.19652777777777777" right="0.19652777777777777" top="0.98402777777777772" bottom="0.98402777777777772" header="0.51180555555555551" footer="0.51180555555555551"/>
  <pageSetup paperSize="9" scale="90" firstPageNumber="0" orientation="landscape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L342"/>
  <sheetViews>
    <sheetView workbookViewId="0">
      <selection activeCell="B6" sqref="B6:H216"/>
    </sheetView>
  </sheetViews>
  <sheetFormatPr baseColWidth="10" defaultRowHeight="12.75"/>
  <cols>
    <col min="1" max="1" width="21.7109375" style="36" customWidth="1"/>
    <col min="2" max="2" width="18.7109375" style="36" customWidth="1"/>
    <col min="3" max="3" width="17" style="36" customWidth="1"/>
    <col min="4" max="4" width="21.5703125" style="36" customWidth="1"/>
    <col min="5" max="5" width="19.85546875" style="36" customWidth="1"/>
    <col min="6" max="6" width="13.7109375" style="36" customWidth="1"/>
    <col min="7" max="7" width="10.140625" style="65" customWidth="1"/>
    <col min="8" max="8" width="12.85546875" style="36" customWidth="1"/>
    <col min="9" max="9" width="11.42578125" style="36"/>
    <col min="10" max="10" width="4.140625" style="36" customWidth="1"/>
    <col min="11" max="16384" width="11.42578125" style="36"/>
  </cols>
  <sheetData>
    <row r="1" spans="1:12" ht="25.5">
      <c r="A1" s="81" t="str">
        <f>+MENU!A1</f>
        <v xml:space="preserve">CHRONO DES LIMOUCHES </v>
      </c>
      <c r="B1" s="81"/>
      <c r="C1" s="81"/>
      <c r="D1" s="81"/>
      <c r="E1" s="81"/>
      <c r="F1" s="81"/>
      <c r="G1" s="82" t="str">
        <f>+MENU!I1</f>
        <v>EDITION</v>
      </c>
      <c r="H1" s="83">
        <f>+MENU!J1</f>
        <v>2018</v>
      </c>
    </row>
    <row r="2" spans="1:12">
      <c r="G2" s="84"/>
      <c r="H2" s="85"/>
      <c r="I2" s="36" t="s">
        <v>52</v>
      </c>
      <c r="J2" s="86">
        <v>7</v>
      </c>
    </row>
    <row r="3" spans="1:12" ht="25.5">
      <c r="A3" s="87" t="s">
        <v>53</v>
      </c>
      <c r="B3" s="88"/>
      <c r="C3" s="87" t="str">
        <f>+IF(J2="","",VLOOKUP($J$2,Catégories!B3:D17,3))</f>
        <v>Autres fédés / NL : 40-49 ans</v>
      </c>
      <c r="D3" s="88"/>
      <c r="E3" s="88"/>
      <c r="F3" s="88"/>
      <c r="G3" s="88"/>
      <c r="H3" s="88"/>
    </row>
    <row r="4" spans="1:12" ht="25.5">
      <c r="A4" s="81"/>
      <c r="G4" s="84"/>
      <c r="H4" s="85"/>
    </row>
    <row r="6" spans="1:12">
      <c r="A6" s="89"/>
      <c r="B6" s="90" t="s">
        <v>40</v>
      </c>
      <c r="C6" s="90" t="s">
        <v>41</v>
      </c>
      <c r="D6" s="90" t="s">
        <v>42</v>
      </c>
      <c r="E6" s="90" t="s">
        <v>43</v>
      </c>
      <c r="F6" s="90" t="s">
        <v>44</v>
      </c>
      <c r="G6" s="91" t="s">
        <v>48</v>
      </c>
      <c r="H6" s="90" t="s">
        <v>49</v>
      </c>
    </row>
    <row r="7" spans="1:12">
      <c r="A7" s="92">
        <v>1</v>
      </c>
      <c r="B7" s="77">
        <f>IF('liste engagés'!$G115=7,'liste engagés'!A115,"")</f>
        <v>110</v>
      </c>
      <c r="C7" s="77" t="str">
        <f>IF('liste engagés'!$G115=7,'liste engagés'!B115,"")</f>
        <v>CHEYTION</v>
      </c>
      <c r="D7" s="77" t="str">
        <f>IF('liste engagés'!$G115=7,'liste engagés'!C115,"")</f>
        <v>ANTHONY</v>
      </c>
      <c r="E7" s="77" t="str">
        <f>IF('liste engagés'!$G115=7,'liste engagés'!D115,"")</f>
        <v>UC ALBENNASSIENNE</v>
      </c>
      <c r="F7" s="77" t="str">
        <f>IF('liste engagés'!$G115=7,'liste engagés'!E115,"")</f>
        <v>FFC</v>
      </c>
      <c r="G7" s="78">
        <f>IF('liste engagés'!$G115=7,'liste engagés'!K115,"")</f>
        <v>2.0902777777772219E-2</v>
      </c>
      <c r="H7" s="79">
        <f>IF('liste engagés'!$G115=7,'liste engagés'!L115,"")</f>
        <v>22.724252491700398</v>
      </c>
      <c r="I7" s="54">
        <f t="shared" ref="I7:I70" si="0">+IF(C7="",0,1)</f>
        <v>1</v>
      </c>
      <c r="J7" s="55"/>
    </row>
    <row r="8" spans="1:12">
      <c r="A8" s="92">
        <f t="shared" ref="A8:A71" si="1">+A7+1</f>
        <v>2</v>
      </c>
      <c r="B8" s="77">
        <f>IF('liste engagés'!$G130=7,'liste engagés'!A130,"")</f>
        <v>125</v>
      </c>
      <c r="C8" s="77" t="str">
        <f>IF('liste engagés'!$G130=7,'liste engagés'!B130,"")</f>
        <v>ARLAUD</v>
      </c>
      <c r="D8" s="77" t="str">
        <f>IF('liste engagés'!$G130=7,'liste engagés'!C130,"")</f>
        <v>JEROME</v>
      </c>
      <c r="E8" s="77" t="str">
        <f>IF('liste engagés'!$G130=7,'liste engagés'!D130,"")</f>
        <v>C PRO</v>
      </c>
      <c r="F8" s="77" t="str">
        <f>IF('liste engagés'!$G130=7,'liste engagés'!E130,"")</f>
        <v>FFC</v>
      </c>
      <c r="G8" s="78">
        <f>IF('liste engagés'!$G130=7,'liste engagés'!K130,"")</f>
        <v>2.2048611111104177E-2</v>
      </c>
      <c r="H8" s="79">
        <f>IF('liste engagés'!$G130=7,'liste engagés'!L130,"")</f>
        <v>21.543307086620949</v>
      </c>
      <c r="I8" s="54">
        <f t="shared" si="0"/>
        <v>1</v>
      </c>
      <c r="J8" s="55"/>
      <c r="K8" s="57"/>
      <c r="L8" s="57"/>
    </row>
    <row r="9" spans="1:12">
      <c r="A9" s="92">
        <f t="shared" si="1"/>
        <v>3</v>
      </c>
      <c r="B9" s="77">
        <f>IF('liste engagés'!$G144=7,'liste engagés'!A144,"")</f>
        <v>139</v>
      </c>
      <c r="C9" s="77" t="str">
        <f>IF('liste engagés'!$G144=7,'liste engagés'!B144,"")</f>
        <v>COSTECHAREYRE</v>
      </c>
      <c r="D9" s="77" t="str">
        <f>IF('liste engagés'!$G144=7,'liste engagés'!C144,"")</f>
        <v>CLAUDE</v>
      </c>
      <c r="E9" s="77" t="str">
        <f>IF('liste engagés'!$G144=7,'liste engagés'!D144,"")</f>
        <v>VC VALRHONA</v>
      </c>
      <c r="F9" s="77" t="str">
        <f>IF('liste engagés'!$G144=7,'liste engagés'!E144,"")</f>
        <v>FFC</v>
      </c>
      <c r="G9" s="78">
        <f>IF('liste engagés'!$G144=7,'liste engagés'!K144,"")</f>
        <v>2.2106481481473816E-2</v>
      </c>
      <c r="H9" s="79">
        <f>IF('liste engagés'!$G144=7,'liste engagés'!L144,"")</f>
        <v>21.486910994771847</v>
      </c>
      <c r="I9" s="54">
        <f t="shared" si="0"/>
        <v>1</v>
      </c>
      <c r="J9" s="55"/>
    </row>
    <row r="10" spans="1:12">
      <c r="A10" s="92">
        <f t="shared" si="1"/>
        <v>4</v>
      </c>
      <c r="B10" s="77">
        <f>IF('liste engagés'!$G154=7,'liste engagés'!A154,"")</f>
        <v>149</v>
      </c>
      <c r="C10" s="77" t="str">
        <f>IF('liste engagés'!$G154=7,'liste engagés'!B154,"")</f>
        <v>LOPEZ</v>
      </c>
      <c r="D10" s="77" t="str">
        <f>IF('liste engagés'!$G154=7,'liste engagés'!C154,"")</f>
        <v>BRICE</v>
      </c>
      <c r="E10" s="77" t="str">
        <f>IF('liste engagés'!$G154=7,'liste engagés'!D154,"")</f>
        <v>NL</v>
      </c>
      <c r="F10" s="77" t="str">
        <f>IF('liste engagés'!$G154=7,'liste engagés'!E154,"")</f>
        <v>NL</v>
      </c>
      <c r="G10" s="78">
        <f>IF('liste engagés'!$G154=7,'liste engagés'!K154,"")</f>
        <v>2.2858796296288064E-2</v>
      </c>
      <c r="H10" s="79">
        <f>IF('liste engagés'!$G154=7,'liste engagés'!L154,"")</f>
        <v>20.779746835450521</v>
      </c>
      <c r="I10" s="54">
        <f t="shared" si="0"/>
        <v>1</v>
      </c>
      <c r="J10" s="55"/>
    </row>
    <row r="11" spans="1:12">
      <c r="A11" s="92">
        <f t="shared" si="1"/>
        <v>5</v>
      </c>
      <c r="B11" s="77">
        <f>IF('liste engagés'!$G85=7,'liste engagés'!A85,"")</f>
        <v>80</v>
      </c>
      <c r="C11" s="77" t="str">
        <f>IF('liste engagés'!$G85=7,'liste engagés'!B85,"")</f>
        <v>HEYRAUD</v>
      </c>
      <c r="D11" s="77" t="str">
        <f>IF('liste engagés'!$G85=7,'liste engagés'!C85,"")</f>
        <v>FABIEN</v>
      </c>
      <c r="E11" s="77" t="str">
        <f>IF('liste engagés'!$G85=7,'liste engagés'!D85,"")</f>
        <v>C PRO</v>
      </c>
      <c r="F11" s="77" t="str">
        <f>IF('liste engagés'!$G85=7,'liste engagés'!E85,"")</f>
        <v>FFC</v>
      </c>
      <c r="G11" s="78">
        <f>IF('liste engagés'!$G85=7,'liste engagés'!K85,"")</f>
        <v>2.3773148148144241E-2</v>
      </c>
      <c r="H11" s="79">
        <f>IF('liste engagés'!$G85=7,'liste engagés'!L85,"")</f>
        <v>19.980525803313899</v>
      </c>
      <c r="I11" s="54">
        <f t="shared" si="0"/>
        <v>1</v>
      </c>
    </row>
    <row r="12" spans="1:12">
      <c r="A12" s="92">
        <f t="shared" si="1"/>
        <v>6</v>
      </c>
      <c r="B12" s="77">
        <f>IF('liste engagés'!$G146=7,'liste engagés'!A146,"")</f>
        <v>141</v>
      </c>
      <c r="C12" s="77" t="str">
        <f>IF('liste engagés'!$G146=7,'liste engagés'!B146,"")</f>
        <v>BARRIER</v>
      </c>
      <c r="D12" s="77" t="str">
        <f>IF('liste engagés'!$G146=7,'liste engagés'!C145,"")</f>
        <v>RAPHAEL</v>
      </c>
      <c r="E12" s="77" t="str">
        <f>IF('liste engagés'!$G146=7,'liste engagés'!D146,"")</f>
        <v>UCMV</v>
      </c>
      <c r="F12" s="77" t="str">
        <f>IF('liste engagés'!$G146=7,'liste engagés'!E146,"")</f>
        <v>FFC</v>
      </c>
      <c r="G12" s="78">
        <f>IF('liste engagés'!$G146=7,'liste engagés'!K146,"")</f>
        <v>2.4756944444436713E-2</v>
      </c>
      <c r="H12" s="79">
        <f>IF('liste engagés'!$G146=7,'liste engagés'!L146,"")</f>
        <v>19.186535764381869</v>
      </c>
      <c r="I12" s="54">
        <f t="shared" si="0"/>
        <v>1</v>
      </c>
    </row>
    <row r="13" spans="1:12">
      <c r="A13" s="92">
        <f t="shared" si="1"/>
        <v>7</v>
      </c>
      <c r="B13" s="77">
        <f>IF('liste engagés'!$G110=7,'liste engagés'!A110,"")</f>
        <v>105</v>
      </c>
      <c r="C13" s="77" t="str">
        <f>IF('liste engagés'!$G110=7,'liste engagés'!B110,"")</f>
        <v>SAADIA</v>
      </c>
      <c r="D13" s="77" t="str">
        <f>IF('liste engagés'!$G110=7,'liste engagés'!C110,"")</f>
        <v>OLIVIER</v>
      </c>
      <c r="E13" s="77" t="str">
        <f>IF('liste engagés'!$G110=7,'liste engagés'!D110,"")</f>
        <v>NL</v>
      </c>
      <c r="F13" s="77" t="str">
        <f>IF('liste engagés'!$G110=7,'liste engagés'!E110,"")</f>
        <v>NL</v>
      </c>
      <c r="G13" s="78">
        <f>IF('liste engagés'!$G110=7,'liste engagés'!K110,"")</f>
        <v>2.7777777777772017E-2</v>
      </c>
      <c r="H13" s="79">
        <f>IF('liste engagés'!$G110=7,'liste engagés'!L110,"")</f>
        <v>17.100000000003547</v>
      </c>
      <c r="I13" s="54">
        <f t="shared" si="0"/>
        <v>1</v>
      </c>
    </row>
    <row r="14" spans="1:12">
      <c r="A14" s="92">
        <f t="shared" si="1"/>
        <v>8</v>
      </c>
      <c r="B14" s="77">
        <f>IF('liste engagés'!$G23=7,'liste engagés'!A23,"")</f>
        <v>18</v>
      </c>
      <c r="C14" s="77" t="str">
        <f>IF('liste engagés'!$G23=7,'liste engagés'!B23,"")</f>
        <v>BOYER</v>
      </c>
      <c r="D14" s="77" t="str">
        <f>IF('liste engagés'!$G23=7,'liste engagés'!C23,"")</f>
        <v>FRANCK</v>
      </c>
      <c r="E14" s="77" t="str">
        <f>IF('liste engagés'!$G23=7,'liste engagés'!D23,"")</f>
        <v>UCMV</v>
      </c>
      <c r="F14" s="77" t="str">
        <f>IF('liste engagés'!$G23=7,'liste engagés'!E23,"")</f>
        <v>FFC</v>
      </c>
      <c r="G14" s="78">
        <f>IF('liste engagés'!$G23=7,'liste engagés'!K23,"")</f>
        <v>3.0081018518517078E-2</v>
      </c>
      <c r="H14" s="79">
        <f>IF('liste engagés'!$G23=7,'liste engagés'!L23,"")</f>
        <v>15.790688726434</v>
      </c>
      <c r="I14" s="54">
        <f t="shared" si="0"/>
        <v>1</v>
      </c>
    </row>
    <row r="15" spans="1:12">
      <c r="A15" s="92">
        <f t="shared" si="1"/>
        <v>9</v>
      </c>
      <c r="B15" s="77" t="str">
        <f>IF('liste engagés'!$G6=7,'liste engagés'!A6,"")</f>
        <v/>
      </c>
      <c r="C15" s="77" t="str">
        <f>IF('liste engagés'!$G6=7,'liste engagés'!B6,"")</f>
        <v/>
      </c>
      <c r="D15" s="77" t="str">
        <f>IF('liste engagés'!$G6=7,'liste engagés'!C6,"")</f>
        <v/>
      </c>
      <c r="E15" s="77" t="str">
        <f>IF('liste engagés'!$G6=7,'liste engagés'!D6,"")</f>
        <v/>
      </c>
      <c r="F15" s="77" t="str">
        <f>IF('liste engagés'!$G6=7,'liste engagés'!E6,"")</f>
        <v/>
      </c>
      <c r="G15" s="78" t="str">
        <f>IF('liste engagés'!$G6=7,'liste engagés'!K6,"")</f>
        <v/>
      </c>
      <c r="H15" s="79" t="str">
        <f>IF('liste engagés'!$G6=7,'liste engagés'!L6,"")</f>
        <v/>
      </c>
      <c r="I15" s="54">
        <f t="shared" si="0"/>
        <v>0</v>
      </c>
    </row>
    <row r="16" spans="1:12">
      <c r="A16" s="92">
        <f t="shared" si="1"/>
        <v>10</v>
      </c>
      <c r="B16" s="77" t="str">
        <f>IF('liste engagés'!$G7=7,'liste engagés'!A7,"")</f>
        <v/>
      </c>
      <c r="C16" s="77" t="str">
        <f>IF('liste engagés'!$G7=7,'liste engagés'!B7,"")</f>
        <v/>
      </c>
      <c r="D16" s="77" t="str">
        <f>IF('liste engagés'!$G7=7,'liste engagés'!C7,"")</f>
        <v/>
      </c>
      <c r="E16" s="77" t="str">
        <f>IF('liste engagés'!$G7=7,'liste engagés'!D7,"")</f>
        <v/>
      </c>
      <c r="F16" s="77" t="str">
        <f>IF('liste engagés'!$G7=7,'liste engagés'!E7,"")</f>
        <v/>
      </c>
      <c r="G16" s="78" t="str">
        <f>IF('liste engagés'!$G7=7,'liste engagés'!K7,"")</f>
        <v/>
      </c>
      <c r="H16" s="79" t="str">
        <f>IF('liste engagés'!$G7=7,'liste engagés'!L7,"")</f>
        <v/>
      </c>
      <c r="I16" s="54">
        <f t="shared" si="0"/>
        <v>0</v>
      </c>
    </row>
    <row r="17" spans="1:9">
      <c r="A17" s="92">
        <f t="shared" si="1"/>
        <v>11</v>
      </c>
      <c r="B17" s="77" t="str">
        <f>IF('liste engagés'!$G8=7,'liste engagés'!A8,"")</f>
        <v/>
      </c>
      <c r="C17" s="77" t="str">
        <f>IF('liste engagés'!$G8=7,'liste engagés'!B8,"")</f>
        <v/>
      </c>
      <c r="D17" s="77" t="str">
        <f>IF('liste engagés'!$G8=7,'liste engagés'!C8,"")</f>
        <v/>
      </c>
      <c r="E17" s="77" t="str">
        <f>IF('liste engagés'!$G8=7,'liste engagés'!D8,"")</f>
        <v/>
      </c>
      <c r="F17" s="77" t="str">
        <f>IF('liste engagés'!$G8=7,'liste engagés'!E8,"")</f>
        <v/>
      </c>
      <c r="G17" s="78" t="str">
        <f>IF('liste engagés'!$G8=7,'liste engagés'!K8,"")</f>
        <v/>
      </c>
      <c r="H17" s="79" t="str">
        <f>IF('liste engagés'!$G8=7,'liste engagés'!L8,"")</f>
        <v/>
      </c>
      <c r="I17" s="54">
        <f t="shared" si="0"/>
        <v>0</v>
      </c>
    </row>
    <row r="18" spans="1:9">
      <c r="A18" s="92">
        <f t="shared" si="1"/>
        <v>12</v>
      </c>
      <c r="B18" s="77" t="str">
        <f>IF('liste engagés'!$G9=7,'liste engagés'!A9,"")</f>
        <v/>
      </c>
      <c r="C18" s="77" t="str">
        <f>IF('liste engagés'!$G9=7,'liste engagés'!B9,"")</f>
        <v/>
      </c>
      <c r="D18" s="77" t="str">
        <f>IF('liste engagés'!$G9=7,'liste engagés'!C9,"")</f>
        <v/>
      </c>
      <c r="E18" s="77" t="str">
        <f>IF('liste engagés'!$G9=7,'liste engagés'!D9,"")</f>
        <v/>
      </c>
      <c r="F18" s="77" t="str">
        <f>IF('liste engagés'!$G9=7,'liste engagés'!E9,"")</f>
        <v/>
      </c>
      <c r="G18" s="78" t="str">
        <f>IF('liste engagés'!$G9=7,'liste engagés'!K9,"")</f>
        <v/>
      </c>
      <c r="H18" s="79" t="str">
        <f>IF('liste engagés'!$G9=7,'liste engagés'!L9,"")</f>
        <v/>
      </c>
      <c r="I18" s="54">
        <f t="shared" si="0"/>
        <v>0</v>
      </c>
    </row>
    <row r="19" spans="1:9">
      <c r="A19" s="92">
        <f t="shared" si="1"/>
        <v>13</v>
      </c>
      <c r="B19" s="77" t="str">
        <f>IF('liste engagés'!$G10=7,'liste engagés'!A10,"")</f>
        <v/>
      </c>
      <c r="C19" s="77" t="str">
        <f>IF('liste engagés'!$G10=7,'liste engagés'!B10,"")</f>
        <v/>
      </c>
      <c r="D19" s="77" t="str">
        <f>IF('liste engagés'!$G10=7,'liste engagés'!C10,"")</f>
        <v/>
      </c>
      <c r="E19" s="77" t="str">
        <f>IF('liste engagés'!$G10=7,'liste engagés'!D10,"")</f>
        <v/>
      </c>
      <c r="F19" s="77" t="str">
        <f>IF('liste engagés'!$G10=7,'liste engagés'!E10,"")</f>
        <v/>
      </c>
      <c r="G19" s="78" t="str">
        <f>IF('liste engagés'!$G10=7,'liste engagés'!K10,"")</f>
        <v/>
      </c>
      <c r="H19" s="79" t="str">
        <f>IF('liste engagés'!$G10=7,'liste engagés'!L10,"")</f>
        <v/>
      </c>
      <c r="I19" s="54">
        <f t="shared" si="0"/>
        <v>0</v>
      </c>
    </row>
    <row r="20" spans="1:9">
      <c r="A20" s="92">
        <f t="shared" si="1"/>
        <v>14</v>
      </c>
      <c r="B20" s="77" t="str">
        <f>IF('liste engagés'!$G11=7,'liste engagés'!A11,"")</f>
        <v/>
      </c>
      <c r="C20" s="77" t="str">
        <f>IF('liste engagés'!$G11=7,'liste engagés'!B11,"")</f>
        <v/>
      </c>
      <c r="D20" s="77" t="str">
        <f>IF('liste engagés'!$G11=7,'liste engagés'!C11,"")</f>
        <v/>
      </c>
      <c r="E20" s="77" t="str">
        <f>IF('liste engagés'!$G11=7,'liste engagés'!D11,"")</f>
        <v/>
      </c>
      <c r="F20" s="77" t="str">
        <f>IF('liste engagés'!$G11=7,'liste engagés'!E11,"")</f>
        <v/>
      </c>
      <c r="G20" s="78" t="str">
        <f>IF('liste engagés'!$G11=7,'liste engagés'!K11,"")</f>
        <v/>
      </c>
      <c r="H20" s="79" t="str">
        <f>IF('liste engagés'!$G11=7,'liste engagés'!L11,"")</f>
        <v/>
      </c>
      <c r="I20" s="54">
        <f t="shared" si="0"/>
        <v>0</v>
      </c>
    </row>
    <row r="21" spans="1:9">
      <c r="A21" s="92">
        <f t="shared" si="1"/>
        <v>15</v>
      </c>
      <c r="B21" s="77" t="str">
        <f>IF('liste engagés'!$G12=7,'liste engagés'!A12,"")</f>
        <v/>
      </c>
      <c r="C21" s="77" t="str">
        <f>IF('liste engagés'!$G12=7,'liste engagés'!B12,"")</f>
        <v/>
      </c>
      <c r="D21" s="77" t="str">
        <f>IF('liste engagés'!$G12=7,'liste engagés'!C12,"")</f>
        <v/>
      </c>
      <c r="E21" s="77" t="str">
        <f>IF('liste engagés'!$G12=7,'liste engagés'!D12,"")</f>
        <v/>
      </c>
      <c r="F21" s="77" t="str">
        <f>IF('liste engagés'!$G12=7,'liste engagés'!E12,"")</f>
        <v/>
      </c>
      <c r="G21" s="78" t="str">
        <f>IF('liste engagés'!$G12=7,'liste engagés'!K12,"")</f>
        <v/>
      </c>
      <c r="H21" s="79" t="str">
        <f>IF('liste engagés'!$G12=7,'liste engagés'!L12,"")</f>
        <v/>
      </c>
      <c r="I21" s="54">
        <f t="shared" si="0"/>
        <v>0</v>
      </c>
    </row>
    <row r="22" spans="1:9">
      <c r="A22" s="92">
        <f t="shared" si="1"/>
        <v>16</v>
      </c>
      <c r="B22" s="77" t="str">
        <f>IF('liste engagés'!$G13=7,'liste engagés'!A13,"")</f>
        <v/>
      </c>
      <c r="C22" s="77" t="str">
        <f>IF('liste engagés'!$G13=7,'liste engagés'!B13,"")</f>
        <v/>
      </c>
      <c r="D22" s="77" t="str">
        <f>IF('liste engagés'!$G13=7,'liste engagés'!C13,"")</f>
        <v/>
      </c>
      <c r="E22" s="77" t="str">
        <f>IF('liste engagés'!$G13=7,'liste engagés'!D13,"")</f>
        <v/>
      </c>
      <c r="F22" s="77" t="str">
        <f>IF('liste engagés'!$G13=7,'liste engagés'!E13,"")</f>
        <v/>
      </c>
      <c r="G22" s="78" t="str">
        <f>IF('liste engagés'!$G13=7,'liste engagés'!K13,"")</f>
        <v/>
      </c>
      <c r="H22" s="79" t="str">
        <f>IF('liste engagés'!$G13=7,'liste engagés'!L13,"")</f>
        <v/>
      </c>
      <c r="I22" s="54">
        <f t="shared" si="0"/>
        <v>0</v>
      </c>
    </row>
    <row r="23" spans="1:9">
      <c r="A23" s="92">
        <f t="shared" si="1"/>
        <v>17</v>
      </c>
      <c r="B23" s="77" t="str">
        <f>IF('liste engagés'!$G14=7,'liste engagés'!A14,"")</f>
        <v/>
      </c>
      <c r="C23" s="77" t="str">
        <f>IF('liste engagés'!$G14=7,'liste engagés'!B14,"")</f>
        <v/>
      </c>
      <c r="D23" s="77" t="str">
        <f>IF('liste engagés'!$G14=7,'liste engagés'!C14,"")</f>
        <v/>
      </c>
      <c r="E23" s="77" t="str">
        <f>IF('liste engagés'!$G14=7,'liste engagés'!D14,"")</f>
        <v/>
      </c>
      <c r="F23" s="77" t="str">
        <f>IF('liste engagés'!$G14=7,'liste engagés'!E14,"")</f>
        <v/>
      </c>
      <c r="G23" s="78" t="str">
        <f>IF('liste engagés'!$G14=7,'liste engagés'!K14,"")</f>
        <v/>
      </c>
      <c r="H23" s="79" t="str">
        <f>IF('liste engagés'!$G14=7,'liste engagés'!L14,"")</f>
        <v/>
      </c>
      <c r="I23" s="54">
        <f t="shared" si="0"/>
        <v>0</v>
      </c>
    </row>
    <row r="24" spans="1:9">
      <c r="A24" s="92">
        <f t="shared" si="1"/>
        <v>18</v>
      </c>
      <c r="B24" s="77" t="str">
        <f>IF('liste engagés'!$G15=7,'liste engagés'!A15,"")</f>
        <v/>
      </c>
      <c r="C24" s="77" t="str">
        <f>IF('liste engagés'!$G15=7,'liste engagés'!B15,"")</f>
        <v/>
      </c>
      <c r="D24" s="77" t="str">
        <f>IF('liste engagés'!$G15=7,'liste engagés'!C15,"")</f>
        <v/>
      </c>
      <c r="E24" s="77" t="str">
        <f>IF('liste engagés'!$G15=7,'liste engagés'!D15,"")</f>
        <v/>
      </c>
      <c r="F24" s="77" t="str">
        <f>IF('liste engagés'!$G15=7,'liste engagés'!E15,"")</f>
        <v/>
      </c>
      <c r="G24" s="78" t="str">
        <f>IF('liste engagés'!$G15=7,'liste engagés'!K15,"")</f>
        <v/>
      </c>
      <c r="H24" s="79" t="str">
        <f>IF('liste engagés'!$G15=7,'liste engagés'!L15,"")</f>
        <v/>
      </c>
      <c r="I24" s="54">
        <f t="shared" si="0"/>
        <v>0</v>
      </c>
    </row>
    <row r="25" spans="1:9">
      <c r="A25" s="92">
        <f t="shared" si="1"/>
        <v>19</v>
      </c>
      <c r="B25" s="77" t="str">
        <f>IF('liste engagés'!$G16=7,'liste engagés'!A16,"")</f>
        <v/>
      </c>
      <c r="C25" s="77" t="str">
        <f>IF('liste engagés'!$G16=7,'liste engagés'!B16,"")</f>
        <v/>
      </c>
      <c r="D25" s="77" t="str">
        <f>IF('liste engagés'!$G16=7,'liste engagés'!C16,"")</f>
        <v/>
      </c>
      <c r="E25" s="77" t="str">
        <f>IF('liste engagés'!$G16=7,'liste engagés'!D16,"")</f>
        <v/>
      </c>
      <c r="F25" s="77" t="str">
        <f>IF('liste engagés'!$G16=7,'liste engagés'!E16,"")</f>
        <v/>
      </c>
      <c r="G25" s="78" t="str">
        <f>IF('liste engagés'!$G16=7,'liste engagés'!K16,"")</f>
        <v/>
      </c>
      <c r="H25" s="79" t="str">
        <f>IF('liste engagés'!$G16=7,'liste engagés'!L16,"")</f>
        <v/>
      </c>
      <c r="I25" s="54">
        <f t="shared" si="0"/>
        <v>0</v>
      </c>
    </row>
    <row r="26" spans="1:9">
      <c r="A26" s="92">
        <f t="shared" si="1"/>
        <v>20</v>
      </c>
      <c r="B26" s="77" t="str">
        <f>IF('liste engagés'!$G17=7,'liste engagés'!A17,"")</f>
        <v/>
      </c>
      <c r="C26" s="77" t="str">
        <f>IF('liste engagés'!$G17=7,'liste engagés'!B17,"")</f>
        <v/>
      </c>
      <c r="D26" s="77" t="str">
        <f>IF('liste engagés'!$G17=7,'liste engagés'!C17,"")</f>
        <v/>
      </c>
      <c r="E26" s="77" t="str">
        <f>IF('liste engagés'!$G17=7,'liste engagés'!D17,"")</f>
        <v/>
      </c>
      <c r="F26" s="77" t="str">
        <f>IF('liste engagés'!$G17=7,'liste engagés'!E17,"")</f>
        <v/>
      </c>
      <c r="G26" s="78" t="str">
        <f>IF('liste engagés'!$G17=7,'liste engagés'!K17,"")</f>
        <v/>
      </c>
      <c r="H26" s="79" t="str">
        <f>IF('liste engagés'!$G17=7,'liste engagés'!L17,"")</f>
        <v/>
      </c>
      <c r="I26" s="54">
        <f t="shared" si="0"/>
        <v>0</v>
      </c>
    </row>
    <row r="27" spans="1:9">
      <c r="A27" s="92">
        <f t="shared" si="1"/>
        <v>21</v>
      </c>
      <c r="B27" s="77" t="str">
        <f>IF('liste engagés'!$G18=7,'liste engagés'!A18,"")</f>
        <v/>
      </c>
      <c r="C27" s="77" t="str">
        <f>IF('liste engagés'!$G18=7,'liste engagés'!B18,"")</f>
        <v/>
      </c>
      <c r="D27" s="77" t="str">
        <f>IF('liste engagés'!$G18=7,'liste engagés'!C18,"")</f>
        <v/>
      </c>
      <c r="E27" s="77" t="str">
        <f>IF('liste engagés'!$G18=7,'liste engagés'!D18,"")</f>
        <v/>
      </c>
      <c r="F27" s="77" t="str">
        <f>IF('liste engagés'!$G18=7,'liste engagés'!E18,"")</f>
        <v/>
      </c>
      <c r="G27" s="78" t="str">
        <f>IF('liste engagés'!$G18=7,'liste engagés'!K18,"")</f>
        <v/>
      </c>
      <c r="H27" s="79" t="str">
        <f>IF('liste engagés'!$G18=7,'liste engagés'!L18,"")</f>
        <v/>
      </c>
      <c r="I27" s="54">
        <f t="shared" si="0"/>
        <v>0</v>
      </c>
    </row>
    <row r="28" spans="1:9">
      <c r="A28" s="92">
        <f t="shared" si="1"/>
        <v>22</v>
      </c>
      <c r="B28" s="77" t="str">
        <f>IF('liste engagés'!$G19=7,'liste engagés'!A19,"")</f>
        <v/>
      </c>
      <c r="C28" s="77" t="str">
        <f>IF('liste engagés'!$G19=7,'liste engagés'!B19,"")</f>
        <v/>
      </c>
      <c r="D28" s="77" t="str">
        <f>IF('liste engagés'!$G19=7,'liste engagés'!C19,"")</f>
        <v/>
      </c>
      <c r="E28" s="77" t="str">
        <f>IF('liste engagés'!$G19=7,'liste engagés'!D19,"")</f>
        <v/>
      </c>
      <c r="F28" s="77" t="str">
        <f>IF('liste engagés'!$G19=7,'liste engagés'!E19,"")</f>
        <v/>
      </c>
      <c r="G28" s="78" t="str">
        <f>IF('liste engagés'!$G19=7,'liste engagés'!K19,"")</f>
        <v/>
      </c>
      <c r="H28" s="79" t="str">
        <f>IF('liste engagés'!$G19=7,'liste engagés'!L19,"")</f>
        <v/>
      </c>
      <c r="I28" s="54">
        <f t="shared" si="0"/>
        <v>0</v>
      </c>
    </row>
    <row r="29" spans="1:9">
      <c r="A29" s="92">
        <f t="shared" si="1"/>
        <v>23</v>
      </c>
      <c r="B29" s="77" t="str">
        <f>IF('liste engagés'!$G20=7,'liste engagés'!A20,"")</f>
        <v/>
      </c>
      <c r="C29" s="77" t="str">
        <f>IF('liste engagés'!$G20=7,'liste engagés'!B20,"")</f>
        <v/>
      </c>
      <c r="D29" s="77" t="str">
        <f>IF('liste engagés'!$G20=7,'liste engagés'!C20,"")</f>
        <v/>
      </c>
      <c r="E29" s="77" t="str">
        <f>IF('liste engagés'!$G20=7,'liste engagés'!D20,"")</f>
        <v/>
      </c>
      <c r="F29" s="77" t="str">
        <f>IF('liste engagés'!$G20=7,'liste engagés'!E20,"")</f>
        <v/>
      </c>
      <c r="G29" s="78" t="str">
        <f>IF('liste engagés'!$G20=7,'liste engagés'!K20,"")</f>
        <v/>
      </c>
      <c r="H29" s="79" t="str">
        <f>IF('liste engagés'!$G20=7,'liste engagés'!L20,"")</f>
        <v/>
      </c>
      <c r="I29" s="54">
        <f t="shared" si="0"/>
        <v>0</v>
      </c>
    </row>
    <row r="30" spans="1:9">
      <c r="A30" s="92">
        <f t="shared" si="1"/>
        <v>24</v>
      </c>
      <c r="B30" s="77" t="str">
        <f>IF('liste engagés'!$G21=7,'liste engagés'!A21,"")</f>
        <v/>
      </c>
      <c r="C30" s="77" t="str">
        <f>IF('liste engagés'!$G21=7,'liste engagés'!B21,"")</f>
        <v/>
      </c>
      <c r="D30" s="77" t="str">
        <f>IF('liste engagés'!$G21=7,'liste engagés'!C21,"")</f>
        <v/>
      </c>
      <c r="E30" s="77" t="str">
        <f>IF('liste engagés'!$G21=7,'liste engagés'!D21,"")</f>
        <v/>
      </c>
      <c r="F30" s="77" t="str">
        <f>IF('liste engagés'!$G21=7,'liste engagés'!E21,"")</f>
        <v/>
      </c>
      <c r="G30" s="78" t="str">
        <f>IF('liste engagés'!$G21=7,'liste engagés'!K21,"")</f>
        <v/>
      </c>
      <c r="H30" s="79" t="str">
        <f>IF('liste engagés'!$G21=7,'liste engagés'!L21,"")</f>
        <v/>
      </c>
      <c r="I30" s="54">
        <f t="shared" si="0"/>
        <v>0</v>
      </c>
    </row>
    <row r="31" spans="1:9">
      <c r="A31" s="92">
        <f t="shared" si="1"/>
        <v>25</v>
      </c>
      <c r="B31" s="77" t="str">
        <f>IF('liste engagés'!$G22=7,'liste engagés'!A22,"")</f>
        <v/>
      </c>
      <c r="C31" s="77" t="str">
        <f>IF('liste engagés'!$G22=7,'liste engagés'!B22,"")</f>
        <v/>
      </c>
      <c r="D31" s="77" t="str">
        <f>IF('liste engagés'!$G22=7,'liste engagés'!C22,"")</f>
        <v/>
      </c>
      <c r="E31" s="77" t="str">
        <f>IF('liste engagés'!$G22=7,'liste engagés'!D22,"")</f>
        <v/>
      </c>
      <c r="F31" s="77" t="str">
        <f>IF('liste engagés'!$G22=7,'liste engagés'!E22,"")</f>
        <v/>
      </c>
      <c r="G31" s="78" t="str">
        <f>IF('liste engagés'!$G22=7,'liste engagés'!K22,"")</f>
        <v/>
      </c>
      <c r="H31" s="79" t="str">
        <f>IF('liste engagés'!$G22=7,'liste engagés'!L22,"")</f>
        <v/>
      </c>
      <c r="I31" s="54">
        <f t="shared" si="0"/>
        <v>0</v>
      </c>
    </row>
    <row r="32" spans="1:9">
      <c r="A32" s="92">
        <f t="shared" si="1"/>
        <v>26</v>
      </c>
      <c r="B32" s="77" t="str">
        <f>IF('liste engagés'!$G24=7,'liste engagés'!A24,"")</f>
        <v/>
      </c>
      <c r="C32" s="77" t="str">
        <f>IF('liste engagés'!$G24=7,'liste engagés'!B24,"")</f>
        <v/>
      </c>
      <c r="D32" s="77" t="str">
        <f>IF('liste engagés'!$G24=7,'liste engagés'!C24,"")</f>
        <v/>
      </c>
      <c r="E32" s="77" t="str">
        <f>IF('liste engagés'!$G24=7,'liste engagés'!D24,"")</f>
        <v/>
      </c>
      <c r="F32" s="77" t="str">
        <f>IF('liste engagés'!$G24=7,'liste engagés'!E24,"")</f>
        <v/>
      </c>
      <c r="G32" s="78" t="str">
        <f>IF('liste engagés'!$G24=7,'liste engagés'!K24,"")</f>
        <v/>
      </c>
      <c r="H32" s="79" t="str">
        <f>IF('liste engagés'!$G24=7,'liste engagés'!L24,"")</f>
        <v/>
      </c>
      <c r="I32" s="54">
        <f t="shared" si="0"/>
        <v>0</v>
      </c>
    </row>
    <row r="33" spans="1:9">
      <c r="A33" s="92">
        <f t="shared" si="1"/>
        <v>27</v>
      </c>
      <c r="B33" s="77" t="str">
        <f>IF('liste engagés'!$G25=7,'liste engagés'!A25,"")</f>
        <v/>
      </c>
      <c r="C33" s="77" t="str">
        <f>IF('liste engagés'!$G25=7,'liste engagés'!B25,"")</f>
        <v/>
      </c>
      <c r="D33" s="77" t="str">
        <f>IF('liste engagés'!$G25=7,'liste engagés'!C25,"")</f>
        <v/>
      </c>
      <c r="E33" s="77" t="str">
        <f>IF('liste engagés'!$G25=7,'liste engagés'!D25,"")</f>
        <v/>
      </c>
      <c r="F33" s="77" t="str">
        <f>IF('liste engagés'!$G25=7,'liste engagés'!E25,"")</f>
        <v/>
      </c>
      <c r="G33" s="78" t="str">
        <f>IF('liste engagés'!$G25=7,'liste engagés'!K25,"")</f>
        <v/>
      </c>
      <c r="H33" s="79" t="str">
        <f>IF('liste engagés'!$G25=7,'liste engagés'!L25,"")</f>
        <v/>
      </c>
      <c r="I33" s="54">
        <f t="shared" si="0"/>
        <v>0</v>
      </c>
    </row>
    <row r="34" spans="1:9">
      <c r="A34" s="92">
        <f t="shared" si="1"/>
        <v>28</v>
      </c>
      <c r="B34" s="77" t="str">
        <f>IF('liste engagés'!$G26=7,'liste engagés'!A26,"")</f>
        <v/>
      </c>
      <c r="C34" s="77" t="str">
        <f>IF('liste engagés'!$G26=7,'liste engagés'!B26,"")</f>
        <v/>
      </c>
      <c r="D34" s="77" t="str">
        <f>IF('liste engagés'!$G26=7,'liste engagés'!C26,"")</f>
        <v/>
      </c>
      <c r="E34" s="77" t="str">
        <f>IF('liste engagés'!$G26=7,'liste engagés'!D26,"")</f>
        <v/>
      </c>
      <c r="F34" s="77" t="str">
        <f>IF('liste engagés'!$G26=7,'liste engagés'!E26,"")</f>
        <v/>
      </c>
      <c r="G34" s="78" t="str">
        <f>IF('liste engagés'!$G26=7,'liste engagés'!K26,"")</f>
        <v/>
      </c>
      <c r="H34" s="79" t="str">
        <f>IF('liste engagés'!$G26=7,'liste engagés'!L26,"")</f>
        <v/>
      </c>
      <c r="I34" s="54">
        <f t="shared" si="0"/>
        <v>0</v>
      </c>
    </row>
    <row r="35" spans="1:9">
      <c r="A35" s="92">
        <f t="shared" si="1"/>
        <v>29</v>
      </c>
      <c r="B35" s="77" t="str">
        <f>IF('liste engagés'!$G27=7,'liste engagés'!A27,"")</f>
        <v/>
      </c>
      <c r="C35" s="77" t="str">
        <f>IF('liste engagés'!$G27=7,'liste engagés'!B27,"")</f>
        <v/>
      </c>
      <c r="D35" s="77" t="str">
        <f>IF('liste engagés'!$G27=7,'liste engagés'!C27,"")</f>
        <v/>
      </c>
      <c r="E35" s="77" t="str">
        <f>IF('liste engagés'!$G27=7,'liste engagés'!D27,"")</f>
        <v/>
      </c>
      <c r="F35" s="77" t="str">
        <f>IF('liste engagés'!$G27=7,'liste engagés'!E27,"")</f>
        <v/>
      </c>
      <c r="G35" s="78" t="str">
        <f>IF('liste engagés'!$G27=7,'liste engagés'!K27,"")</f>
        <v/>
      </c>
      <c r="H35" s="79" t="str">
        <f>IF('liste engagés'!$G27=7,'liste engagés'!L27,"")</f>
        <v/>
      </c>
      <c r="I35" s="54">
        <f t="shared" si="0"/>
        <v>0</v>
      </c>
    </row>
    <row r="36" spans="1:9">
      <c r="A36" s="92">
        <f t="shared" si="1"/>
        <v>30</v>
      </c>
      <c r="B36" s="77" t="str">
        <f>IF('liste engagés'!$G28=7,'liste engagés'!A28,"")</f>
        <v/>
      </c>
      <c r="C36" s="77" t="str">
        <f>IF('liste engagés'!$G28=7,'liste engagés'!B28,"")</f>
        <v/>
      </c>
      <c r="D36" s="77" t="str">
        <f>IF('liste engagés'!$G28=7,'liste engagés'!C28,"")</f>
        <v/>
      </c>
      <c r="E36" s="77" t="str">
        <f>IF('liste engagés'!$G28=7,'liste engagés'!D28,"")</f>
        <v/>
      </c>
      <c r="F36" s="77" t="str">
        <f>IF('liste engagés'!$G28=7,'liste engagés'!E28,"")</f>
        <v/>
      </c>
      <c r="G36" s="78" t="str">
        <f>IF('liste engagés'!$G28=7,'liste engagés'!K28,"")</f>
        <v/>
      </c>
      <c r="H36" s="79" t="str">
        <f>IF('liste engagés'!$G28=7,'liste engagés'!L28,"")</f>
        <v/>
      </c>
      <c r="I36" s="54">
        <f t="shared" si="0"/>
        <v>0</v>
      </c>
    </row>
    <row r="37" spans="1:9">
      <c r="A37" s="92">
        <f t="shared" si="1"/>
        <v>31</v>
      </c>
      <c r="B37" s="77" t="str">
        <f>IF('liste engagés'!$G29=7,'liste engagés'!A29,"")</f>
        <v/>
      </c>
      <c r="C37" s="77" t="str">
        <f>IF('liste engagés'!$G29=7,'liste engagés'!B29,"")</f>
        <v/>
      </c>
      <c r="D37" s="77" t="str">
        <f>IF('liste engagés'!$G29=7,'liste engagés'!C29,"")</f>
        <v/>
      </c>
      <c r="E37" s="77" t="str">
        <f>IF('liste engagés'!$G29=7,'liste engagés'!D29,"")</f>
        <v/>
      </c>
      <c r="F37" s="77" t="str">
        <f>IF('liste engagés'!$G29=7,'liste engagés'!E29,"")</f>
        <v/>
      </c>
      <c r="G37" s="78" t="str">
        <f>IF('liste engagés'!$G29=7,'liste engagés'!K29,"")</f>
        <v/>
      </c>
      <c r="H37" s="79" t="str">
        <f>IF('liste engagés'!$G29=7,'liste engagés'!L29,"")</f>
        <v/>
      </c>
      <c r="I37" s="54">
        <f t="shared" si="0"/>
        <v>0</v>
      </c>
    </row>
    <row r="38" spans="1:9">
      <c r="A38" s="92">
        <f t="shared" si="1"/>
        <v>32</v>
      </c>
      <c r="B38" s="77" t="str">
        <f>IF('liste engagés'!$G30=7,'liste engagés'!A30,"")</f>
        <v/>
      </c>
      <c r="C38" s="77" t="str">
        <f>IF('liste engagés'!$G30=7,'liste engagés'!B30,"")</f>
        <v/>
      </c>
      <c r="D38" s="77" t="str">
        <f>IF('liste engagés'!$G30=7,'liste engagés'!C30,"")</f>
        <v/>
      </c>
      <c r="E38" s="77" t="str">
        <f>IF('liste engagés'!$G30=7,'liste engagés'!D30,"")</f>
        <v/>
      </c>
      <c r="F38" s="77" t="str">
        <f>IF('liste engagés'!$G30=7,'liste engagés'!E30,"")</f>
        <v/>
      </c>
      <c r="G38" s="78" t="str">
        <f>IF('liste engagés'!$G30=7,'liste engagés'!K30,"")</f>
        <v/>
      </c>
      <c r="H38" s="79" t="str">
        <f>IF('liste engagés'!$G30=7,'liste engagés'!L30,"")</f>
        <v/>
      </c>
      <c r="I38" s="54">
        <f t="shared" si="0"/>
        <v>0</v>
      </c>
    </row>
    <row r="39" spans="1:9">
      <c r="A39" s="92">
        <f t="shared" si="1"/>
        <v>33</v>
      </c>
      <c r="B39" s="77" t="str">
        <f>IF('liste engagés'!$G31=7,'liste engagés'!A31,"")</f>
        <v/>
      </c>
      <c r="C39" s="77" t="str">
        <f>IF('liste engagés'!$G31=7,'liste engagés'!B31,"")</f>
        <v/>
      </c>
      <c r="D39" s="77" t="str">
        <f>IF('liste engagés'!$G31=7,'liste engagés'!C31,"")</f>
        <v/>
      </c>
      <c r="E39" s="77" t="str">
        <f>IF('liste engagés'!$G31=7,'liste engagés'!D31,"")</f>
        <v/>
      </c>
      <c r="F39" s="77" t="str">
        <f>IF('liste engagés'!$G31=7,'liste engagés'!E31,"")</f>
        <v/>
      </c>
      <c r="G39" s="78" t="str">
        <f>IF('liste engagés'!$G31=7,'liste engagés'!K31,"")</f>
        <v/>
      </c>
      <c r="H39" s="79" t="str">
        <f>IF('liste engagés'!$G31=7,'liste engagés'!L31,"")</f>
        <v/>
      </c>
      <c r="I39" s="54">
        <f t="shared" si="0"/>
        <v>0</v>
      </c>
    </row>
    <row r="40" spans="1:9">
      <c r="A40" s="92">
        <f t="shared" si="1"/>
        <v>34</v>
      </c>
      <c r="B40" s="77" t="str">
        <f>IF('liste engagés'!$G32=7,'liste engagés'!A32,"")</f>
        <v/>
      </c>
      <c r="C40" s="77" t="str">
        <f>IF('liste engagés'!$G32=7,'liste engagés'!B32,"")</f>
        <v/>
      </c>
      <c r="D40" s="77" t="str">
        <f>IF('liste engagés'!$G32=7,'liste engagés'!C32,"")</f>
        <v/>
      </c>
      <c r="E40" s="77" t="str">
        <f>IF('liste engagés'!$G32=7,'liste engagés'!D32,"")</f>
        <v/>
      </c>
      <c r="F40" s="77" t="str">
        <f>IF('liste engagés'!$G32=7,'liste engagés'!E32,"")</f>
        <v/>
      </c>
      <c r="G40" s="78" t="str">
        <f>IF('liste engagés'!$G32=7,'liste engagés'!K32,"")</f>
        <v/>
      </c>
      <c r="H40" s="79" t="str">
        <f>IF('liste engagés'!$G32=7,'liste engagés'!L32,"")</f>
        <v/>
      </c>
      <c r="I40" s="54">
        <f t="shared" si="0"/>
        <v>0</v>
      </c>
    </row>
    <row r="41" spans="1:9">
      <c r="A41" s="92">
        <f t="shared" si="1"/>
        <v>35</v>
      </c>
      <c r="B41" s="77" t="str">
        <f>IF('liste engagés'!$G33=7,'liste engagés'!A33,"")</f>
        <v/>
      </c>
      <c r="C41" s="77" t="str">
        <f>IF('liste engagés'!$G33=7,'liste engagés'!B33,"")</f>
        <v/>
      </c>
      <c r="D41" s="77" t="str">
        <f>IF('liste engagés'!$G33=7,'liste engagés'!C33,"")</f>
        <v/>
      </c>
      <c r="E41" s="77" t="str">
        <f>IF('liste engagés'!$G33=7,'liste engagés'!D33,"")</f>
        <v/>
      </c>
      <c r="F41" s="77" t="str">
        <f>IF('liste engagés'!$G33=7,'liste engagés'!E33,"")</f>
        <v/>
      </c>
      <c r="G41" s="78" t="str">
        <f>IF('liste engagés'!$G33=7,'liste engagés'!K33,"")</f>
        <v/>
      </c>
      <c r="H41" s="79" t="str">
        <f>IF('liste engagés'!$G33=7,'liste engagés'!L33,"")</f>
        <v/>
      </c>
      <c r="I41" s="54">
        <f t="shared" si="0"/>
        <v>0</v>
      </c>
    </row>
    <row r="42" spans="1:9">
      <c r="A42" s="92">
        <f t="shared" si="1"/>
        <v>36</v>
      </c>
      <c r="B42" s="77" t="str">
        <f>IF('liste engagés'!$G34=7,'liste engagés'!A34,"")</f>
        <v/>
      </c>
      <c r="C42" s="77" t="str">
        <f>IF('liste engagés'!$G34=7,'liste engagés'!B34,"")</f>
        <v/>
      </c>
      <c r="D42" s="77" t="str">
        <f>IF('liste engagés'!$G34=7,'liste engagés'!C34,"")</f>
        <v/>
      </c>
      <c r="E42" s="77" t="str">
        <f>IF('liste engagés'!$G34=7,'liste engagés'!D34,"")</f>
        <v/>
      </c>
      <c r="F42" s="77" t="str">
        <f>IF('liste engagés'!$G34=7,'liste engagés'!E34,"")</f>
        <v/>
      </c>
      <c r="G42" s="78" t="str">
        <f>IF('liste engagés'!$G34=7,'liste engagés'!K34,"")</f>
        <v/>
      </c>
      <c r="H42" s="79" t="str">
        <f>IF('liste engagés'!$G34=7,'liste engagés'!L34,"")</f>
        <v/>
      </c>
      <c r="I42" s="54">
        <f t="shared" si="0"/>
        <v>0</v>
      </c>
    </row>
    <row r="43" spans="1:9">
      <c r="A43" s="92">
        <f t="shared" si="1"/>
        <v>37</v>
      </c>
      <c r="B43" s="77" t="str">
        <f>IF('liste engagés'!$G35=7,'liste engagés'!A35,"")</f>
        <v/>
      </c>
      <c r="C43" s="77" t="str">
        <f>IF('liste engagés'!$G35=7,'liste engagés'!B35,"")</f>
        <v/>
      </c>
      <c r="D43" s="77" t="str">
        <f>IF('liste engagés'!$G35=7,'liste engagés'!C35,"")</f>
        <v/>
      </c>
      <c r="E43" s="77" t="str">
        <f>IF('liste engagés'!$G35=7,'liste engagés'!D35,"")</f>
        <v/>
      </c>
      <c r="F43" s="77" t="str">
        <f>IF('liste engagés'!$G35=7,'liste engagés'!E35,"")</f>
        <v/>
      </c>
      <c r="G43" s="78" t="str">
        <f>IF('liste engagés'!$G35=7,'liste engagés'!K35,"")</f>
        <v/>
      </c>
      <c r="H43" s="79" t="str">
        <f>IF('liste engagés'!$G35=7,'liste engagés'!L35,"")</f>
        <v/>
      </c>
      <c r="I43" s="54">
        <f t="shared" si="0"/>
        <v>0</v>
      </c>
    </row>
    <row r="44" spans="1:9">
      <c r="A44" s="92">
        <f t="shared" si="1"/>
        <v>38</v>
      </c>
      <c r="B44" s="77" t="str">
        <f>IF('liste engagés'!$G36=7,'liste engagés'!A36,"")</f>
        <v/>
      </c>
      <c r="C44" s="77" t="str">
        <f>IF('liste engagés'!$G36=7,'liste engagés'!B36,"")</f>
        <v/>
      </c>
      <c r="D44" s="77" t="str">
        <f>IF('liste engagés'!$G36=7,'liste engagés'!C36,"")</f>
        <v/>
      </c>
      <c r="E44" s="77" t="str">
        <f>IF('liste engagés'!$G36=7,'liste engagés'!D36,"")</f>
        <v/>
      </c>
      <c r="F44" s="77" t="str">
        <f>IF('liste engagés'!$G36=7,'liste engagés'!E36,"")</f>
        <v/>
      </c>
      <c r="G44" s="78" t="str">
        <f>IF('liste engagés'!$G36=7,'liste engagés'!K36,"")</f>
        <v/>
      </c>
      <c r="H44" s="79" t="str">
        <f>IF('liste engagés'!$G36=7,'liste engagés'!L36,"")</f>
        <v/>
      </c>
      <c r="I44" s="54">
        <f t="shared" si="0"/>
        <v>0</v>
      </c>
    </row>
    <row r="45" spans="1:9">
      <c r="A45" s="92">
        <f t="shared" si="1"/>
        <v>39</v>
      </c>
      <c r="B45" s="77" t="str">
        <f>IF('liste engagés'!$G37=7,'liste engagés'!A37,"")</f>
        <v/>
      </c>
      <c r="C45" s="77" t="str">
        <f>IF('liste engagés'!$G37=7,'liste engagés'!B37,"")</f>
        <v/>
      </c>
      <c r="D45" s="77" t="str">
        <f>IF('liste engagés'!$G37=7,'liste engagés'!C37,"")</f>
        <v/>
      </c>
      <c r="E45" s="77" t="str">
        <f>IF('liste engagés'!$G37=7,'liste engagés'!D37,"")</f>
        <v/>
      </c>
      <c r="F45" s="77" t="str">
        <f>IF('liste engagés'!$G37=7,'liste engagés'!E37,"")</f>
        <v/>
      </c>
      <c r="G45" s="78" t="str">
        <f>IF('liste engagés'!$G37=7,'liste engagés'!K37,"")</f>
        <v/>
      </c>
      <c r="H45" s="79" t="str">
        <f>IF('liste engagés'!$G37=7,'liste engagés'!L37,"")</f>
        <v/>
      </c>
      <c r="I45" s="54">
        <f t="shared" si="0"/>
        <v>0</v>
      </c>
    </row>
    <row r="46" spans="1:9">
      <c r="A46" s="92">
        <f t="shared" si="1"/>
        <v>40</v>
      </c>
      <c r="B46" s="77" t="str">
        <f>IF('liste engagés'!$G38=7,'liste engagés'!A38,"")</f>
        <v/>
      </c>
      <c r="C46" s="77" t="str">
        <f>IF('liste engagés'!$G38=7,'liste engagés'!B38,"")</f>
        <v/>
      </c>
      <c r="D46" s="77" t="str">
        <f>IF('liste engagés'!$G38=7,'liste engagés'!C38,"")</f>
        <v/>
      </c>
      <c r="E46" s="77" t="str">
        <f>IF('liste engagés'!$G38=7,'liste engagés'!D38,"")</f>
        <v/>
      </c>
      <c r="F46" s="77" t="str">
        <f>IF('liste engagés'!$G38=7,'liste engagés'!E38,"")</f>
        <v/>
      </c>
      <c r="G46" s="78" t="str">
        <f>IF('liste engagés'!$G38=7,'liste engagés'!K38,"")</f>
        <v/>
      </c>
      <c r="H46" s="79" t="str">
        <f>IF('liste engagés'!$G38=7,'liste engagés'!L38,"")</f>
        <v/>
      </c>
      <c r="I46" s="54">
        <f t="shared" si="0"/>
        <v>0</v>
      </c>
    </row>
    <row r="47" spans="1:9">
      <c r="A47" s="92">
        <f t="shared" si="1"/>
        <v>41</v>
      </c>
      <c r="B47" s="77" t="str">
        <f>IF('liste engagés'!$G39=7,'liste engagés'!A39,"")</f>
        <v/>
      </c>
      <c r="C47" s="77" t="str">
        <f>IF('liste engagés'!$G39=7,'liste engagés'!B39,"")</f>
        <v/>
      </c>
      <c r="D47" s="77" t="str">
        <f>IF('liste engagés'!$G39=7,'liste engagés'!C39,"")</f>
        <v/>
      </c>
      <c r="E47" s="77" t="str">
        <f>IF('liste engagés'!$G39=7,'liste engagés'!D39,"")</f>
        <v/>
      </c>
      <c r="F47" s="77" t="str">
        <f>IF('liste engagés'!$G39=7,'liste engagés'!E39,"")</f>
        <v/>
      </c>
      <c r="G47" s="78" t="str">
        <f>IF('liste engagés'!$G39=7,'liste engagés'!K39,"")</f>
        <v/>
      </c>
      <c r="H47" s="79" t="str">
        <f>IF('liste engagés'!$G39=7,'liste engagés'!L39,"")</f>
        <v/>
      </c>
      <c r="I47" s="54">
        <f t="shared" si="0"/>
        <v>0</v>
      </c>
    </row>
    <row r="48" spans="1:9">
      <c r="A48" s="92">
        <f t="shared" si="1"/>
        <v>42</v>
      </c>
      <c r="B48" s="77" t="str">
        <f>IF('liste engagés'!$G40=7,'liste engagés'!A40,"")</f>
        <v/>
      </c>
      <c r="C48" s="77" t="str">
        <f>IF('liste engagés'!$G40=7,'liste engagés'!B40,"")</f>
        <v/>
      </c>
      <c r="D48" s="77" t="str">
        <f>IF('liste engagés'!$G40=7,'liste engagés'!C40,"")</f>
        <v/>
      </c>
      <c r="E48" s="77" t="str">
        <f>IF('liste engagés'!$G40=7,'liste engagés'!D40,"")</f>
        <v/>
      </c>
      <c r="F48" s="77" t="str">
        <f>IF('liste engagés'!$G40=7,'liste engagés'!E40,"")</f>
        <v/>
      </c>
      <c r="G48" s="78" t="str">
        <f>IF('liste engagés'!$G40=7,'liste engagés'!K40,"")</f>
        <v/>
      </c>
      <c r="H48" s="79" t="str">
        <f>IF('liste engagés'!$G40=7,'liste engagés'!L40,"")</f>
        <v/>
      </c>
      <c r="I48" s="54">
        <f t="shared" si="0"/>
        <v>0</v>
      </c>
    </row>
    <row r="49" spans="1:9">
      <c r="A49" s="92">
        <f t="shared" si="1"/>
        <v>43</v>
      </c>
      <c r="B49" s="77" t="str">
        <f>IF('liste engagés'!$G41=7,'liste engagés'!A41,"")</f>
        <v/>
      </c>
      <c r="C49" s="77" t="str">
        <f>IF('liste engagés'!$G41=7,'liste engagés'!B41,"")</f>
        <v/>
      </c>
      <c r="D49" s="77" t="str">
        <f>IF('liste engagés'!$G41=7,'liste engagés'!C41,"")</f>
        <v/>
      </c>
      <c r="E49" s="77" t="str">
        <f>IF('liste engagés'!$G41=7,'liste engagés'!D41,"")</f>
        <v/>
      </c>
      <c r="F49" s="77" t="str">
        <f>IF('liste engagés'!$G41=7,'liste engagés'!E41,"")</f>
        <v/>
      </c>
      <c r="G49" s="78" t="str">
        <f>IF('liste engagés'!$G41=7,'liste engagés'!K41,"")</f>
        <v/>
      </c>
      <c r="H49" s="79" t="str">
        <f>IF('liste engagés'!$G41=7,'liste engagés'!L41,"")</f>
        <v/>
      </c>
      <c r="I49" s="54">
        <f t="shared" si="0"/>
        <v>0</v>
      </c>
    </row>
    <row r="50" spans="1:9">
      <c r="A50" s="92">
        <f t="shared" si="1"/>
        <v>44</v>
      </c>
      <c r="B50" s="77" t="str">
        <f>IF('liste engagés'!$G42=7,'liste engagés'!A42,"")</f>
        <v/>
      </c>
      <c r="C50" s="77" t="str">
        <f>IF('liste engagés'!$G42=7,'liste engagés'!B42,"")</f>
        <v/>
      </c>
      <c r="D50" s="77" t="str">
        <f>IF('liste engagés'!$G42=7,'liste engagés'!C42,"")</f>
        <v/>
      </c>
      <c r="E50" s="77" t="str">
        <f>IF('liste engagés'!$G42=7,'liste engagés'!D42,"")</f>
        <v/>
      </c>
      <c r="F50" s="77" t="str">
        <f>IF('liste engagés'!$G42=7,'liste engagés'!E42,"")</f>
        <v/>
      </c>
      <c r="G50" s="78" t="str">
        <f>IF('liste engagés'!$G42=7,'liste engagés'!K42,"")</f>
        <v/>
      </c>
      <c r="H50" s="79" t="str">
        <f>IF('liste engagés'!$G42=7,'liste engagés'!L42,"")</f>
        <v/>
      </c>
      <c r="I50" s="54">
        <f t="shared" si="0"/>
        <v>0</v>
      </c>
    </row>
    <row r="51" spans="1:9">
      <c r="A51" s="92">
        <f t="shared" si="1"/>
        <v>45</v>
      </c>
      <c r="B51" s="77" t="str">
        <f>IF('liste engagés'!$G43=7,'liste engagés'!A43,"")</f>
        <v/>
      </c>
      <c r="C51" s="77" t="str">
        <f>IF('liste engagés'!$G43=7,'liste engagés'!B43,"")</f>
        <v/>
      </c>
      <c r="D51" s="77" t="str">
        <f>IF('liste engagés'!$G43=7,'liste engagés'!C43,"")</f>
        <v/>
      </c>
      <c r="E51" s="77" t="str">
        <f>IF('liste engagés'!$G43=7,'liste engagés'!D43,"")</f>
        <v/>
      </c>
      <c r="F51" s="77" t="str">
        <f>IF('liste engagés'!$G43=7,'liste engagés'!E43,"")</f>
        <v/>
      </c>
      <c r="G51" s="78" t="str">
        <f>IF('liste engagés'!$G43=7,'liste engagés'!K43,"")</f>
        <v/>
      </c>
      <c r="H51" s="79" t="str">
        <f>IF('liste engagés'!$G43=7,'liste engagés'!L43,"")</f>
        <v/>
      </c>
      <c r="I51" s="54">
        <f t="shared" si="0"/>
        <v>0</v>
      </c>
    </row>
    <row r="52" spans="1:9">
      <c r="A52" s="92">
        <f t="shared" si="1"/>
        <v>46</v>
      </c>
      <c r="B52" s="77" t="str">
        <f>IF('liste engagés'!$G44=7,'liste engagés'!A44,"")</f>
        <v/>
      </c>
      <c r="C52" s="77" t="str">
        <f>IF('liste engagés'!$G44=7,'liste engagés'!B44,"")</f>
        <v/>
      </c>
      <c r="D52" s="77" t="str">
        <f>IF('liste engagés'!$G44=7,'liste engagés'!C44,"")</f>
        <v/>
      </c>
      <c r="E52" s="77" t="str">
        <f>IF('liste engagés'!$G44=7,'liste engagés'!D44,"")</f>
        <v/>
      </c>
      <c r="F52" s="77" t="str">
        <f>IF('liste engagés'!$G44=7,'liste engagés'!E44,"")</f>
        <v/>
      </c>
      <c r="G52" s="78" t="str">
        <f>IF('liste engagés'!$G44=7,'liste engagés'!K44,"")</f>
        <v/>
      </c>
      <c r="H52" s="79" t="str">
        <f>IF('liste engagés'!$G44=7,'liste engagés'!L44,"")</f>
        <v/>
      </c>
      <c r="I52" s="54">
        <f t="shared" si="0"/>
        <v>0</v>
      </c>
    </row>
    <row r="53" spans="1:9">
      <c r="A53" s="92">
        <f t="shared" si="1"/>
        <v>47</v>
      </c>
      <c r="B53" s="77" t="str">
        <f>IF('liste engagés'!$G45=7,'liste engagés'!A45,"")</f>
        <v/>
      </c>
      <c r="C53" s="77" t="str">
        <f>IF('liste engagés'!$G45=7,'liste engagés'!B45,"")</f>
        <v/>
      </c>
      <c r="D53" s="77" t="str">
        <f>IF('liste engagés'!$G45=7,'liste engagés'!C45,"")</f>
        <v/>
      </c>
      <c r="E53" s="77" t="str">
        <f>IF('liste engagés'!$G45=7,'liste engagés'!D45,"")</f>
        <v/>
      </c>
      <c r="F53" s="77" t="str">
        <f>IF('liste engagés'!$G45=7,'liste engagés'!E45,"")</f>
        <v/>
      </c>
      <c r="G53" s="78" t="str">
        <f>IF('liste engagés'!$G45=7,'liste engagés'!K45,"")</f>
        <v/>
      </c>
      <c r="H53" s="79" t="str">
        <f>IF('liste engagés'!$G45=7,'liste engagés'!L45,"")</f>
        <v/>
      </c>
      <c r="I53" s="54">
        <f t="shared" si="0"/>
        <v>0</v>
      </c>
    </row>
    <row r="54" spans="1:9">
      <c r="A54" s="92">
        <f t="shared" si="1"/>
        <v>48</v>
      </c>
      <c r="B54" s="77" t="str">
        <f>IF('liste engagés'!$G46=7,'liste engagés'!A46,"")</f>
        <v/>
      </c>
      <c r="C54" s="77" t="str">
        <f>IF('liste engagés'!$G46=7,'liste engagés'!B46,"")</f>
        <v/>
      </c>
      <c r="D54" s="77" t="str">
        <f>IF('liste engagés'!$G46=7,'liste engagés'!C46,"")</f>
        <v/>
      </c>
      <c r="E54" s="77" t="str">
        <f>IF('liste engagés'!$G46=7,'liste engagés'!D46,"")</f>
        <v/>
      </c>
      <c r="F54" s="77" t="str">
        <f>IF('liste engagés'!$G46=7,'liste engagés'!E46,"")</f>
        <v/>
      </c>
      <c r="G54" s="78" t="str">
        <f>IF('liste engagés'!$G46=7,'liste engagés'!K46,"")</f>
        <v/>
      </c>
      <c r="H54" s="79" t="str">
        <f>IF('liste engagés'!$G46=7,'liste engagés'!L46,"")</f>
        <v/>
      </c>
      <c r="I54" s="54">
        <f t="shared" si="0"/>
        <v>0</v>
      </c>
    </row>
    <row r="55" spans="1:9">
      <c r="A55" s="92">
        <f t="shared" si="1"/>
        <v>49</v>
      </c>
      <c r="B55" s="77" t="str">
        <f>IF('liste engagés'!$G47=7,'liste engagés'!A47,"")</f>
        <v/>
      </c>
      <c r="C55" s="77" t="str">
        <f>IF('liste engagés'!$G47=7,'liste engagés'!B47,"")</f>
        <v/>
      </c>
      <c r="D55" s="77" t="str">
        <f>IF('liste engagés'!$G47=7,'liste engagés'!C47,"")</f>
        <v/>
      </c>
      <c r="E55" s="77" t="str">
        <f>IF('liste engagés'!$G47=7,'liste engagés'!D47,"")</f>
        <v/>
      </c>
      <c r="F55" s="77" t="str">
        <f>IF('liste engagés'!$G47=7,'liste engagés'!E47,"")</f>
        <v/>
      </c>
      <c r="G55" s="78" t="str">
        <f>IF('liste engagés'!$G47=7,'liste engagés'!K47,"")</f>
        <v/>
      </c>
      <c r="H55" s="79" t="str">
        <f>IF('liste engagés'!$G47=7,'liste engagés'!L47,"")</f>
        <v/>
      </c>
      <c r="I55" s="54">
        <f t="shared" si="0"/>
        <v>0</v>
      </c>
    </row>
    <row r="56" spans="1:9">
      <c r="A56" s="92">
        <f t="shared" si="1"/>
        <v>50</v>
      </c>
      <c r="B56" s="77" t="str">
        <f>IF('liste engagés'!$G48=7,'liste engagés'!A48,"")</f>
        <v/>
      </c>
      <c r="C56" s="77" t="str">
        <f>IF('liste engagés'!$G48=7,'liste engagés'!B48,"")</f>
        <v/>
      </c>
      <c r="D56" s="77" t="str">
        <f>IF('liste engagés'!$G48=7,'liste engagés'!C48,"")</f>
        <v/>
      </c>
      <c r="E56" s="77" t="str">
        <f>IF('liste engagés'!$G48=7,'liste engagés'!D48,"")</f>
        <v/>
      </c>
      <c r="F56" s="77" t="str">
        <f>IF('liste engagés'!$G48=7,'liste engagés'!E48,"")</f>
        <v/>
      </c>
      <c r="G56" s="78" t="str">
        <f>IF('liste engagés'!$G48=7,'liste engagés'!K48,"")</f>
        <v/>
      </c>
      <c r="H56" s="79" t="str">
        <f>IF('liste engagés'!$G48=7,'liste engagés'!L48,"")</f>
        <v/>
      </c>
      <c r="I56" s="54">
        <f t="shared" si="0"/>
        <v>0</v>
      </c>
    </row>
    <row r="57" spans="1:9">
      <c r="A57" s="92">
        <f t="shared" si="1"/>
        <v>51</v>
      </c>
      <c r="B57" s="77" t="str">
        <f>IF('liste engagés'!$G49=7,'liste engagés'!A49,"")</f>
        <v/>
      </c>
      <c r="C57" s="77" t="str">
        <f>IF('liste engagés'!$G49=7,'liste engagés'!B49,"")</f>
        <v/>
      </c>
      <c r="D57" s="77" t="str">
        <f>IF('liste engagés'!$G49=7,'liste engagés'!C49,"")</f>
        <v/>
      </c>
      <c r="E57" s="77" t="str">
        <f>IF('liste engagés'!$G49=7,'liste engagés'!D49,"")</f>
        <v/>
      </c>
      <c r="F57" s="77" t="str">
        <f>IF('liste engagés'!$G49=7,'liste engagés'!E49,"")</f>
        <v/>
      </c>
      <c r="G57" s="78" t="str">
        <f>IF('liste engagés'!$G49=7,'liste engagés'!K49,"")</f>
        <v/>
      </c>
      <c r="H57" s="79" t="str">
        <f>IF('liste engagés'!$G49=7,'liste engagés'!L49,"")</f>
        <v/>
      </c>
      <c r="I57" s="54">
        <f t="shared" si="0"/>
        <v>0</v>
      </c>
    </row>
    <row r="58" spans="1:9">
      <c r="A58" s="92">
        <f t="shared" si="1"/>
        <v>52</v>
      </c>
      <c r="B58" s="77" t="str">
        <f>IF('liste engagés'!$G50=7,'liste engagés'!A50,"")</f>
        <v/>
      </c>
      <c r="C58" s="77" t="str">
        <f>IF('liste engagés'!$G50=7,'liste engagés'!B50,"")</f>
        <v/>
      </c>
      <c r="D58" s="77" t="str">
        <f>IF('liste engagés'!$G50=7,'liste engagés'!C50,"")</f>
        <v/>
      </c>
      <c r="E58" s="77" t="str">
        <f>IF('liste engagés'!$G50=7,'liste engagés'!D50,"")</f>
        <v/>
      </c>
      <c r="F58" s="77" t="str">
        <f>IF('liste engagés'!$G50=7,'liste engagés'!E50,"")</f>
        <v/>
      </c>
      <c r="G58" s="78" t="str">
        <f>IF('liste engagés'!$G50=7,'liste engagés'!K50,"")</f>
        <v/>
      </c>
      <c r="H58" s="79" t="str">
        <f>IF('liste engagés'!$G50=7,'liste engagés'!L50,"")</f>
        <v/>
      </c>
      <c r="I58" s="54">
        <f t="shared" si="0"/>
        <v>0</v>
      </c>
    </row>
    <row r="59" spans="1:9">
      <c r="A59" s="92">
        <f t="shared" si="1"/>
        <v>53</v>
      </c>
      <c r="B59" s="77" t="str">
        <f>IF('liste engagés'!$G51=7,'liste engagés'!A51,"")</f>
        <v/>
      </c>
      <c r="C59" s="77" t="str">
        <f>IF('liste engagés'!$G51=7,'liste engagés'!B51,"")</f>
        <v/>
      </c>
      <c r="D59" s="77" t="str">
        <f>IF('liste engagés'!$G51=7,'liste engagés'!C51,"")</f>
        <v/>
      </c>
      <c r="E59" s="77" t="str">
        <f>IF('liste engagés'!$G51=7,'liste engagés'!D51,"")</f>
        <v/>
      </c>
      <c r="F59" s="77" t="str">
        <f>IF('liste engagés'!$G51=7,'liste engagés'!E51,"")</f>
        <v/>
      </c>
      <c r="G59" s="78" t="str">
        <f>IF('liste engagés'!$G51=7,'liste engagés'!K51,"")</f>
        <v/>
      </c>
      <c r="H59" s="79" t="str">
        <f>IF('liste engagés'!$G51=7,'liste engagés'!L51,"")</f>
        <v/>
      </c>
      <c r="I59" s="54">
        <f t="shared" si="0"/>
        <v>0</v>
      </c>
    </row>
    <row r="60" spans="1:9">
      <c r="A60" s="92">
        <f t="shared" si="1"/>
        <v>54</v>
      </c>
      <c r="B60" s="77" t="str">
        <f>IF('liste engagés'!$G52=7,'liste engagés'!A52,"")</f>
        <v/>
      </c>
      <c r="C60" s="77" t="str">
        <f>IF('liste engagés'!$G52=7,'liste engagés'!B52,"")</f>
        <v/>
      </c>
      <c r="D60" s="77" t="str">
        <f>IF('liste engagés'!$G52=7,'liste engagés'!C52,"")</f>
        <v/>
      </c>
      <c r="E60" s="77" t="str">
        <f>IF('liste engagés'!$G52=7,'liste engagés'!D52,"")</f>
        <v/>
      </c>
      <c r="F60" s="77" t="str">
        <f>IF('liste engagés'!$G52=7,'liste engagés'!E52,"")</f>
        <v/>
      </c>
      <c r="G60" s="78" t="str">
        <f>IF('liste engagés'!$G52=7,'liste engagés'!K52,"")</f>
        <v/>
      </c>
      <c r="H60" s="79" t="str">
        <f>IF('liste engagés'!$G52=7,'liste engagés'!L52,"")</f>
        <v/>
      </c>
      <c r="I60" s="54">
        <f t="shared" si="0"/>
        <v>0</v>
      </c>
    </row>
    <row r="61" spans="1:9">
      <c r="A61" s="92">
        <f t="shared" si="1"/>
        <v>55</v>
      </c>
      <c r="B61" s="77" t="str">
        <f>IF('liste engagés'!$G53=7,'liste engagés'!A53,"")</f>
        <v/>
      </c>
      <c r="C61" s="77" t="str">
        <f>IF('liste engagés'!$G53=7,'liste engagés'!B53,"")</f>
        <v/>
      </c>
      <c r="D61" s="77" t="str">
        <f>IF('liste engagés'!$G53=7,'liste engagés'!C53,"")</f>
        <v/>
      </c>
      <c r="E61" s="77" t="str">
        <f>IF('liste engagés'!$G53=7,'liste engagés'!D53,"")</f>
        <v/>
      </c>
      <c r="F61" s="77" t="str">
        <f>IF('liste engagés'!$G53=7,'liste engagés'!E53,"")</f>
        <v/>
      </c>
      <c r="G61" s="78" t="str">
        <f>IF('liste engagés'!$G53=7,'liste engagés'!K53,"")</f>
        <v/>
      </c>
      <c r="H61" s="79" t="str">
        <f>IF('liste engagés'!$G53=7,'liste engagés'!L53,"")</f>
        <v/>
      </c>
      <c r="I61" s="54">
        <f t="shared" si="0"/>
        <v>0</v>
      </c>
    </row>
    <row r="62" spans="1:9">
      <c r="A62" s="92">
        <f t="shared" si="1"/>
        <v>56</v>
      </c>
      <c r="B62" s="77" t="str">
        <f>IF('liste engagés'!$G54=7,'liste engagés'!A54,"")</f>
        <v/>
      </c>
      <c r="C62" s="77" t="str">
        <f>IF('liste engagés'!$G54=7,'liste engagés'!B54,"")</f>
        <v/>
      </c>
      <c r="D62" s="77" t="str">
        <f>IF('liste engagés'!$G54=7,'liste engagés'!C54,"")</f>
        <v/>
      </c>
      <c r="E62" s="77" t="str">
        <f>IF('liste engagés'!$G54=7,'liste engagés'!D54,"")</f>
        <v/>
      </c>
      <c r="F62" s="77" t="str">
        <f>IF('liste engagés'!$G54=7,'liste engagés'!E54,"")</f>
        <v/>
      </c>
      <c r="G62" s="78" t="str">
        <f>IF('liste engagés'!$G54=7,'liste engagés'!K54,"")</f>
        <v/>
      </c>
      <c r="H62" s="79" t="str">
        <f>IF('liste engagés'!$G54=7,'liste engagés'!L54,"")</f>
        <v/>
      </c>
      <c r="I62" s="54">
        <f t="shared" si="0"/>
        <v>0</v>
      </c>
    </row>
    <row r="63" spans="1:9">
      <c r="A63" s="92">
        <f t="shared" si="1"/>
        <v>57</v>
      </c>
      <c r="B63" s="77" t="str">
        <f>IF('liste engagés'!$G55=7,'liste engagés'!A55,"")</f>
        <v/>
      </c>
      <c r="C63" s="77" t="str">
        <f>IF('liste engagés'!$G55=7,'liste engagés'!B55,"")</f>
        <v/>
      </c>
      <c r="D63" s="77" t="str">
        <f>IF('liste engagés'!$G55=7,'liste engagés'!C55,"")</f>
        <v/>
      </c>
      <c r="E63" s="77" t="str">
        <f>IF('liste engagés'!$G55=7,'liste engagés'!D55,"")</f>
        <v/>
      </c>
      <c r="F63" s="77" t="str">
        <f>IF('liste engagés'!$G55=7,'liste engagés'!E55,"")</f>
        <v/>
      </c>
      <c r="G63" s="78" t="str">
        <f>IF('liste engagés'!$G55=7,'liste engagés'!K55,"")</f>
        <v/>
      </c>
      <c r="H63" s="79" t="str">
        <f>IF('liste engagés'!$G55=7,'liste engagés'!L55,"")</f>
        <v/>
      </c>
      <c r="I63" s="54">
        <f t="shared" si="0"/>
        <v>0</v>
      </c>
    </row>
    <row r="64" spans="1:9">
      <c r="A64" s="92">
        <f t="shared" si="1"/>
        <v>58</v>
      </c>
      <c r="B64" s="77" t="str">
        <f>IF('liste engagés'!$G56=7,'liste engagés'!A56,"")</f>
        <v/>
      </c>
      <c r="C64" s="77" t="str">
        <f>IF('liste engagés'!$G56=7,'liste engagés'!B56,"")</f>
        <v/>
      </c>
      <c r="D64" s="77" t="str">
        <f>IF('liste engagés'!$G56=7,'liste engagés'!C56,"")</f>
        <v/>
      </c>
      <c r="E64" s="77" t="str">
        <f>IF('liste engagés'!$G56=7,'liste engagés'!D56,"")</f>
        <v/>
      </c>
      <c r="F64" s="77" t="str">
        <f>IF('liste engagés'!$G56=7,'liste engagés'!E56,"")</f>
        <v/>
      </c>
      <c r="G64" s="78" t="str">
        <f>IF('liste engagés'!$G56=7,'liste engagés'!K56,"")</f>
        <v/>
      </c>
      <c r="H64" s="79" t="str">
        <f>IF('liste engagés'!$G56=7,'liste engagés'!L56,"")</f>
        <v/>
      </c>
      <c r="I64" s="54">
        <f t="shared" si="0"/>
        <v>0</v>
      </c>
    </row>
    <row r="65" spans="1:9">
      <c r="A65" s="92">
        <f t="shared" si="1"/>
        <v>59</v>
      </c>
      <c r="B65" s="77" t="str">
        <f>IF('liste engagés'!$G57=7,'liste engagés'!A57,"")</f>
        <v/>
      </c>
      <c r="C65" s="77" t="str">
        <f>IF('liste engagés'!$G57=7,'liste engagés'!B57,"")</f>
        <v/>
      </c>
      <c r="D65" s="77" t="str">
        <f>IF('liste engagés'!$G57=7,'liste engagés'!C57,"")</f>
        <v/>
      </c>
      <c r="E65" s="77" t="str">
        <f>IF('liste engagés'!$G57=7,'liste engagés'!D57,"")</f>
        <v/>
      </c>
      <c r="F65" s="77" t="str">
        <f>IF('liste engagés'!$G57=7,'liste engagés'!E57,"")</f>
        <v/>
      </c>
      <c r="G65" s="78" t="str">
        <f>IF('liste engagés'!$G57=7,'liste engagés'!K57,"")</f>
        <v/>
      </c>
      <c r="H65" s="79" t="str">
        <f>IF('liste engagés'!$G57=7,'liste engagés'!L57,"")</f>
        <v/>
      </c>
      <c r="I65" s="54">
        <f t="shared" si="0"/>
        <v>0</v>
      </c>
    </row>
    <row r="66" spans="1:9">
      <c r="A66" s="92">
        <f t="shared" si="1"/>
        <v>60</v>
      </c>
      <c r="B66" s="77" t="str">
        <f>IF('liste engagés'!$G58=7,'liste engagés'!A58,"")</f>
        <v/>
      </c>
      <c r="C66" s="77" t="str">
        <f>IF('liste engagés'!$G58=7,'liste engagés'!B58,"")</f>
        <v/>
      </c>
      <c r="D66" s="77" t="str">
        <f>IF('liste engagés'!$G58=7,'liste engagés'!C58,"")</f>
        <v/>
      </c>
      <c r="E66" s="77" t="str">
        <f>IF('liste engagés'!$G58=7,'liste engagés'!D58,"")</f>
        <v/>
      </c>
      <c r="F66" s="77" t="str">
        <f>IF('liste engagés'!$G58=7,'liste engagés'!E58,"")</f>
        <v/>
      </c>
      <c r="G66" s="78" t="str">
        <f>IF('liste engagés'!$G58=7,'liste engagés'!K58,"")</f>
        <v/>
      </c>
      <c r="H66" s="79" t="str">
        <f>IF('liste engagés'!$G58=7,'liste engagés'!L58,"")</f>
        <v/>
      </c>
      <c r="I66" s="54">
        <f t="shared" si="0"/>
        <v>0</v>
      </c>
    </row>
    <row r="67" spans="1:9">
      <c r="A67" s="92">
        <f t="shared" si="1"/>
        <v>61</v>
      </c>
      <c r="B67" s="77" t="str">
        <f>IF('liste engagés'!$G59=7,'liste engagés'!A59,"")</f>
        <v/>
      </c>
      <c r="C67" s="77" t="str">
        <f>IF('liste engagés'!$G59=7,'liste engagés'!B59,"")</f>
        <v/>
      </c>
      <c r="D67" s="77" t="str">
        <f>IF('liste engagés'!$G59=7,'liste engagés'!C59,"")</f>
        <v/>
      </c>
      <c r="E67" s="77" t="str">
        <f>IF('liste engagés'!$G59=7,'liste engagés'!D59,"")</f>
        <v/>
      </c>
      <c r="F67" s="77" t="str">
        <f>IF('liste engagés'!$G59=7,'liste engagés'!E59,"")</f>
        <v/>
      </c>
      <c r="G67" s="78" t="str">
        <f>IF('liste engagés'!$G59=7,'liste engagés'!K59,"")</f>
        <v/>
      </c>
      <c r="H67" s="79" t="str">
        <f>IF('liste engagés'!$G59=7,'liste engagés'!L59,"")</f>
        <v/>
      </c>
      <c r="I67" s="54">
        <f t="shared" si="0"/>
        <v>0</v>
      </c>
    </row>
    <row r="68" spans="1:9">
      <c r="A68" s="92">
        <f t="shared" si="1"/>
        <v>62</v>
      </c>
      <c r="B68" s="77" t="str">
        <f>IF('liste engagés'!$G60=7,'liste engagés'!A60,"")</f>
        <v/>
      </c>
      <c r="C68" s="77" t="str">
        <f>IF('liste engagés'!$G60=7,'liste engagés'!B60,"")</f>
        <v/>
      </c>
      <c r="D68" s="77" t="str">
        <f>IF('liste engagés'!$G60=7,'liste engagés'!C60,"")</f>
        <v/>
      </c>
      <c r="E68" s="77" t="str">
        <f>IF('liste engagés'!$G60=7,'liste engagés'!D60,"")</f>
        <v/>
      </c>
      <c r="F68" s="77" t="str">
        <f>IF('liste engagés'!$G60=7,'liste engagés'!E60,"")</f>
        <v/>
      </c>
      <c r="G68" s="78" t="str">
        <f>IF('liste engagés'!$G60=7,'liste engagés'!K60,"")</f>
        <v/>
      </c>
      <c r="H68" s="79" t="str">
        <f>IF('liste engagés'!$G60=7,'liste engagés'!L60,"")</f>
        <v/>
      </c>
      <c r="I68" s="54">
        <f t="shared" si="0"/>
        <v>0</v>
      </c>
    </row>
    <row r="69" spans="1:9">
      <c r="A69" s="92">
        <f t="shared" si="1"/>
        <v>63</v>
      </c>
      <c r="B69" s="77" t="str">
        <f>IF('liste engagés'!$G61=7,'liste engagés'!A61,"")</f>
        <v/>
      </c>
      <c r="C69" s="77" t="str">
        <f>IF('liste engagés'!$G61=7,'liste engagés'!B61,"")</f>
        <v/>
      </c>
      <c r="D69" s="77" t="str">
        <f>IF('liste engagés'!$G61=7,'liste engagés'!C61,"")</f>
        <v/>
      </c>
      <c r="E69" s="77" t="str">
        <f>IF('liste engagés'!$G61=7,'liste engagés'!D61,"")</f>
        <v/>
      </c>
      <c r="F69" s="77" t="str">
        <f>IF('liste engagés'!$G61=7,'liste engagés'!E61,"")</f>
        <v/>
      </c>
      <c r="G69" s="78" t="str">
        <f>IF('liste engagés'!$G61=7,'liste engagés'!K61,"")</f>
        <v/>
      </c>
      <c r="H69" s="79" t="str">
        <f>IF('liste engagés'!$G61=7,'liste engagés'!L61,"")</f>
        <v/>
      </c>
      <c r="I69" s="54">
        <f t="shared" si="0"/>
        <v>0</v>
      </c>
    </row>
    <row r="70" spans="1:9">
      <c r="A70" s="92">
        <f t="shared" si="1"/>
        <v>64</v>
      </c>
      <c r="B70" s="77" t="str">
        <f>IF('liste engagés'!$G62=7,'liste engagés'!A62,"")</f>
        <v/>
      </c>
      <c r="C70" s="77" t="str">
        <f>IF('liste engagés'!$G62=7,'liste engagés'!B62,"")</f>
        <v/>
      </c>
      <c r="D70" s="77" t="str">
        <f>IF('liste engagés'!$G62=7,'liste engagés'!C62,"")</f>
        <v/>
      </c>
      <c r="E70" s="77" t="str">
        <f>IF('liste engagés'!$G62=7,'liste engagés'!D62,"")</f>
        <v/>
      </c>
      <c r="F70" s="77" t="str">
        <f>IF('liste engagés'!$G62=7,'liste engagés'!E62,"")</f>
        <v/>
      </c>
      <c r="G70" s="78" t="str">
        <f>IF('liste engagés'!$G62=7,'liste engagés'!K62,"")</f>
        <v/>
      </c>
      <c r="H70" s="79" t="str">
        <f>IF('liste engagés'!$G62=7,'liste engagés'!L62,"")</f>
        <v/>
      </c>
      <c r="I70" s="54">
        <f t="shared" si="0"/>
        <v>0</v>
      </c>
    </row>
    <row r="71" spans="1:9">
      <c r="A71" s="92">
        <f t="shared" si="1"/>
        <v>65</v>
      </c>
      <c r="B71" s="77" t="str">
        <f>IF('liste engagés'!$G63=7,'liste engagés'!A63,"")</f>
        <v/>
      </c>
      <c r="C71" s="77" t="str">
        <f>IF('liste engagés'!$G63=7,'liste engagés'!B63,"")</f>
        <v/>
      </c>
      <c r="D71" s="77" t="str">
        <f>IF('liste engagés'!$G63=7,'liste engagés'!C63,"")</f>
        <v/>
      </c>
      <c r="E71" s="77" t="str">
        <f>IF('liste engagés'!$G63=7,'liste engagés'!D63,"")</f>
        <v/>
      </c>
      <c r="F71" s="77" t="str">
        <f>IF('liste engagés'!$G63=7,'liste engagés'!E63,"")</f>
        <v/>
      </c>
      <c r="G71" s="78" t="str">
        <f>IF('liste engagés'!$G63=7,'liste engagés'!K63,"")</f>
        <v/>
      </c>
      <c r="H71" s="79" t="str">
        <f>IF('liste engagés'!$G63=7,'liste engagés'!L63,"")</f>
        <v/>
      </c>
      <c r="I71" s="54">
        <f t="shared" ref="I71:I134" si="2">+IF(C71="",0,1)</f>
        <v>0</v>
      </c>
    </row>
    <row r="72" spans="1:9">
      <c r="A72" s="92">
        <f t="shared" ref="A72:A135" si="3">+A71+1</f>
        <v>66</v>
      </c>
      <c r="B72" s="77" t="str">
        <f>IF('liste engagés'!$G64=7,'liste engagés'!A64,"")</f>
        <v/>
      </c>
      <c r="C72" s="77" t="str">
        <f>IF('liste engagés'!$G64=7,'liste engagés'!B64,"")</f>
        <v/>
      </c>
      <c r="D72" s="77" t="str">
        <f>IF('liste engagés'!$G64=7,'liste engagés'!C64,"")</f>
        <v/>
      </c>
      <c r="E72" s="77" t="str">
        <f>IF('liste engagés'!$G64=7,'liste engagés'!D64,"")</f>
        <v/>
      </c>
      <c r="F72" s="77" t="str">
        <f>IF('liste engagés'!$G64=7,'liste engagés'!E64,"")</f>
        <v/>
      </c>
      <c r="G72" s="78" t="str">
        <f>IF('liste engagés'!$G64=7,'liste engagés'!K64,"")</f>
        <v/>
      </c>
      <c r="H72" s="79" t="str">
        <f>IF('liste engagés'!$G64=7,'liste engagés'!L64,"")</f>
        <v/>
      </c>
      <c r="I72" s="54">
        <f t="shared" si="2"/>
        <v>0</v>
      </c>
    </row>
    <row r="73" spans="1:9">
      <c r="A73" s="92">
        <f t="shared" si="3"/>
        <v>67</v>
      </c>
      <c r="B73" s="77" t="str">
        <f>IF('liste engagés'!$G65=7,'liste engagés'!A65,"")</f>
        <v/>
      </c>
      <c r="C73" s="77" t="str">
        <f>IF('liste engagés'!$G65=7,'liste engagés'!B65,"")</f>
        <v/>
      </c>
      <c r="D73" s="77" t="str">
        <f>IF('liste engagés'!$G65=7,'liste engagés'!C65,"")</f>
        <v/>
      </c>
      <c r="E73" s="77" t="str">
        <f>IF('liste engagés'!$G65=7,'liste engagés'!D65,"")</f>
        <v/>
      </c>
      <c r="F73" s="77" t="str">
        <f>IF('liste engagés'!$G65=7,'liste engagés'!E65,"")</f>
        <v/>
      </c>
      <c r="G73" s="78" t="str">
        <f>IF('liste engagés'!$G65=7,'liste engagés'!K65,"")</f>
        <v/>
      </c>
      <c r="H73" s="79" t="str">
        <f>IF('liste engagés'!$G65=7,'liste engagés'!L65,"")</f>
        <v/>
      </c>
      <c r="I73" s="54">
        <f t="shared" si="2"/>
        <v>0</v>
      </c>
    </row>
    <row r="74" spans="1:9">
      <c r="A74" s="92">
        <f t="shared" si="3"/>
        <v>68</v>
      </c>
      <c r="B74" s="77" t="str">
        <f>IF('liste engagés'!$G66=7,'liste engagés'!A66,"")</f>
        <v/>
      </c>
      <c r="C74" s="77" t="str">
        <f>IF('liste engagés'!$G66=7,'liste engagés'!B66,"")</f>
        <v/>
      </c>
      <c r="D74" s="77" t="str">
        <f>IF('liste engagés'!$G66=7,'liste engagés'!C66,"")</f>
        <v/>
      </c>
      <c r="E74" s="77" t="str">
        <f>IF('liste engagés'!$G66=7,'liste engagés'!D66,"")</f>
        <v/>
      </c>
      <c r="F74" s="77" t="str">
        <f>IF('liste engagés'!$G66=7,'liste engagés'!E66,"")</f>
        <v/>
      </c>
      <c r="G74" s="78" t="str">
        <f>IF('liste engagés'!$G66=7,'liste engagés'!K66,"")</f>
        <v/>
      </c>
      <c r="H74" s="79" t="str">
        <f>IF('liste engagés'!$G66=7,'liste engagés'!L66,"")</f>
        <v/>
      </c>
      <c r="I74" s="54">
        <f t="shared" si="2"/>
        <v>0</v>
      </c>
    </row>
    <row r="75" spans="1:9">
      <c r="A75" s="92">
        <f t="shared" si="3"/>
        <v>69</v>
      </c>
      <c r="B75" s="77" t="str">
        <f>IF('liste engagés'!$G67=7,'liste engagés'!A67,"")</f>
        <v/>
      </c>
      <c r="C75" s="77" t="str">
        <f>IF('liste engagés'!$G67=7,'liste engagés'!B67,"")</f>
        <v/>
      </c>
      <c r="D75" s="77" t="str">
        <f>IF('liste engagés'!$G67=7,'liste engagés'!C67,"")</f>
        <v/>
      </c>
      <c r="E75" s="77" t="str">
        <f>IF('liste engagés'!$G67=7,'liste engagés'!D67,"")</f>
        <v/>
      </c>
      <c r="F75" s="77" t="str">
        <f>IF('liste engagés'!$G67=7,'liste engagés'!E67,"")</f>
        <v/>
      </c>
      <c r="G75" s="78" t="str">
        <f>IF('liste engagés'!$G67=7,'liste engagés'!K67,"")</f>
        <v/>
      </c>
      <c r="H75" s="79" t="str">
        <f>IF('liste engagés'!$G67=7,'liste engagés'!L67,"")</f>
        <v/>
      </c>
      <c r="I75" s="54">
        <f t="shared" si="2"/>
        <v>0</v>
      </c>
    </row>
    <row r="76" spans="1:9">
      <c r="A76" s="92">
        <f t="shared" si="3"/>
        <v>70</v>
      </c>
      <c r="B76" s="77" t="str">
        <f>IF('liste engagés'!$G68=7,'liste engagés'!A68,"")</f>
        <v/>
      </c>
      <c r="C76" s="77" t="str">
        <f>IF('liste engagés'!$G68=7,'liste engagés'!B68,"")</f>
        <v/>
      </c>
      <c r="D76" s="77" t="str">
        <f>IF('liste engagés'!$G68=7,'liste engagés'!C68,"")</f>
        <v/>
      </c>
      <c r="E76" s="77" t="str">
        <f>IF('liste engagés'!$G68=7,'liste engagés'!D68,"")</f>
        <v/>
      </c>
      <c r="F76" s="77" t="str">
        <f>IF('liste engagés'!$G68=7,'liste engagés'!E68,"")</f>
        <v/>
      </c>
      <c r="G76" s="78" t="str">
        <f>IF('liste engagés'!$G68=7,'liste engagés'!K68,"")</f>
        <v/>
      </c>
      <c r="H76" s="79" t="str">
        <f>IF('liste engagés'!$G68=7,'liste engagés'!L68,"")</f>
        <v/>
      </c>
      <c r="I76" s="54">
        <f t="shared" si="2"/>
        <v>0</v>
      </c>
    </row>
    <row r="77" spans="1:9">
      <c r="A77" s="92">
        <f t="shared" si="3"/>
        <v>71</v>
      </c>
      <c r="B77" s="77" t="str">
        <f>IF('liste engagés'!$G69=7,'liste engagés'!A69,"")</f>
        <v/>
      </c>
      <c r="C77" s="77" t="str">
        <f>IF('liste engagés'!$G69=7,'liste engagés'!B69,"")</f>
        <v/>
      </c>
      <c r="D77" s="77" t="str">
        <f>IF('liste engagés'!$G69=7,'liste engagés'!C69,"")</f>
        <v/>
      </c>
      <c r="E77" s="77" t="str">
        <f>IF('liste engagés'!$G69=7,'liste engagés'!D69,"")</f>
        <v/>
      </c>
      <c r="F77" s="77" t="str">
        <f>IF('liste engagés'!$G69=7,'liste engagés'!E69,"")</f>
        <v/>
      </c>
      <c r="G77" s="78" t="str">
        <f>IF('liste engagés'!$G69=7,'liste engagés'!K69,"")</f>
        <v/>
      </c>
      <c r="H77" s="79" t="str">
        <f>IF('liste engagés'!$G69=7,'liste engagés'!L69,"")</f>
        <v/>
      </c>
      <c r="I77" s="54">
        <f t="shared" si="2"/>
        <v>0</v>
      </c>
    </row>
    <row r="78" spans="1:9">
      <c r="A78" s="92">
        <f t="shared" si="3"/>
        <v>72</v>
      </c>
      <c r="B78" s="77" t="str">
        <f>IF('liste engagés'!$G70=7,'liste engagés'!A70,"")</f>
        <v/>
      </c>
      <c r="C78" s="77" t="str">
        <f>IF('liste engagés'!$G70=7,'liste engagés'!B70,"")</f>
        <v/>
      </c>
      <c r="D78" s="77" t="str">
        <f>IF('liste engagés'!$G70=7,'liste engagés'!C70,"")</f>
        <v/>
      </c>
      <c r="E78" s="77" t="str">
        <f>IF('liste engagés'!$G70=7,'liste engagés'!D70,"")</f>
        <v/>
      </c>
      <c r="F78" s="77" t="str">
        <f>IF('liste engagés'!$G70=7,'liste engagés'!E70,"")</f>
        <v/>
      </c>
      <c r="G78" s="78" t="str">
        <f>IF('liste engagés'!$G70=7,'liste engagés'!K70,"")</f>
        <v/>
      </c>
      <c r="H78" s="79" t="str">
        <f>IF('liste engagés'!$G70=7,'liste engagés'!L70,"")</f>
        <v/>
      </c>
      <c r="I78" s="54">
        <f t="shared" si="2"/>
        <v>0</v>
      </c>
    </row>
    <row r="79" spans="1:9">
      <c r="A79" s="92">
        <f t="shared" si="3"/>
        <v>73</v>
      </c>
      <c r="B79" s="77" t="str">
        <f>IF('liste engagés'!$G71=7,'liste engagés'!A71,"")</f>
        <v/>
      </c>
      <c r="C79" s="77" t="str">
        <f>IF('liste engagés'!$G71=7,'liste engagés'!B71,"")</f>
        <v/>
      </c>
      <c r="D79" s="77" t="str">
        <f>IF('liste engagés'!$G71=7,'liste engagés'!C71,"")</f>
        <v/>
      </c>
      <c r="E79" s="77" t="str">
        <f>IF('liste engagés'!$G71=7,'liste engagés'!D71,"")</f>
        <v/>
      </c>
      <c r="F79" s="77" t="str">
        <f>IF('liste engagés'!$G71=7,'liste engagés'!E71,"")</f>
        <v/>
      </c>
      <c r="G79" s="78" t="str">
        <f>IF('liste engagés'!$G71=7,'liste engagés'!K71,"")</f>
        <v/>
      </c>
      <c r="H79" s="79" t="str">
        <f>IF('liste engagés'!$G71=7,'liste engagés'!L71,"")</f>
        <v/>
      </c>
      <c r="I79" s="54">
        <f t="shared" si="2"/>
        <v>0</v>
      </c>
    </row>
    <row r="80" spans="1:9">
      <c r="A80" s="92">
        <f t="shared" si="3"/>
        <v>74</v>
      </c>
      <c r="B80" s="77" t="str">
        <f>IF('liste engagés'!$G72=7,'liste engagés'!A72,"")</f>
        <v/>
      </c>
      <c r="C80" s="77" t="str">
        <f>IF('liste engagés'!$G72=7,'liste engagés'!B72,"")</f>
        <v/>
      </c>
      <c r="D80" s="77" t="str">
        <f>IF('liste engagés'!$G72=7,'liste engagés'!C72,"")</f>
        <v/>
      </c>
      <c r="E80" s="77" t="str">
        <f>IF('liste engagés'!$G72=7,'liste engagés'!D72,"")</f>
        <v/>
      </c>
      <c r="F80" s="77" t="str">
        <f>IF('liste engagés'!$G72=7,'liste engagés'!E72,"")</f>
        <v/>
      </c>
      <c r="G80" s="78" t="str">
        <f>IF('liste engagés'!$G72=7,'liste engagés'!K72,"")</f>
        <v/>
      </c>
      <c r="H80" s="79" t="str">
        <f>IF('liste engagés'!$G72=7,'liste engagés'!L72,"")</f>
        <v/>
      </c>
      <c r="I80" s="54">
        <f t="shared" si="2"/>
        <v>0</v>
      </c>
    </row>
    <row r="81" spans="1:9">
      <c r="A81" s="92">
        <f t="shared" si="3"/>
        <v>75</v>
      </c>
      <c r="B81" s="77" t="str">
        <f>IF('liste engagés'!$G73=7,'liste engagés'!A73,"")</f>
        <v/>
      </c>
      <c r="C81" s="77" t="str">
        <f>IF('liste engagés'!$G73=7,'liste engagés'!B73,"")</f>
        <v/>
      </c>
      <c r="D81" s="77" t="str">
        <f>IF('liste engagés'!$G73=7,'liste engagés'!C73,"")</f>
        <v/>
      </c>
      <c r="E81" s="77" t="str">
        <f>IF('liste engagés'!$G73=7,'liste engagés'!D73,"")</f>
        <v/>
      </c>
      <c r="F81" s="77" t="str">
        <f>IF('liste engagés'!$G73=7,'liste engagés'!E73,"")</f>
        <v/>
      </c>
      <c r="G81" s="78" t="str">
        <f>IF('liste engagés'!$G73=7,'liste engagés'!K73,"")</f>
        <v/>
      </c>
      <c r="H81" s="79" t="str">
        <f>IF('liste engagés'!$G73=7,'liste engagés'!L73,"")</f>
        <v/>
      </c>
      <c r="I81" s="54">
        <f t="shared" si="2"/>
        <v>0</v>
      </c>
    </row>
    <row r="82" spans="1:9">
      <c r="A82" s="92">
        <f t="shared" si="3"/>
        <v>76</v>
      </c>
      <c r="B82" s="77" t="str">
        <f>IF('liste engagés'!$G74=7,'liste engagés'!A74,"")</f>
        <v/>
      </c>
      <c r="C82" s="77" t="str">
        <f>IF('liste engagés'!$G74=7,'liste engagés'!B74,"")</f>
        <v/>
      </c>
      <c r="D82" s="77" t="str">
        <f>IF('liste engagés'!$G74=7,'liste engagés'!C74,"")</f>
        <v/>
      </c>
      <c r="E82" s="77" t="str">
        <f>IF('liste engagés'!$G74=7,'liste engagés'!D74,"")</f>
        <v/>
      </c>
      <c r="F82" s="77" t="str">
        <f>IF('liste engagés'!$G74=7,'liste engagés'!E74,"")</f>
        <v/>
      </c>
      <c r="G82" s="78" t="str">
        <f>IF('liste engagés'!$G74=7,'liste engagés'!K74,"")</f>
        <v/>
      </c>
      <c r="H82" s="79" t="str">
        <f>IF('liste engagés'!$G74=7,'liste engagés'!L74,"")</f>
        <v/>
      </c>
      <c r="I82" s="54">
        <f t="shared" si="2"/>
        <v>0</v>
      </c>
    </row>
    <row r="83" spans="1:9">
      <c r="A83" s="92">
        <f t="shared" si="3"/>
        <v>77</v>
      </c>
      <c r="B83" s="77" t="str">
        <f>IF('liste engagés'!$G75=7,'liste engagés'!A75,"")</f>
        <v/>
      </c>
      <c r="C83" s="77" t="str">
        <f>IF('liste engagés'!$G75=7,'liste engagés'!B75,"")</f>
        <v/>
      </c>
      <c r="D83" s="77" t="str">
        <f>IF('liste engagés'!$G75=7,'liste engagés'!C75,"")</f>
        <v/>
      </c>
      <c r="E83" s="77" t="str">
        <f>IF('liste engagés'!$G75=7,'liste engagés'!D75,"")</f>
        <v/>
      </c>
      <c r="F83" s="77" t="str">
        <f>IF('liste engagés'!$G75=7,'liste engagés'!E75,"")</f>
        <v/>
      </c>
      <c r="G83" s="78" t="str">
        <f>IF('liste engagés'!$G75=7,'liste engagés'!K75,"")</f>
        <v/>
      </c>
      <c r="H83" s="79" t="str">
        <f>IF('liste engagés'!$G75=7,'liste engagés'!L75,"")</f>
        <v/>
      </c>
      <c r="I83" s="54">
        <f t="shared" si="2"/>
        <v>0</v>
      </c>
    </row>
    <row r="84" spans="1:9">
      <c r="A84" s="92">
        <f t="shared" si="3"/>
        <v>78</v>
      </c>
      <c r="B84" s="77" t="str">
        <f>IF('liste engagés'!$G76=7,'liste engagés'!A76,"")</f>
        <v/>
      </c>
      <c r="C84" s="77" t="str">
        <f>IF('liste engagés'!$G76=7,'liste engagés'!B76,"")</f>
        <v/>
      </c>
      <c r="D84" s="77" t="str">
        <f>IF('liste engagés'!$G76=7,'liste engagés'!C76,"")</f>
        <v/>
      </c>
      <c r="E84" s="77" t="str">
        <f>IF('liste engagés'!$G76=7,'liste engagés'!D76,"")</f>
        <v/>
      </c>
      <c r="F84" s="77" t="str">
        <f>IF('liste engagés'!$G76=7,'liste engagés'!E76,"")</f>
        <v/>
      </c>
      <c r="G84" s="78" t="str">
        <f>IF('liste engagés'!$G76=7,'liste engagés'!K76,"")</f>
        <v/>
      </c>
      <c r="H84" s="79" t="str">
        <f>IF('liste engagés'!$G76=7,'liste engagés'!L76,"")</f>
        <v/>
      </c>
      <c r="I84" s="54">
        <f t="shared" si="2"/>
        <v>0</v>
      </c>
    </row>
    <row r="85" spans="1:9">
      <c r="A85" s="92">
        <f t="shared" si="3"/>
        <v>79</v>
      </c>
      <c r="B85" s="77" t="str">
        <f>IF('liste engagés'!$G77=7,'liste engagés'!A77,"")</f>
        <v/>
      </c>
      <c r="C85" s="77" t="str">
        <f>IF('liste engagés'!$G77=7,'liste engagés'!B77,"")</f>
        <v/>
      </c>
      <c r="D85" s="77" t="str">
        <f>IF('liste engagés'!$G77=7,'liste engagés'!C77,"")</f>
        <v/>
      </c>
      <c r="E85" s="77" t="str">
        <f>IF('liste engagés'!$G77=7,'liste engagés'!D77,"")</f>
        <v/>
      </c>
      <c r="F85" s="77" t="str">
        <f>IF('liste engagés'!$G77=7,'liste engagés'!E77,"")</f>
        <v/>
      </c>
      <c r="G85" s="78" t="str">
        <f>IF('liste engagés'!$G77=7,'liste engagés'!K77,"")</f>
        <v/>
      </c>
      <c r="H85" s="79" t="str">
        <f>IF('liste engagés'!$G77=7,'liste engagés'!L77,"")</f>
        <v/>
      </c>
      <c r="I85" s="54">
        <f t="shared" si="2"/>
        <v>0</v>
      </c>
    </row>
    <row r="86" spans="1:9">
      <c r="A86" s="92">
        <f t="shared" si="3"/>
        <v>80</v>
      </c>
      <c r="B86" s="77" t="str">
        <f>IF('liste engagés'!$G78=7,'liste engagés'!A78,"")</f>
        <v/>
      </c>
      <c r="C86" s="77" t="str">
        <f>IF('liste engagés'!$G78=7,'liste engagés'!B78,"")</f>
        <v/>
      </c>
      <c r="D86" s="77" t="str">
        <f>IF('liste engagés'!$G78=7,'liste engagés'!C78,"")</f>
        <v/>
      </c>
      <c r="E86" s="77" t="str">
        <f>IF('liste engagés'!$G78=7,'liste engagés'!D78,"")</f>
        <v/>
      </c>
      <c r="F86" s="77" t="str">
        <f>IF('liste engagés'!$G78=7,'liste engagés'!E78,"")</f>
        <v/>
      </c>
      <c r="G86" s="78" t="str">
        <f>IF('liste engagés'!$G78=7,'liste engagés'!K78,"")</f>
        <v/>
      </c>
      <c r="H86" s="79" t="str">
        <f>IF('liste engagés'!$G78=7,'liste engagés'!L78,"")</f>
        <v/>
      </c>
      <c r="I86" s="54">
        <f t="shared" si="2"/>
        <v>0</v>
      </c>
    </row>
    <row r="87" spans="1:9">
      <c r="A87" s="92">
        <f t="shared" si="3"/>
        <v>81</v>
      </c>
      <c r="B87" s="77" t="str">
        <f>IF('liste engagés'!$G79=7,'liste engagés'!A79,"")</f>
        <v/>
      </c>
      <c r="C87" s="77" t="str">
        <f>IF('liste engagés'!$G79=7,'liste engagés'!B79,"")</f>
        <v/>
      </c>
      <c r="D87" s="77" t="str">
        <f>IF('liste engagés'!$G79=7,'liste engagés'!C79,"")</f>
        <v/>
      </c>
      <c r="E87" s="77" t="str">
        <f>IF('liste engagés'!$G79=7,'liste engagés'!D79,"")</f>
        <v/>
      </c>
      <c r="F87" s="77" t="str">
        <f>IF('liste engagés'!$G79=7,'liste engagés'!E79,"")</f>
        <v/>
      </c>
      <c r="G87" s="78" t="str">
        <f>IF('liste engagés'!$G79=7,'liste engagés'!K79,"")</f>
        <v/>
      </c>
      <c r="H87" s="79" t="str">
        <f>IF('liste engagés'!$G79=7,'liste engagés'!L79,"")</f>
        <v/>
      </c>
      <c r="I87" s="54">
        <f t="shared" si="2"/>
        <v>0</v>
      </c>
    </row>
    <row r="88" spans="1:9">
      <c r="A88" s="92">
        <f t="shared" si="3"/>
        <v>82</v>
      </c>
      <c r="B88" s="77" t="str">
        <f>IF('liste engagés'!$G80=7,'liste engagés'!A80,"")</f>
        <v/>
      </c>
      <c r="C88" s="77" t="str">
        <f>IF('liste engagés'!$G80=7,'liste engagés'!B80,"")</f>
        <v/>
      </c>
      <c r="D88" s="77" t="str">
        <f>IF('liste engagés'!$G80=7,'liste engagés'!C80,"")</f>
        <v/>
      </c>
      <c r="E88" s="77" t="str">
        <f>IF('liste engagés'!$G80=7,'liste engagés'!D80,"")</f>
        <v/>
      </c>
      <c r="F88" s="77" t="str">
        <f>IF('liste engagés'!$G80=7,'liste engagés'!E80,"")</f>
        <v/>
      </c>
      <c r="G88" s="78" t="str">
        <f>IF('liste engagés'!$G80=7,'liste engagés'!K80,"")</f>
        <v/>
      </c>
      <c r="H88" s="79" t="str">
        <f>IF('liste engagés'!$G80=7,'liste engagés'!L80,"")</f>
        <v/>
      </c>
      <c r="I88" s="54">
        <f t="shared" si="2"/>
        <v>0</v>
      </c>
    </row>
    <row r="89" spans="1:9">
      <c r="A89" s="92">
        <f t="shared" si="3"/>
        <v>83</v>
      </c>
      <c r="B89" s="77" t="str">
        <f>IF('liste engagés'!$G81=7,'liste engagés'!A81,"")</f>
        <v/>
      </c>
      <c r="C89" s="77" t="str">
        <f>IF('liste engagés'!$G81=7,'liste engagés'!B81,"")</f>
        <v/>
      </c>
      <c r="D89" s="77" t="str">
        <f>IF('liste engagés'!$G81=7,'liste engagés'!C81,"")</f>
        <v/>
      </c>
      <c r="E89" s="77" t="str">
        <f>IF('liste engagés'!$G81=7,'liste engagés'!D81,"")</f>
        <v/>
      </c>
      <c r="F89" s="77" t="str">
        <f>IF('liste engagés'!$G81=7,'liste engagés'!E81,"")</f>
        <v/>
      </c>
      <c r="G89" s="78" t="str">
        <f>IF('liste engagés'!$G81=7,'liste engagés'!K81,"")</f>
        <v/>
      </c>
      <c r="H89" s="79" t="str">
        <f>IF('liste engagés'!$G81=7,'liste engagés'!L81,"")</f>
        <v/>
      </c>
      <c r="I89" s="54">
        <f t="shared" si="2"/>
        <v>0</v>
      </c>
    </row>
    <row r="90" spans="1:9">
      <c r="A90" s="92">
        <f t="shared" si="3"/>
        <v>84</v>
      </c>
      <c r="B90" s="77" t="str">
        <f>IF('liste engagés'!$G82=7,'liste engagés'!A82,"")</f>
        <v/>
      </c>
      <c r="C90" s="77" t="str">
        <f>IF('liste engagés'!$G82=7,'liste engagés'!B82,"")</f>
        <v/>
      </c>
      <c r="D90" s="77" t="str">
        <f>IF('liste engagés'!$G82=7,'liste engagés'!C82,"")</f>
        <v/>
      </c>
      <c r="E90" s="77" t="str">
        <f>IF('liste engagés'!$G82=7,'liste engagés'!D82,"")</f>
        <v/>
      </c>
      <c r="F90" s="77" t="str">
        <f>IF('liste engagés'!$G82=7,'liste engagés'!E82,"")</f>
        <v/>
      </c>
      <c r="G90" s="78" t="str">
        <f>IF('liste engagés'!$G82=7,'liste engagés'!K82,"")</f>
        <v/>
      </c>
      <c r="H90" s="79" t="str">
        <f>IF('liste engagés'!$G82=7,'liste engagés'!L82,"")</f>
        <v/>
      </c>
      <c r="I90" s="54">
        <f t="shared" si="2"/>
        <v>0</v>
      </c>
    </row>
    <row r="91" spans="1:9">
      <c r="A91" s="92">
        <f t="shared" si="3"/>
        <v>85</v>
      </c>
      <c r="B91" s="77" t="str">
        <f>IF('liste engagés'!$G83=7,'liste engagés'!A83,"")</f>
        <v/>
      </c>
      <c r="C91" s="77" t="str">
        <f>IF('liste engagés'!$G83=7,'liste engagés'!B83,"")</f>
        <v/>
      </c>
      <c r="D91" s="77" t="str">
        <f>IF('liste engagés'!$G83=7,'liste engagés'!C83,"")</f>
        <v/>
      </c>
      <c r="E91" s="77" t="str">
        <f>IF('liste engagés'!$G83=7,'liste engagés'!D83,"")</f>
        <v/>
      </c>
      <c r="F91" s="77" t="str">
        <f>IF('liste engagés'!$G83=7,'liste engagés'!E83,"")</f>
        <v/>
      </c>
      <c r="G91" s="78" t="str">
        <f>IF('liste engagés'!$G83=7,'liste engagés'!K83,"")</f>
        <v/>
      </c>
      <c r="H91" s="79" t="str">
        <f>IF('liste engagés'!$G83=7,'liste engagés'!L83,"")</f>
        <v/>
      </c>
      <c r="I91" s="54">
        <f t="shared" si="2"/>
        <v>0</v>
      </c>
    </row>
    <row r="92" spans="1:9">
      <c r="A92" s="92">
        <f t="shared" si="3"/>
        <v>86</v>
      </c>
      <c r="B92" s="77" t="str">
        <f>IF('liste engagés'!$G84=7,'liste engagés'!A84,"")</f>
        <v/>
      </c>
      <c r="C92" s="77" t="str">
        <f>IF('liste engagés'!$G84=7,'liste engagés'!B84,"")</f>
        <v/>
      </c>
      <c r="D92" s="77" t="str">
        <f>IF('liste engagés'!$G84=7,'liste engagés'!C84,"")</f>
        <v/>
      </c>
      <c r="E92" s="77" t="str">
        <f>IF('liste engagés'!$G84=7,'liste engagés'!D84,"")</f>
        <v/>
      </c>
      <c r="F92" s="77" t="str">
        <f>IF('liste engagés'!$G84=7,'liste engagés'!E84,"")</f>
        <v/>
      </c>
      <c r="G92" s="78" t="str">
        <f>IF('liste engagés'!$G84=7,'liste engagés'!K84,"")</f>
        <v/>
      </c>
      <c r="H92" s="79" t="str">
        <f>IF('liste engagés'!$G84=7,'liste engagés'!L84,"")</f>
        <v/>
      </c>
      <c r="I92" s="54">
        <f t="shared" si="2"/>
        <v>0</v>
      </c>
    </row>
    <row r="93" spans="1:9">
      <c r="A93" s="92">
        <f t="shared" si="3"/>
        <v>87</v>
      </c>
      <c r="B93" s="77" t="str">
        <f>IF('liste engagés'!$G86=7,'liste engagés'!A86,"")</f>
        <v/>
      </c>
      <c r="C93" s="77" t="str">
        <f>IF('liste engagés'!$G86=7,'liste engagés'!B86,"")</f>
        <v/>
      </c>
      <c r="D93" s="77" t="str">
        <f>IF('liste engagés'!$G86=7,'liste engagés'!C86,"")</f>
        <v/>
      </c>
      <c r="E93" s="77" t="str">
        <f>IF('liste engagés'!$G86=7,'liste engagés'!D86,"")</f>
        <v/>
      </c>
      <c r="F93" s="77" t="str">
        <f>IF('liste engagés'!$G86=7,'liste engagés'!E86,"")</f>
        <v/>
      </c>
      <c r="G93" s="78" t="str">
        <f>IF('liste engagés'!$G86=7,'liste engagés'!K86,"")</f>
        <v/>
      </c>
      <c r="H93" s="79" t="str">
        <f>IF('liste engagés'!$G86=7,'liste engagés'!L86,"")</f>
        <v/>
      </c>
      <c r="I93" s="54">
        <f t="shared" si="2"/>
        <v>0</v>
      </c>
    </row>
    <row r="94" spans="1:9">
      <c r="A94" s="92">
        <f t="shared" si="3"/>
        <v>88</v>
      </c>
      <c r="B94" s="77" t="str">
        <f>IF('liste engagés'!$G87=7,'liste engagés'!A87,"")</f>
        <v/>
      </c>
      <c r="C94" s="77" t="str">
        <f>IF('liste engagés'!$G87=7,'liste engagés'!B87,"")</f>
        <v/>
      </c>
      <c r="D94" s="77" t="str">
        <f>IF('liste engagés'!$G87=7,'liste engagés'!C87,"")</f>
        <v/>
      </c>
      <c r="E94" s="77" t="str">
        <f>IF('liste engagés'!$G87=7,'liste engagés'!D87,"")</f>
        <v/>
      </c>
      <c r="F94" s="77" t="str">
        <f>IF('liste engagés'!$G87=7,'liste engagés'!E87,"")</f>
        <v/>
      </c>
      <c r="G94" s="78" t="str">
        <f>IF('liste engagés'!$G87=7,'liste engagés'!K87,"")</f>
        <v/>
      </c>
      <c r="H94" s="79" t="str">
        <f>IF('liste engagés'!$G87=7,'liste engagés'!L87,"")</f>
        <v/>
      </c>
      <c r="I94" s="54">
        <f t="shared" si="2"/>
        <v>0</v>
      </c>
    </row>
    <row r="95" spans="1:9">
      <c r="A95" s="92">
        <f t="shared" si="3"/>
        <v>89</v>
      </c>
      <c r="B95" s="77" t="str">
        <f>IF('liste engagés'!$G88=7,'liste engagés'!A88,"")</f>
        <v/>
      </c>
      <c r="C95" s="77" t="str">
        <f>IF('liste engagés'!$G88=7,'liste engagés'!B88,"")</f>
        <v/>
      </c>
      <c r="D95" s="77" t="str">
        <f>IF('liste engagés'!$G88=7,'liste engagés'!C88,"")</f>
        <v/>
      </c>
      <c r="E95" s="77" t="str">
        <f>IF('liste engagés'!$G88=7,'liste engagés'!D88,"")</f>
        <v/>
      </c>
      <c r="F95" s="77" t="str">
        <f>IF('liste engagés'!$G88=7,'liste engagés'!E88,"")</f>
        <v/>
      </c>
      <c r="G95" s="78" t="str">
        <f>IF('liste engagés'!$G88=7,'liste engagés'!K88,"")</f>
        <v/>
      </c>
      <c r="H95" s="79" t="str">
        <f>IF('liste engagés'!$G88=7,'liste engagés'!L88,"")</f>
        <v/>
      </c>
      <c r="I95" s="54">
        <f t="shared" si="2"/>
        <v>0</v>
      </c>
    </row>
    <row r="96" spans="1:9">
      <c r="A96" s="92">
        <f t="shared" si="3"/>
        <v>90</v>
      </c>
      <c r="B96" s="77" t="str">
        <f>IF('liste engagés'!$G89=7,'liste engagés'!A89,"")</f>
        <v/>
      </c>
      <c r="C96" s="77" t="str">
        <f>IF('liste engagés'!$G89=7,'liste engagés'!B89,"")</f>
        <v/>
      </c>
      <c r="D96" s="77" t="str">
        <f>IF('liste engagés'!$G89=7,'liste engagés'!C89,"")</f>
        <v/>
      </c>
      <c r="E96" s="77" t="str">
        <f>IF('liste engagés'!$G89=7,'liste engagés'!D89,"")</f>
        <v/>
      </c>
      <c r="F96" s="77" t="str">
        <f>IF('liste engagés'!$G89=7,'liste engagés'!E89,"")</f>
        <v/>
      </c>
      <c r="G96" s="78" t="str">
        <f>IF('liste engagés'!$G89=7,'liste engagés'!K89,"")</f>
        <v/>
      </c>
      <c r="H96" s="79" t="str">
        <f>IF('liste engagés'!$G89=7,'liste engagés'!L89,"")</f>
        <v/>
      </c>
      <c r="I96" s="54">
        <f t="shared" si="2"/>
        <v>0</v>
      </c>
    </row>
    <row r="97" spans="1:9">
      <c r="A97" s="92">
        <f t="shared" si="3"/>
        <v>91</v>
      </c>
      <c r="B97" s="77" t="str">
        <f>IF('liste engagés'!$G90=7,'liste engagés'!A90,"")</f>
        <v/>
      </c>
      <c r="C97" s="77" t="str">
        <f>IF('liste engagés'!$G90=7,'liste engagés'!B90,"")</f>
        <v/>
      </c>
      <c r="D97" s="77" t="str">
        <f>IF('liste engagés'!$G90=7,'liste engagés'!C90,"")</f>
        <v/>
      </c>
      <c r="E97" s="77" t="str">
        <f>IF('liste engagés'!$G90=7,'liste engagés'!D90,"")</f>
        <v/>
      </c>
      <c r="F97" s="77" t="str">
        <f>IF('liste engagés'!$G90=7,'liste engagés'!E90,"")</f>
        <v/>
      </c>
      <c r="G97" s="78" t="str">
        <f>IF('liste engagés'!$G90=7,'liste engagés'!K90,"")</f>
        <v/>
      </c>
      <c r="H97" s="79" t="str">
        <f>IF('liste engagés'!$G90=7,'liste engagés'!L90,"")</f>
        <v/>
      </c>
      <c r="I97" s="54">
        <f t="shared" si="2"/>
        <v>0</v>
      </c>
    </row>
    <row r="98" spans="1:9">
      <c r="A98" s="92">
        <f t="shared" si="3"/>
        <v>92</v>
      </c>
      <c r="B98" s="77" t="str">
        <f>IF('liste engagés'!$G91=7,'liste engagés'!A91,"")</f>
        <v/>
      </c>
      <c r="C98" s="77" t="str">
        <f>IF('liste engagés'!$G91=7,'liste engagés'!B91,"")</f>
        <v/>
      </c>
      <c r="D98" s="77" t="str">
        <f>IF('liste engagés'!$G91=7,'liste engagés'!C91,"")</f>
        <v/>
      </c>
      <c r="E98" s="77" t="str">
        <f>IF('liste engagés'!$G91=7,'liste engagés'!D91,"")</f>
        <v/>
      </c>
      <c r="F98" s="77" t="str">
        <f>IF('liste engagés'!$G91=7,'liste engagés'!E91,"")</f>
        <v/>
      </c>
      <c r="G98" s="78" t="str">
        <f>IF('liste engagés'!$G91=7,'liste engagés'!K91,"")</f>
        <v/>
      </c>
      <c r="H98" s="79" t="str">
        <f>IF('liste engagés'!$G91=7,'liste engagés'!L91,"")</f>
        <v/>
      </c>
      <c r="I98" s="54">
        <f t="shared" si="2"/>
        <v>0</v>
      </c>
    </row>
    <row r="99" spans="1:9">
      <c r="A99" s="92">
        <f t="shared" si="3"/>
        <v>93</v>
      </c>
      <c r="B99" s="77" t="str">
        <f>IF('liste engagés'!$G92=7,'liste engagés'!A92,"")</f>
        <v/>
      </c>
      <c r="C99" s="77" t="str">
        <f>IF('liste engagés'!$G92=7,'liste engagés'!B92,"")</f>
        <v/>
      </c>
      <c r="D99" s="77" t="str">
        <f>IF('liste engagés'!$G92=7,'liste engagés'!C92,"")</f>
        <v/>
      </c>
      <c r="E99" s="77" t="str">
        <f>IF('liste engagés'!$G92=7,'liste engagés'!D92,"")</f>
        <v/>
      </c>
      <c r="F99" s="77" t="str">
        <f>IF('liste engagés'!$G92=7,'liste engagés'!E92,"")</f>
        <v/>
      </c>
      <c r="G99" s="78" t="str">
        <f>IF('liste engagés'!$G92=7,'liste engagés'!K92,"")</f>
        <v/>
      </c>
      <c r="H99" s="79" t="str">
        <f>IF('liste engagés'!$G92=7,'liste engagés'!L92,"")</f>
        <v/>
      </c>
      <c r="I99" s="54">
        <f t="shared" si="2"/>
        <v>0</v>
      </c>
    </row>
    <row r="100" spans="1:9">
      <c r="A100" s="92">
        <f t="shared" si="3"/>
        <v>94</v>
      </c>
      <c r="B100" s="77" t="str">
        <f>IF('liste engagés'!$G93=7,'liste engagés'!A93,"")</f>
        <v/>
      </c>
      <c r="C100" s="77" t="str">
        <f>IF('liste engagés'!$G93=7,'liste engagés'!B93,"")</f>
        <v/>
      </c>
      <c r="D100" s="77" t="str">
        <f>IF('liste engagés'!$G93=7,'liste engagés'!C93,"")</f>
        <v/>
      </c>
      <c r="E100" s="77" t="str">
        <f>IF('liste engagés'!$G93=7,'liste engagés'!D93,"")</f>
        <v/>
      </c>
      <c r="F100" s="77" t="str">
        <f>IF('liste engagés'!$G93=7,'liste engagés'!E93,"")</f>
        <v/>
      </c>
      <c r="G100" s="78" t="str">
        <f>IF('liste engagés'!$G93=7,'liste engagés'!K93,"")</f>
        <v/>
      </c>
      <c r="H100" s="79" t="str">
        <f>IF('liste engagés'!$G93=7,'liste engagés'!L93,"")</f>
        <v/>
      </c>
      <c r="I100" s="54">
        <f t="shared" si="2"/>
        <v>0</v>
      </c>
    </row>
    <row r="101" spans="1:9">
      <c r="A101" s="92">
        <f t="shared" si="3"/>
        <v>95</v>
      </c>
      <c r="B101" s="77" t="str">
        <f>IF('liste engagés'!$G94=7,'liste engagés'!A94,"")</f>
        <v/>
      </c>
      <c r="C101" s="77" t="str">
        <f>IF('liste engagés'!$G94=7,'liste engagés'!B94,"")</f>
        <v/>
      </c>
      <c r="D101" s="77" t="str">
        <f>IF('liste engagés'!$G94=7,'liste engagés'!C94,"")</f>
        <v/>
      </c>
      <c r="E101" s="77" t="str">
        <f>IF('liste engagés'!$G94=7,'liste engagés'!D94,"")</f>
        <v/>
      </c>
      <c r="F101" s="77" t="str">
        <f>IF('liste engagés'!$G94=7,'liste engagés'!E94,"")</f>
        <v/>
      </c>
      <c r="G101" s="78" t="str">
        <f>IF('liste engagés'!$G94=7,'liste engagés'!K94,"")</f>
        <v/>
      </c>
      <c r="H101" s="79" t="str">
        <f>IF('liste engagés'!$G94=7,'liste engagés'!L94,"")</f>
        <v/>
      </c>
      <c r="I101" s="54">
        <f t="shared" si="2"/>
        <v>0</v>
      </c>
    </row>
    <row r="102" spans="1:9">
      <c r="A102" s="92">
        <f t="shared" si="3"/>
        <v>96</v>
      </c>
      <c r="B102" s="77" t="str">
        <f>IF('liste engagés'!$G95=7,'liste engagés'!A95,"")</f>
        <v/>
      </c>
      <c r="C102" s="77" t="str">
        <f>IF('liste engagés'!$G95=7,'liste engagés'!B95,"")</f>
        <v/>
      </c>
      <c r="D102" s="77" t="str">
        <f>IF('liste engagés'!$G95=7,'liste engagés'!C95,"")</f>
        <v/>
      </c>
      <c r="E102" s="77" t="str">
        <f>IF('liste engagés'!$G95=7,'liste engagés'!D95,"")</f>
        <v/>
      </c>
      <c r="F102" s="77" t="str">
        <f>IF('liste engagés'!$G95=7,'liste engagés'!E95,"")</f>
        <v/>
      </c>
      <c r="G102" s="78" t="str">
        <f>IF('liste engagés'!$G95=7,'liste engagés'!K95,"")</f>
        <v/>
      </c>
      <c r="H102" s="79" t="str">
        <f>IF('liste engagés'!$G95=7,'liste engagés'!L95,"")</f>
        <v/>
      </c>
      <c r="I102" s="54">
        <f t="shared" si="2"/>
        <v>0</v>
      </c>
    </row>
    <row r="103" spans="1:9">
      <c r="A103" s="92">
        <f t="shared" si="3"/>
        <v>97</v>
      </c>
      <c r="B103" s="77" t="str">
        <f>IF('liste engagés'!$G96=7,'liste engagés'!A96,"")</f>
        <v/>
      </c>
      <c r="C103" s="77" t="str">
        <f>IF('liste engagés'!$G96=7,'liste engagés'!B96,"")</f>
        <v/>
      </c>
      <c r="D103" s="77" t="str">
        <f>IF('liste engagés'!$G96=7,'liste engagés'!C96,"")</f>
        <v/>
      </c>
      <c r="E103" s="77" t="str">
        <f>IF('liste engagés'!$G96=7,'liste engagés'!D96,"")</f>
        <v/>
      </c>
      <c r="F103" s="77" t="str">
        <f>IF('liste engagés'!$G96=7,'liste engagés'!E96,"")</f>
        <v/>
      </c>
      <c r="G103" s="78" t="str">
        <f>IF('liste engagés'!$G96=7,'liste engagés'!K96,"")</f>
        <v/>
      </c>
      <c r="H103" s="79" t="str">
        <f>IF('liste engagés'!$G96=7,'liste engagés'!L96,"")</f>
        <v/>
      </c>
      <c r="I103" s="54">
        <f t="shared" si="2"/>
        <v>0</v>
      </c>
    </row>
    <row r="104" spans="1:9">
      <c r="A104" s="92">
        <f t="shared" si="3"/>
        <v>98</v>
      </c>
      <c r="B104" s="77" t="str">
        <f>IF('liste engagés'!$G97=7,'liste engagés'!A97,"")</f>
        <v/>
      </c>
      <c r="C104" s="77" t="str">
        <f>IF('liste engagés'!$G97=7,'liste engagés'!B97,"")</f>
        <v/>
      </c>
      <c r="D104" s="77" t="str">
        <f>IF('liste engagés'!$G97=7,'liste engagés'!C97,"")</f>
        <v/>
      </c>
      <c r="E104" s="77" t="str">
        <f>IF('liste engagés'!$G97=7,'liste engagés'!D97,"")</f>
        <v/>
      </c>
      <c r="F104" s="77" t="str">
        <f>IF('liste engagés'!$G97=7,'liste engagés'!E97,"")</f>
        <v/>
      </c>
      <c r="G104" s="78" t="str">
        <f>IF('liste engagés'!$G97=7,'liste engagés'!K97,"")</f>
        <v/>
      </c>
      <c r="H104" s="79" t="str">
        <f>IF('liste engagés'!$G97=7,'liste engagés'!L97,"")</f>
        <v/>
      </c>
      <c r="I104" s="54">
        <f t="shared" si="2"/>
        <v>0</v>
      </c>
    </row>
    <row r="105" spans="1:9">
      <c r="A105" s="92">
        <f t="shared" si="3"/>
        <v>99</v>
      </c>
      <c r="B105" s="77" t="str">
        <f>IF('liste engagés'!$G98=7,'liste engagés'!A98,"")</f>
        <v/>
      </c>
      <c r="C105" s="77" t="str">
        <f>IF('liste engagés'!$G98=7,'liste engagés'!B98,"")</f>
        <v/>
      </c>
      <c r="D105" s="77" t="str">
        <f>IF('liste engagés'!$G98=7,'liste engagés'!C98,"")</f>
        <v/>
      </c>
      <c r="E105" s="77" t="str">
        <f>IF('liste engagés'!$G98=7,'liste engagés'!D98,"")</f>
        <v/>
      </c>
      <c r="F105" s="77" t="str">
        <f>IF('liste engagés'!$G98=7,'liste engagés'!E98,"")</f>
        <v/>
      </c>
      <c r="G105" s="78" t="str">
        <f>IF('liste engagés'!$G98=7,'liste engagés'!K98,"")</f>
        <v/>
      </c>
      <c r="H105" s="79" t="str">
        <f>IF('liste engagés'!$G98=7,'liste engagés'!L98,"")</f>
        <v/>
      </c>
      <c r="I105" s="54">
        <f t="shared" si="2"/>
        <v>0</v>
      </c>
    </row>
    <row r="106" spans="1:9">
      <c r="A106" s="92">
        <f t="shared" si="3"/>
        <v>100</v>
      </c>
      <c r="B106" s="77" t="str">
        <f>IF('liste engagés'!$G99=7,'liste engagés'!A99,"")</f>
        <v/>
      </c>
      <c r="C106" s="77" t="str">
        <f>IF('liste engagés'!$G99=7,'liste engagés'!B99,"")</f>
        <v/>
      </c>
      <c r="D106" s="77" t="str">
        <f>IF('liste engagés'!$G99=7,'liste engagés'!C99,"")</f>
        <v/>
      </c>
      <c r="E106" s="77" t="str">
        <f>IF('liste engagés'!$G99=7,'liste engagés'!D99,"")</f>
        <v/>
      </c>
      <c r="F106" s="77" t="str">
        <f>IF('liste engagés'!$G99=7,'liste engagés'!E99,"")</f>
        <v/>
      </c>
      <c r="G106" s="78" t="str">
        <f>IF('liste engagés'!$G99=7,'liste engagés'!K99,"")</f>
        <v/>
      </c>
      <c r="H106" s="79" t="str">
        <f>IF('liste engagés'!$G99=7,'liste engagés'!L99,"")</f>
        <v/>
      </c>
      <c r="I106" s="54">
        <f t="shared" si="2"/>
        <v>0</v>
      </c>
    </row>
    <row r="107" spans="1:9">
      <c r="A107" s="92">
        <f t="shared" si="3"/>
        <v>101</v>
      </c>
      <c r="B107" s="77" t="str">
        <f>IF('liste engagés'!$G100=7,'liste engagés'!A100,"")</f>
        <v/>
      </c>
      <c r="C107" s="77" t="str">
        <f>IF('liste engagés'!$G100=7,'liste engagés'!B100,"")</f>
        <v/>
      </c>
      <c r="D107" s="77" t="str">
        <f>IF('liste engagés'!$G100=7,'liste engagés'!C100,"")</f>
        <v/>
      </c>
      <c r="E107" s="77" t="str">
        <f>IF('liste engagés'!$G100=7,'liste engagés'!D100,"")</f>
        <v/>
      </c>
      <c r="F107" s="77" t="str">
        <f>IF('liste engagés'!$G100=7,'liste engagés'!E100,"")</f>
        <v/>
      </c>
      <c r="G107" s="78" t="str">
        <f>IF('liste engagés'!$G100=7,'liste engagés'!K100,"")</f>
        <v/>
      </c>
      <c r="H107" s="79" t="str">
        <f>IF('liste engagés'!$G100=7,'liste engagés'!L100,"")</f>
        <v/>
      </c>
      <c r="I107" s="54">
        <f t="shared" si="2"/>
        <v>0</v>
      </c>
    </row>
    <row r="108" spans="1:9">
      <c r="A108" s="92">
        <f t="shared" si="3"/>
        <v>102</v>
      </c>
      <c r="B108" s="77" t="str">
        <f>IF('liste engagés'!$G101=7,'liste engagés'!A101,"")</f>
        <v/>
      </c>
      <c r="C108" s="77" t="str">
        <f>IF('liste engagés'!$G101=7,'liste engagés'!B101,"")</f>
        <v/>
      </c>
      <c r="D108" s="77" t="str">
        <f>IF('liste engagés'!$G101=7,'liste engagés'!C101,"")</f>
        <v/>
      </c>
      <c r="E108" s="77" t="str">
        <f>IF('liste engagés'!$G101=7,'liste engagés'!D101,"")</f>
        <v/>
      </c>
      <c r="F108" s="77" t="str">
        <f>IF('liste engagés'!$G101=7,'liste engagés'!E101,"")</f>
        <v/>
      </c>
      <c r="G108" s="78" t="str">
        <f>IF('liste engagés'!$G101=7,'liste engagés'!K101,"")</f>
        <v/>
      </c>
      <c r="H108" s="79" t="str">
        <f>IF('liste engagés'!$G101=7,'liste engagés'!L101,"")</f>
        <v/>
      </c>
      <c r="I108" s="54">
        <f t="shared" si="2"/>
        <v>0</v>
      </c>
    </row>
    <row r="109" spans="1:9">
      <c r="A109" s="92">
        <f t="shared" si="3"/>
        <v>103</v>
      </c>
      <c r="B109" s="77" t="str">
        <f>IF('liste engagés'!$G102=7,'liste engagés'!A102,"")</f>
        <v/>
      </c>
      <c r="C109" s="77" t="str">
        <f>IF('liste engagés'!$G102=7,'liste engagés'!B102,"")</f>
        <v/>
      </c>
      <c r="D109" s="77" t="str">
        <f>IF('liste engagés'!$G102=7,'liste engagés'!C102,"")</f>
        <v/>
      </c>
      <c r="E109" s="77" t="str">
        <f>IF('liste engagés'!$G102=7,'liste engagés'!D102,"")</f>
        <v/>
      </c>
      <c r="F109" s="77" t="str">
        <f>IF('liste engagés'!$G102=7,'liste engagés'!E102,"")</f>
        <v/>
      </c>
      <c r="G109" s="78" t="str">
        <f>IF('liste engagés'!$G102=7,'liste engagés'!K102,"")</f>
        <v/>
      </c>
      <c r="H109" s="79" t="str">
        <f>IF('liste engagés'!$G102=7,'liste engagés'!L102,"")</f>
        <v/>
      </c>
      <c r="I109" s="54">
        <f t="shared" si="2"/>
        <v>0</v>
      </c>
    </row>
    <row r="110" spans="1:9">
      <c r="A110" s="92">
        <f t="shared" si="3"/>
        <v>104</v>
      </c>
      <c r="B110" s="77" t="str">
        <f>IF('liste engagés'!$G103=7,'liste engagés'!A103,"")</f>
        <v/>
      </c>
      <c r="C110" s="77" t="str">
        <f>IF('liste engagés'!$G103=7,'liste engagés'!B103,"")</f>
        <v/>
      </c>
      <c r="D110" s="77" t="str">
        <f>IF('liste engagés'!$G103=7,'liste engagés'!C103,"")</f>
        <v/>
      </c>
      <c r="E110" s="77" t="str">
        <f>IF('liste engagés'!$G103=7,'liste engagés'!D103,"")</f>
        <v/>
      </c>
      <c r="F110" s="77" t="str">
        <f>IF('liste engagés'!$G103=7,'liste engagés'!E103,"")</f>
        <v/>
      </c>
      <c r="G110" s="78" t="str">
        <f>IF('liste engagés'!$G103=7,'liste engagés'!K103,"")</f>
        <v/>
      </c>
      <c r="H110" s="79" t="str">
        <f>IF('liste engagés'!$G103=7,'liste engagés'!L103,"")</f>
        <v/>
      </c>
      <c r="I110" s="54">
        <f t="shared" si="2"/>
        <v>0</v>
      </c>
    </row>
    <row r="111" spans="1:9">
      <c r="A111" s="92">
        <f t="shared" si="3"/>
        <v>105</v>
      </c>
      <c r="B111" s="77" t="str">
        <f>IF('liste engagés'!$G104=7,'liste engagés'!A104,"")</f>
        <v/>
      </c>
      <c r="C111" s="77" t="str">
        <f>IF('liste engagés'!$G104=7,'liste engagés'!B104,"")</f>
        <v/>
      </c>
      <c r="D111" s="77" t="str">
        <f>IF('liste engagés'!$G104=7,'liste engagés'!C104,"")</f>
        <v/>
      </c>
      <c r="E111" s="77" t="str">
        <f>IF('liste engagés'!$G104=7,'liste engagés'!D104,"")</f>
        <v/>
      </c>
      <c r="F111" s="77" t="str">
        <f>IF('liste engagés'!$G104=7,'liste engagés'!E104,"")</f>
        <v/>
      </c>
      <c r="G111" s="78" t="str">
        <f>IF('liste engagés'!$G104=7,'liste engagés'!K104,"")</f>
        <v/>
      </c>
      <c r="H111" s="79" t="str">
        <f>IF('liste engagés'!$G104=7,'liste engagés'!L104,"")</f>
        <v/>
      </c>
      <c r="I111" s="54">
        <f t="shared" si="2"/>
        <v>0</v>
      </c>
    </row>
    <row r="112" spans="1:9">
      <c r="A112" s="92">
        <f t="shared" si="3"/>
        <v>106</v>
      </c>
      <c r="B112" s="77" t="str">
        <f>IF('liste engagés'!$G105=7,'liste engagés'!A105,"")</f>
        <v/>
      </c>
      <c r="C112" s="77" t="str">
        <f>IF('liste engagés'!$G105=7,'liste engagés'!B105,"")</f>
        <v/>
      </c>
      <c r="D112" s="77" t="str">
        <f>IF('liste engagés'!$G105=7,'liste engagés'!C105,"")</f>
        <v/>
      </c>
      <c r="E112" s="77" t="str">
        <f>IF('liste engagés'!$G105=7,'liste engagés'!D105,"")</f>
        <v/>
      </c>
      <c r="F112" s="77" t="str">
        <f>IF('liste engagés'!$G105=7,'liste engagés'!E105,"")</f>
        <v/>
      </c>
      <c r="G112" s="78" t="str">
        <f>IF('liste engagés'!$G105=7,'liste engagés'!K105,"")</f>
        <v/>
      </c>
      <c r="H112" s="79" t="str">
        <f>IF('liste engagés'!$G105=7,'liste engagés'!L105,"")</f>
        <v/>
      </c>
      <c r="I112" s="54">
        <f t="shared" si="2"/>
        <v>0</v>
      </c>
    </row>
    <row r="113" spans="1:9">
      <c r="A113" s="92">
        <f t="shared" si="3"/>
        <v>107</v>
      </c>
      <c r="B113" s="77" t="str">
        <f>IF('liste engagés'!$G106=7,'liste engagés'!A106,"")</f>
        <v/>
      </c>
      <c r="C113" s="77" t="str">
        <f>IF('liste engagés'!$G106=7,'liste engagés'!B106,"")</f>
        <v/>
      </c>
      <c r="D113" s="77" t="str">
        <f>IF('liste engagés'!$G106=7,'liste engagés'!C106,"")</f>
        <v/>
      </c>
      <c r="E113" s="77" t="str">
        <f>IF('liste engagés'!$G106=7,'liste engagés'!D106,"")</f>
        <v/>
      </c>
      <c r="F113" s="77" t="str">
        <f>IF('liste engagés'!$G106=7,'liste engagés'!E106,"")</f>
        <v/>
      </c>
      <c r="G113" s="78" t="str">
        <f>IF('liste engagés'!$G106=7,'liste engagés'!K106,"")</f>
        <v/>
      </c>
      <c r="H113" s="79" t="str">
        <f>IF('liste engagés'!$G106=7,'liste engagés'!L106,"")</f>
        <v/>
      </c>
      <c r="I113" s="54">
        <f t="shared" si="2"/>
        <v>0</v>
      </c>
    </row>
    <row r="114" spans="1:9">
      <c r="A114" s="92">
        <f t="shared" si="3"/>
        <v>108</v>
      </c>
      <c r="B114" s="77" t="str">
        <f>IF('liste engagés'!$G107=7,'liste engagés'!A107,"")</f>
        <v/>
      </c>
      <c r="C114" s="77" t="str">
        <f>IF('liste engagés'!$G107=7,'liste engagés'!B107,"")</f>
        <v/>
      </c>
      <c r="D114" s="77" t="str">
        <f>IF('liste engagés'!$G107=7,'liste engagés'!C107,"")</f>
        <v/>
      </c>
      <c r="E114" s="77" t="str">
        <f>IF('liste engagés'!$G107=7,'liste engagés'!D107,"")</f>
        <v/>
      </c>
      <c r="F114" s="77" t="str">
        <f>IF('liste engagés'!$G107=7,'liste engagés'!E107,"")</f>
        <v/>
      </c>
      <c r="G114" s="78" t="str">
        <f>IF('liste engagés'!$G107=7,'liste engagés'!K107,"")</f>
        <v/>
      </c>
      <c r="H114" s="79" t="str">
        <f>IF('liste engagés'!$G107=7,'liste engagés'!L107,"")</f>
        <v/>
      </c>
      <c r="I114" s="54">
        <f t="shared" si="2"/>
        <v>0</v>
      </c>
    </row>
    <row r="115" spans="1:9">
      <c r="A115" s="92">
        <f t="shared" si="3"/>
        <v>109</v>
      </c>
      <c r="B115" s="77" t="str">
        <f>IF('liste engagés'!$G108=7,'liste engagés'!A108,"")</f>
        <v/>
      </c>
      <c r="C115" s="77" t="str">
        <f>IF('liste engagés'!$G108=7,'liste engagés'!B108,"")</f>
        <v/>
      </c>
      <c r="D115" s="77" t="str">
        <f>IF('liste engagés'!$G108=7,'liste engagés'!C108,"")</f>
        <v/>
      </c>
      <c r="E115" s="77" t="str">
        <f>IF('liste engagés'!$G108=7,'liste engagés'!D108,"")</f>
        <v/>
      </c>
      <c r="F115" s="77" t="str">
        <f>IF('liste engagés'!$G108=7,'liste engagés'!E108,"")</f>
        <v/>
      </c>
      <c r="G115" s="78" t="str">
        <f>IF('liste engagés'!$G108=7,'liste engagés'!K108,"")</f>
        <v/>
      </c>
      <c r="H115" s="79" t="str">
        <f>IF('liste engagés'!$G108=7,'liste engagés'!L108,"")</f>
        <v/>
      </c>
      <c r="I115" s="54">
        <f t="shared" si="2"/>
        <v>0</v>
      </c>
    </row>
    <row r="116" spans="1:9">
      <c r="A116" s="92">
        <f t="shared" si="3"/>
        <v>110</v>
      </c>
      <c r="B116" s="77" t="str">
        <f>IF('liste engagés'!$G109=7,'liste engagés'!A109,"")</f>
        <v/>
      </c>
      <c r="C116" s="77" t="str">
        <f>IF('liste engagés'!$G109=7,'liste engagés'!B109,"")</f>
        <v/>
      </c>
      <c r="D116" s="77" t="str">
        <f>IF('liste engagés'!$G109=7,'liste engagés'!C109,"")</f>
        <v/>
      </c>
      <c r="E116" s="77" t="str">
        <f>IF('liste engagés'!$G109=7,'liste engagés'!D109,"")</f>
        <v/>
      </c>
      <c r="F116" s="77" t="str">
        <f>IF('liste engagés'!$G109=7,'liste engagés'!E109,"")</f>
        <v/>
      </c>
      <c r="G116" s="78" t="str">
        <f>IF('liste engagés'!$G109=7,'liste engagés'!K109,"")</f>
        <v/>
      </c>
      <c r="H116" s="79" t="str">
        <f>IF('liste engagés'!$G109=7,'liste engagés'!L109,"")</f>
        <v/>
      </c>
      <c r="I116" s="54">
        <f t="shared" si="2"/>
        <v>0</v>
      </c>
    </row>
    <row r="117" spans="1:9">
      <c r="A117" s="92">
        <f t="shared" si="3"/>
        <v>111</v>
      </c>
      <c r="B117" s="77" t="str">
        <f>IF('liste engagés'!$G111=7,'liste engagés'!A111,"")</f>
        <v/>
      </c>
      <c r="C117" s="77" t="str">
        <f>IF('liste engagés'!$G111=7,'liste engagés'!B111,"")</f>
        <v/>
      </c>
      <c r="D117" s="77" t="str">
        <f>IF('liste engagés'!$G111=7,'liste engagés'!C111,"")</f>
        <v/>
      </c>
      <c r="E117" s="77" t="str">
        <f>IF('liste engagés'!$G111=7,'liste engagés'!D111,"")</f>
        <v/>
      </c>
      <c r="F117" s="77" t="str">
        <f>IF('liste engagés'!$G111=7,'liste engagés'!E111,"")</f>
        <v/>
      </c>
      <c r="G117" s="78" t="str">
        <f>IF('liste engagés'!$G111=7,'liste engagés'!K111,"")</f>
        <v/>
      </c>
      <c r="H117" s="79" t="str">
        <f>IF('liste engagés'!$G111=7,'liste engagés'!L111,"")</f>
        <v/>
      </c>
      <c r="I117" s="54">
        <f t="shared" si="2"/>
        <v>0</v>
      </c>
    </row>
    <row r="118" spans="1:9">
      <c r="A118" s="92">
        <f t="shared" si="3"/>
        <v>112</v>
      </c>
      <c r="B118" s="77" t="str">
        <f>IF('liste engagés'!$G112=7,'liste engagés'!A112,"")</f>
        <v/>
      </c>
      <c r="C118" s="77" t="str">
        <f>IF('liste engagés'!$G112=7,'liste engagés'!B112,"")</f>
        <v/>
      </c>
      <c r="D118" s="77" t="str">
        <f>IF('liste engagés'!$G112=7,'liste engagés'!C112,"")</f>
        <v/>
      </c>
      <c r="E118" s="77" t="str">
        <f>IF('liste engagés'!$G112=7,'liste engagés'!D112,"")</f>
        <v/>
      </c>
      <c r="F118" s="77" t="str">
        <f>IF('liste engagés'!$G112=7,'liste engagés'!E112,"")</f>
        <v/>
      </c>
      <c r="G118" s="78" t="str">
        <f>IF('liste engagés'!$G112=7,'liste engagés'!K112,"")</f>
        <v/>
      </c>
      <c r="H118" s="79" t="str">
        <f>IF('liste engagés'!$G112=7,'liste engagés'!L112,"")</f>
        <v/>
      </c>
      <c r="I118" s="54">
        <f t="shared" si="2"/>
        <v>0</v>
      </c>
    </row>
    <row r="119" spans="1:9">
      <c r="A119" s="92">
        <f t="shared" si="3"/>
        <v>113</v>
      </c>
      <c r="B119" s="77" t="str">
        <f>IF('liste engagés'!$G113=7,'liste engagés'!A113,"")</f>
        <v/>
      </c>
      <c r="C119" s="77" t="str">
        <f>IF('liste engagés'!$G113=7,'liste engagés'!B113,"")</f>
        <v/>
      </c>
      <c r="D119" s="77" t="str">
        <f>IF('liste engagés'!$G113=7,'liste engagés'!C113,"")</f>
        <v/>
      </c>
      <c r="E119" s="77" t="str">
        <f>IF('liste engagés'!$G113=7,'liste engagés'!D113,"")</f>
        <v/>
      </c>
      <c r="F119" s="77" t="str">
        <f>IF('liste engagés'!$G113=7,'liste engagés'!E113,"")</f>
        <v/>
      </c>
      <c r="G119" s="78" t="str">
        <f>IF('liste engagés'!$G113=7,'liste engagés'!K113,"")</f>
        <v/>
      </c>
      <c r="H119" s="79" t="str">
        <f>IF('liste engagés'!$G113=7,'liste engagés'!L113,"")</f>
        <v/>
      </c>
      <c r="I119" s="54">
        <f t="shared" si="2"/>
        <v>0</v>
      </c>
    </row>
    <row r="120" spans="1:9">
      <c r="A120" s="92">
        <f t="shared" si="3"/>
        <v>114</v>
      </c>
      <c r="B120" s="77" t="str">
        <f>IF('liste engagés'!$G114=7,'liste engagés'!A114,"")</f>
        <v/>
      </c>
      <c r="C120" s="77" t="str">
        <f>IF('liste engagés'!$G114=7,'liste engagés'!B114,"")</f>
        <v/>
      </c>
      <c r="D120" s="77" t="str">
        <f>IF('liste engagés'!$G114=7,'liste engagés'!C114,"")</f>
        <v/>
      </c>
      <c r="E120" s="77" t="str">
        <f>IF('liste engagés'!$G114=7,'liste engagés'!D114,"")</f>
        <v/>
      </c>
      <c r="F120" s="77" t="str">
        <f>IF('liste engagés'!$G114=7,'liste engagés'!E114,"")</f>
        <v/>
      </c>
      <c r="G120" s="78" t="str">
        <f>IF('liste engagés'!$G114=7,'liste engagés'!K114,"")</f>
        <v/>
      </c>
      <c r="H120" s="79" t="str">
        <f>IF('liste engagés'!$G114=7,'liste engagés'!L114,"")</f>
        <v/>
      </c>
      <c r="I120" s="54">
        <f t="shared" si="2"/>
        <v>0</v>
      </c>
    </row>
    <row r="121" spans="1:9">
      <c r="A121" s="92">
        <f t="shared" si="3"/>
        <v>115</v>
      </c>
      <c r="B121" s="77" t="str">
        <f>IF('liste engagés'!$G116=7,'liste engagés'!A116,"")</f>
        <v/>
      </c>
      <c r="C121" s="77" t="str">
        <f>IF('liste engagés'!$G116=7,'liste engagés'!B116,"")</f>
        <v/>
      </c>
      <c r="D121" s="77" t="str">
        <f>IF('liste engagés'!$G116=7,'liste engagés'!C116,"")</f>
        <v/>
      </c>
      <c r="E121" s="77" t="str">
        <f>IF('liste engagés'!$G116=7,'liste engagés'!D116,"")</f>
        <v/>
      </c>
      <c r="F121" s="77" t="str">
        <f>IF('liste engagés'!$G116=7,'liste engagés'!E116,"")</f>
        <v/>
      </c>
      <c r="G121" s="78" t="str">
        <f>IF('liste engagés'!$G116=7,'liste engagés'!K116,"")</f>
        <v/>
      </c>
      <c r="H121" s="79" t="str">
        <f>IF('liste engagés'!$G116=7,'liste engagés'!L116,"")</f>
        <v/>
      </c>
      <c r="I121" s="54">
        <f t="shared" si="2"/>
        <v>0</v>
      </c>
    </row>
    <row r="122" spans="1:9">
      <c r="A122" s="92">
        <f t="shared" si="3"/>
        <v>116</v>
      </c>
      <c r="B122" s="77" t="str">
        <f>IF('liste engagés'!$G117=7,'liste engagés'!A117,"")</f>
        <v/>
      </c>
      <c r="C122" s="77" t="str">
        <f>IF('liste engagés'!$G117=7,'liste engagés'!B117,"")</f>
        <v/>
      </c>
      <c r="D122" s="77" t="str">
        <f>IF('liste engagés'!$G117=7,'liste engagés'!C117,"")</f>
        <v/>
      </c>
      <c r="E122" s="77" t="str">
        <f>IF('liste engagés'!$G117=7,'liste engagés'!D117,"")</f>
        <v/>
      </c>
      <c r="F122" s="77" t="str">
        <f>IF('liste engagés'!$G117=7,'liste engagés'!E117,"")</f>
        <v/>
      </c>
      <c r="G122" s="78" t="str">
        <f>IF('liste engagés'!$G117=7,'liste engagés'!K117,"")</f>
        <v/>
      </c>
      <c r="H122" s="79" t="str">
        <f>IF('liste engagés'!$G117=7,'liste engagés'!L117,"")</f>
        <v/>
      </c>
      <c r="I122" s="54">
        <f t="shared" si="2"/>
        <v>0</v>
      </c>
    </row>
    <row r="123" spans="1:9">
      <c r="A123" s="92">
        <f t="shared" si="3"/>
        <v>117</v>
      </c>
      <c r="B123" s="77" t="str">
        <f>IF('liste engagés'!$G118=7,'liste engagés'!A118,"")</f>
        <v/>
      </c>
      <c r="C123" s="77" t="str">
        <f>IF('liste engagés'!$G118=7,'liste engagés'!B118,"")</f>
        <v/>
      </c>
      <c r="D123" s="77" t="str">
        <f>IF('liste engagés'!$G118=7,'liste engagés'!C118,"")</f>
        <v/>
      </c>
      <c r="E123" s="77" t="str">
        <f>IF('liste engagés'!$G118=7,'liste engagés'!D118,"")</f>
        <v/>
      </c>
      <c r="F123" s="77" t="str">
        <f>IF('liste engagés'!$G118=7,'liste engagés'!E118,"")</f>
        <v/>
      </c>
      <c r="G123" s="78" t="str">
        <f>IF('liste engagés'!$G118=7,'liste engagés'!K118,"")</f>
        <v/>
      </c>
      <c r="H123" s="79" t="str">
        <f>IF('liste engagés'!$G118=7,'liste engagés'!L118,"")</f>
        <v/>
      </c>
      <c r="I123" s="54">
        <f t="shared" si="2"/>
        <v>0</v>
      </c>
    </row>
    <row r="124" spans="1:9">
      <c r="A124" s="92">
        <f t="shared" si="3"/>
        <v>118</v>
      </c>
      <c r="B124" s="77" t="str">
        <f>IF('liste engagés'!$G119=7,'liste engagés'!A119,"")</f>
        <v/>
      </c>
      <c r="C124" s="77" t="str">
        <f>IF('liste engagés'!$G119=7,'liste engagés'!B119,"")</f>
        <v/>
      </c>
      <c r="D124" s="77" t="str">
        <f>IF('liste engagés'!$G119=7,'liste engagés'!C119,"")</f>
        <v/>
      </c>
      <c r="E124" s="77" t="str">
        <f>IF('liste engagés'!$G119=7,'liste engagés'!D119,"")</f>
        <v/>
      </c>
      <c r="F124" s="77" t="str">
        <f>IF('liste engagés'!$G119=7,'liste engagés'!E119,"")</f>
        <v/>
      </c>
      <c r="G124" s="78" t="str">
        <f>IF('liste engagés'!$G119=7,'liste engagés'!K119,"")</f>
        <v/>
      </c>
      <c r="H124" s="79" t="str">
        <f>IF('liste engagés'!$G119=7,'liste engagés'!L119,"")</f>
        <v/>
      </c>
      <c r="I124" s="54">
        <f t="shared" si="2"/>
        <v>0</v>
      </c>
    </row>
    <row r="125" spans="1:9">
      <c r="A125" s="92">
        <f t="shared" si="3"/>
        <v>119</v>
      </c>
      <c r="B125" s="77" t="str">
        <f>IF('liste engagés'!$G120=7,'liste engagés'!A120,"")</f>
        <v/>
      </c>
      <c r="C125" s="77" t="str">
        <f>IF('liste engagés'!$G120=7,'liste engagés'!B120,"")</f>
        <v/>
      </c>
      <c r="D125" s="77" t="str">
        <f>IF('liste engagés'!$G120=7,'liste engagés'!C120,"")</f>
        <v/>
      </c>
      <c r="E125" s="77" t="str">
        <f>IF('liste engagés'!$G120=7,'liste engagés'!D120,"")</f>
        <v/>
      </c>
      <c r="F125" s="77" t="str">
        <f>IF('liste engagés'!$G120=7,'liste engagés'!E120,"")</f>
        <v/>
      </c>
      <c r="G125" s="78" t="str">
        <f>IF('liste engagés'!$G120=7,'liste engagés'!K120,"")</f>
        <v/>
      </c>
      <c r="H125" s="79" t="str">
        <f>IF('liste engagés'!$G120=7,'liste engagés'!L120,"")</f>
        <v/>
      </c>
      <c r="I125" s="54">
        <f t="shared" si="2"/>
        <v>0</v>
      </c>
    </row>
    <row r="126" spans="1:9">
      <c r="A126" s="92">
        <f t="shared" si="3"/>
        <v>120</v>
      </c>
      <c r="B126" s="77" t="str">
        <f>IF('liste engagés'!$G121=7,'liste engagés'!A121,"")</f>
        <v/>
      </c>
      <c r="C126" s="77" t="str">
        <f>IF('liste engagés'!$G121=7,'liste engagés'!B121,"")</f>
        <v/>
      </c>
      <c r="D126" s="77" t="str">
        <f>IF('liste engagés'!$G121=7,'liste engagés'!C121,"")</f>
        <v/>
      </c>
      <c r="E126" s="77" t="str">
        <f>IF('liste engagés'!$G121=7,'liste engagés'!D121,"")</f>
        <v/>
      </c>
      <c r="F126" s="77" t="str">
        <f>IF('liste engagés'!$G121=7,'liste engagés'!E121,"")</f>
        <v/>
      </c>
      <c r="G126" s="78" t="str">
        <f>IF('liste engagés'!$G121=7,'liste engagés'!K121,"")</f>
        <v/>
      </c>
      <c r="H126" s="79" t="str">
        <f>IF('liste engagés'!$G121=7,'liste engagés'!L121,"")</f>
        <v/>
      </c>
      <c r="I126" s="54">
        <f t="shared" si="2"/>
        <v>0</v>
      </c>
    </row>
    <row r="127" spans="1:9">
      <c r="A127" s="92">
        <f t="shared" si="3"/>
        <v>121</v>
      </c>
      <c r="B127" s="77" t="str">
        <f>IF('liste engagés'!$G122=7,'liste engagés'!A122,"")</f>
        <v/>
      </c>
      <c r="C127" s="77" t="str">
        <f>IF('liste engagés'!$G122=7,'liste engagés'!B122,"")</f>
        <v/>
      </c>
      <c r="D127" s="77" t="str">
        <f>IF('liste engagés'!$G122=7,'liste engagés'!C122,"")</f>
        <v/>
      </c>
      <c r="E127" s="77" t="str">
        <f>IF('liste engagés'!$G122=7,'liste engagés'!D122,"")</f>
        <v/>
      </c>
      <c r="F127" s="77" t="str">
        <f>IF('liste engagés'!$G122=7,'liste engagés'!E122,"")</f>
        <v/>
      </c>
      <c r="G127" s="78" t="str">
        <f>IF('liste engagés'!$G122=7,'liste engagés'!K122,"")</f>
        <v/>
      </c>
      <c r="H127" s="79" t="str">
        <f>IF('liste engagés'!$G122=7,'liste engagés'!L122,"")</f>
        <v/>
      </c>
      <c r="I127" s="54">
        <f t="shared" si="2"/>
        <v>0</v>
      </c>
    </row>
    <row r="128" spans="1:9">
      <c r="A128" s="92">
        <f t="shared" si="3"/>
        <v>122</v>
      </c>
      <c r="B128" s="77" t="str">
        <f>IF('liste engagés'!$G123=7,'liste engagés'!A123,"")</f>
        <v/>
      </c>
      <c r="C128" s="77" t="str">
        <f>IF('liste engagés'!$G123=7,'liste engagés'!B123,"")</f>
        <v/>
      </c>
      <c r="D128" s="77" t="str">
        <f>IF('liste engagés'!$G123=7,'liste engagés'!C123,"")</f>
        <v/>
      </c>
      <c r="E128" s="77" t="str">
        <f>IF('liste engagés'!$G123=7,'liste engagés'!D123,"")</f>
        <v/>
      </c>
      <c r="F128" s="77" t="str">
        <f>IF('liste engagés'!$G123=7,'liste engagés'!E123,"")</f>
        <v/>
      </c>
      <c r="G128" s="78" t="str">
        <f>IF('liste engagés'!$G123=7,'liste engagés'!K123,"")</f>
        <v/>
      </c>
      <c r="H128" s="79" t="str">
        <f>IF('liste engagés'!$G123=7,'liste engagés'!L123,"")</f>
        <v/>
      </c>
      <c r="I128" s="54">
        <f t="shared" si="2"/>
        <v>0</v>
      </c>
    </row>
    <row r="129" spans="1:9">
      <c r="A129" s="92">
        <f t="shared" si="3"/>
        <v>123</v>
      </c>
      <c r="B129" s="77" t="str">
        <f>IF('liste engagés'!$G124=7,'liste engagés'!A124,"")</f>
        <v/>
      </c>
      <c r="C129" s="77" t="str">
        <f>IF('liste engagés'!$G124=7,'liste engagés'!B124,"")</f>
        <v/>
      </c>
      <c r="D129" s="77" t="str">
        <f>IF('liste engagés'!$G124=7,'liste engagés'!C124,"")</f>
        <v/>
      </c>
      <c r="E129" s="77" t="str">
        <f>IF('liste engagés'!$G124=7,'liste engagés'!D124,"")</f>
        <v/>
      </c>
      <c r="F129" s="77" t="str">
        <f>IF('liste engagés'!$G124=7,'liste engagés'!E124,"")</f>
        <v/>
      </c>
      <c r="G129" s="78" t="str">
        <f>IF('liste engagés'!$G124=7,'liste engagés'!K124,"")</f>
        <v/>
      </c>
      <c r="H129" s="79" t="str">
        <f>IF('liste engagés'!$G124=7,'liste engagés'!L124,"")</f>
        <v/>
      </c>
      <c r="I129" s="54">
        <f t="shared" si="2"/>
        <v>0</v>
      </c>
    </row>
    <row r="130" spans="1:9">
      <c r="A130" s="92">
        <f t="shared" si="3"/>
        <v>124</v>
      </c>
      <c r="B130" s="77" t="str">
        <f>IF('liste engagés'!$G125=7,'liste engagés'!A125,"")</f>
        <v/>
      </c>
      <c r="C130" s="77" t="str">
        <f>IF('liste engagés'!$G125=7,'liste engagés'!B125,"")</f>
        <v/>
      </c>
      <c r="D130" s="77" t="str">
        <f>IF('liste engagés'!$G125=7,'liste engagés'!C125,"")</f>
        <v/>
      </c>
      <c r="E130" s="77" t="str">
        <f>IF('liste engagés'!$G125=7,'liste engagés'!D125,"")</f>
        <v/>
      </c>
      <c r="F130" s="77" t="str">
        <f>IF('liste engagés'!$G125=7,'liste engagés'!E125,"")</f>
        <v/>
      </c>
      <c r="G130" s="78" t="str">
        <f>IF('liste engagés'!$G125=7,'liste engagés'!K125,"")</f>
        <v/>
      </c>
      <c r="H130" s="79" t="str">
        <f>IF('liste engagés'!$G125=7,'liste engagés'!L125,"")</f>
        <v/>
      </c>
      <c r="I130" s="54">
        <f t="shared" si="2"/>
        <v>0</v>
      </c>
    </row>
    <row r="131" spans="1:9">
      <c r="A131" s="92">
        <f t="shared" si="3"/>
        <v>125</v>
      </c>
      <c r="B131" s="77" t="str">
        <f>IF('liste engagés'!$G126=7,'liste engagés'!A126,"")</f>
        <v/>
      </c>
      <c r="C131" s="77" t="str">
        <f>IF('liste engagés'!$G126=7,'liste engagés'!B126,"")</f>
        <v/>
      </c>
      <c r="D131" s="77" t="str">
        <f>IF('liste engagés'!$G126=7,'liste engagés'!C126,"")</f>
        <v/>
      </c>
      <c r="E131" s="77" t="str">
        <f>IF('liste engagés'!$G126=7,'liste engagés'!D126,"")</f>
        <v/>
      </c>
      <c r="F131" s="77" t="str">
        <f>IF('liste engagés'!$G126=7,'liste engagés'!E126,"")</f>
        <v/>
      </c>
      <c r="G131" s="78" t="str">
        <f>IF('liste engagés'!$G126=7,'liste engagés'!K126,"")</f>
        <v/>
      </c>
      <c r="H131" s="79" t="str">
        <f>IF('liste engagés'!$G126=7,'liste engagés'!L126,"")</f>
        <v/>
      </c>
      <c r="I131" s="54">
        <f t="shared" si="2"/>
        <v>0</v>
      </c>
    </row>
    <row r="132" spans="1:9">
      <c r="A132" s="92">
        <f t="shared" si="3"/>
        <v>126</v>
      </c>
      <c r="B132" s="77" t="str">
        <f>IF('liste engagés'!$G127=7,'liste engagés'!A127,"")</f>
        <v/>
      </c>
      <c r="C132" s="77" t="str">
        <f>IF('liste engagés'!$G127=7,'liste engagés'!B127,"")</f>
        <v/>
      </c>
      <c r="D132" s="77" t="str">
        <f>IF('liste engagés'!$G127=7,'liste engagés'!C127,"")</f>
        <v/>
      </c>
      <c r="E132" s="77" t="str">
        <f>IF('liste engagés'!$G127=7,'liste engagés'!D127,"")</f>
        <v/>
      </c>
      <c r="F132" s="77" t="str">
        <f>IF('liste engagés'!$G127=7,'liste engagés'!E127,"")</f>
        <v/>
      </c>
      <c r="G132" s="78" t="str">
        <f>IF('liste engagés'!$G127=7,'liste engagés'!K127,"")</f>
        <v/>
      </c>
      <c r="H132" s="79" t="str">
        <f>IF('liste engagés'!$G127=7,'liste engagés'!L127,"")</f>
        <v/>
      </c>
      <c r="I132" s="54">
        <f t="shared" si="2"/>
        <v>0</v>
      </c>
    </row>
    <row r="133" spans="1:9">
      <c r="A133" s="92">
        <f t="shared" si="3"/>
        <v>127</v>
      </c>
      <c r="B133" s="77" t="str">
        <f>IF('liste engagés'!$G128=7,'liste engagés'!A128,"")</f>
        <v/>
      </c>
      <c r="C133" s="77" t="str">
        <f>IF('liste engagés'!$G128=7,'liste engagés'!B128,"")</f>
        <v/>
      </c>
      <c r="D133" s="77" t="str">
        <f>IF('liste engagés'!$G128=7,'liste engagés'!C128,"")</f>
        <v/>
      </c>
      <c r="E133" s="77" t="str">
        <f>IF('liste engagés'!$G128=7,'liste engagés'!D128,"")</f>
        <v/>
      </c>
      <c r="F133" s="77" t="str">
        <f>IF('liste engagés'!$G128=7,'liste engagés'!E128,"")</f>
        <v/>
      </c>
      <c r="G133" s="78" t="str">
        <f>IF('liste engagés'!$G128=7,'liste engagés'!K128,"")</f>
        <v/>
      </c>
      <c r="H133" s="79" t="str">
        <f>IF('liste engagés'!$G128=7,'liste engagés'!L128,"")</f>
        <v/>
      </c>
      <c r="I133" s="54">
        <f t="shared" si="2"/>
        <v>0</v>
      </c>
    </row>
    <row r="134" spans="1:9">
      <c r="A134" s="92">
        <f t="shared" si="3"/>
        <v>128</v>
      </c>
      <c r="B134" s="77" t="str">
        <f>IF('liste engagés'!$G129=7,'liste engagés'!A129,"")</f>
        <v/>
      </c>
      <c r="C134" s="77" t="str">
        <f>IF('liste engagés'!$G129=7,'liste engagés'!B129,"")</f>
        <v/>
      </c>
      <c r="D134" s="77" t="str">
        <f>IF('liste engagés'!$G129=7,'liste engagés'!C129,"")</f>
        <v/>
      </c>
      <c r="E134" s="77" t="str">
        <f>IF('liste engagés'!$G129=7,'liste engagés'!D129,"")</f>
        <v/>
      </c>
      <c r="F134" s="77" t="str">
        <f>IF('liste engagés'!$G129=7,'liste engagés'!E129,"")</f>
        <v/>
      </c>
      <c r="G134" s="78" t="str">
        <f>IF('liste engagés'!$G129=7,'liste engagés'!K129,"")</f>
        <v/>
      </c>
      <c r="H134" s="79" t="str">
        <f>IF('liste engagés'!$G129=7,'liste engagés'!L129,"")</f>
        <v/>
      </c>
      <c r="I134" s="54">
        <f t="shared" si="2"/>
        <v>0</v>
      </c>
    </row>
    <row r="135" spans="1:9">
      <c r="A135" s="92">
        <f t="shared" si="3"/>
        <v>129</v>
      </c>
      <c r="B135" s="77" t="str">
        <f>IF('liste engagés'!$G131=7,'liste engagés'!A131,"")</f>
        <v/>
      </c>
      <c r="C135" s="77" t="str">
        <f>IF('liste engagés'!$G131=7,'liste engagés'!B131,"")</f>
        <v/>
      </c>
      <c r="D135" s="77" t="str">
        <f>IF('liste engagés'!$G131=7,'liste engagés'!C131,"")</f>
        <v/>
      </c>
      <c r="E135" s="77" t="str">
        <f>IF('liste engagés'!$G131=7,'liste engagés'!D131,"")</f>
        <v/>
      </c>
      <c r="F135" s="77" t="str">
        <f>IF('liste engagés'!$G131=7,'liste engagés'!E131,"")</f>
        <v/>
      </c>
      <c r="G135" s="78" t="str">
        <f>IF('liste engagés'!$G131=7,'liste engagés'!K131,"")</f>
        <v/>
      </c>
      <c r="H135" s="79" t="str">
        <f>IF('liste engagés'!$G131=7,'liste engagés'!L131,"")</f>
        <v/>
      </c>
      <c r="I135" s="54">
        <f t="shared" ref="I135:I198" si="4">+IF(C135="",0,1)</f>
        <v>0</v>
      </c>
    </row>
    <row r="136" spans="1:9">
      <c r="A136" s="92">
        <f t="shared" ref="A136:A199" si="5">+A135+1</f>
        <v>130</v>
      </c>
      <c r="B136" s="77" t="str">
        <f>IF('liste engagés'!$G132=7,'liste engagés'!A132,"")</f>
        <v/>
      </c>
      <c r="C136" s="77" t="str">
        <f>IF('liste engagés'!$G132=7,'liste engagés'!B132,"")</f>
        <v/>
      </c>
      <c r="D136" s="77" t="str">
        <f>IF('liste engagés'!$G132=7,'liste engagés'!C132,"")</f>
        <v/>
      </c>
      <c r="E136" s="77" t="str">
        <f>IF('liste engagés'!$G132=7,'liste engagés'!D132,"")</f>
        <v/>
      </c>
      <c r="F136" s="77" t="str">
        <f>IF('liste engagés'!$G132=7,'liste engagés'!E132,"")</f>
        <v/>
      </c>
      <c r="G136" s="78" t="str">
        <f>IF('liste engagés'!$G132=7,'liste engagés'!K132,"")</f>
        <v/>
      </c>
      <c r="H136" s="79" t="str">
        <f>IF('liste engagés'!$G132=7,'liste engagés'!L132,"")</f>
        <v/>
      </c>
      <c r="I136" s="54">
        <f t="shared" si="4"/>
        <v>0</v>
      </c>
    </row>
    <row r="137" spans="1:9">
      <c r="A137" s="92">
        <f t="shared" si="5"/>
        <v>131</v>
      </c>
      <c r="B137" s="77" t="str">
        <f>IF('liste engagés'!$G133=7,'liste engagés'!A133,"")</f>
        <v/>
      </c>
      <c r="C137" s="77" t="str">
        <f>IF('liste engagés'!$G133=7,'liste engagés'!B133,"")</f>
        <v/>
      </c>
      <c r="D137" s="77" t="str">
        <f>IF('liste engagés'!$G133=7,'liste engagés'!C133,"")</f>
        <v/>
      </c>
      <c r="E137" s="77" t="str">
        <f>IF('liste engagés'!$G133=7,'liste engagés'!D133,"")</f>
        <v/>
      </c>
      <c r="F137" s="77" t="str">
        <f>IF('liste engagés'!$G133=7,'liste engagés'!E133,"")</f>
        <v/>
      </c>
      <c r="G137" s="78" t="str">
        <f>IF('liste engagés'!$G133=7,'liste engagés'!K133,"")</f>
        <v/>
      </c>
      <c r="H137" s="79" t="str">
        <f>IF('liste engagés'!$G133=7,'liste engagés'!L133,"")</f>
        <v/>
      </c>
      <c r="I137" s="54">
        <f t="shared" si="4"/>
        <v>0</v>
      </c>
    </row>
    <row r="138" spans="1:9">
      <c r="A138" s="92">
        <f t="shared" si="5"/>
        <v>132</v>
      </c>
      <c r="B138" s="77" t="str">
        <f>IF('liste engagés'!$G134=7,'liste engagés'!A134,"")</f>
        <v/>
      </c>
      <c r="C138" s="77" t="str">
        <f>IF('liste engagés'!$G134=7,'liste engagés'!B134,"")</f>
        <v/>
      </c>
      <c r="D138" s="77" t="str">
        <f>IF('liste engagés'!$G134=7,'liste engagés'!C134,"")</f>
        <v/>
      </c>
      <c r="E138" s="77" t="str">
        <f>IF('liste engagés'!$G134=7,'liste engagés'!D134,"")</f>
        <v/>
      </c>
      <c r="F138" s="77" t="str">
        <f>IF('liste engagés'!$G134=7,'liste engagés'!E134,"")</f>
        <v/>
      </c>
      <c r="G138" s="78" t="str">
        <f>IF('liste engagés'!$G134=7,'liste engagés'!K134,"")</f>
        <v/>
      </c>
      <c r="H138" s="79" t="str">
        <f>IF('liste engagés'!$G134=7,'liste engagés'!L134,"")</f>
        <v/>
      </c>
      <c r="I138" s="54">
        <f t="shared" si="4"/>
        <v>0</v>
      </c>
    </row>
    <row r="139" spans="1:9">
      <c r="A139" s="92">
        <f t="shared" si="5"/>
        <v>133</v>
      </c>
      <c r="B139" s="77" t="str">
        <f>IF('liste engagés'!$G135=7,'liste engagés'!A135,"")</f>
        <v/>
      </c>
      <c r="C139" s="77" t="str">
        <f>IF('liste engagés'!$G135=7,'liste engagés'!B135,"")</f>
        <v/>
      </c>
      <c r="D139" s="77" t="str">
        <f>IF('liste engagés'!$G135=7,'liste engagés'!C135,"")</f>
        <v/>
      </c>
      <c r="E139" s="77" t="str">
        <f>IF('liste engagés'!$G135=7,'liste engagés'!D135,"")</f>
        <v/>
      </c>
      <c r="F139" s="77" t="str">
        <f>IF('liste engagés'!$G135=7,'liste engagés'!E135,"")</f>
        <v/>
      </c>
      <c r="G139" s="78" t="str">
        <f>IF('liste engagés'!$G135=7,'liste engagés'!K135,"")</f>
        <v/>
      </c>
      <c r="H139" s="79" t="str">
        <f>IF('liste engagés'!$G135=7,'liste engagés'!L135,"")</f>
        <v/>
      </c>
      <c r="I139" s="54">
        <f t="shared" si="4"/>
        <v>0</v>
      </c>
    </row>
    <row r="140" spans="1:9">
      <c r="A140" s="92">
        <f t="shared" si="5"/>
        <v>134</v>
      </c>
      <c r="B140" s="77" t="str">
        <f>IF('liste engagés'!$G136=7,'liste engagés'!A136,"")</f>
        <v/>
      </c>
      <c r="C140" s="77" t="str">
        <f>IF('liste engagés'!$G136=7,'liste engagés'!B136,"")</f>
        <v/>
      </c>
      <c r="D140" s="77" t="str">
        <f>IF('liste engagés'!$G136=7,'liste engagés'!C136,"")</f>
        <v/>
      </c>
      <c r="E140" s="77" t="str">
        <f>IF('liste engagés'!$G136=7,'liste engagés'!D136,"")</f>
        <v/>
      </c>
      <c r="F140" s="77" t="str">
        <f>IF('liste engagés'!$G136=7,'liste engagés'!E136,"")</f>
        <v/>
      </c>
      <c r="G140" s="78" t="str">
        <f>IF('liste engagés'!$G136=7,'liste engagés'!K136,"")</f>
        <v/>
      </c>
      <c r="H140" s="79" t="str">
        <f>IF('liste engagés'!$G136=7,'liste engagés'!L136,"")</f>
        <v/>
      </c>
      <c r="I140" s="54">
        <f t="shared" si="4"/>
        <v>0</v>
      </c>
    </row>
    <row r="141" spans="1:9">
      <c r="A141" s="92">
        <f t="shared" si="5"/>
        <v>135</v>
      </c>
      <c r="B141" s="77" t="str">
        <f>IF('liste engagés'!$G137=7,'liste engagés'!A137,"")</f>
        <v/>
      </c>
      <c r="C141" s="77" t="str">
        <f>IF('liste engagés'!$G137=7,'liste engagés'!B137,"")</f>
        <v/>
      </c>
      <c r="D141" s="77" t="str">
        <f>IF('liste engagés'!$G137=7,'liste engagés'!C137,"")</f>
        <v/>
      </c>
      <c r="E141" s="77" t="str">
        <f>IF('liste engagés'!$G137=7,'liste engagés'!D137,"")</f>
        <v/>
      </c>
      <c r="F141" s="77" t="str">
        <f>IF('liste engagés'!$G137=7,'liste engagés'!E137,"")</f>
        <v/>
      </c>
      <c r="G141" s="78" t="str">
        <f>IF('liste engagés'!$G137=7,'liste engagés'!K137,"")</f>
        <v/>
      </c>
      <c r="H141" s="79" t="str">
        <f>IF('liste engagés'!$G137=7,'liste engagés'!L137,"")</f>
        <v/>
      </c>
      <c r="I141" s="54">
        <f t="shared" si="4"/>
        <v>0</v>
      </c>
    </row>
    <row r="142" spans="1:9">
      <c r="A142" s="92">
        <f t="shared" si="5"/>
        <v>136</v>
      </c>
      <c r="B142" s="77" t="str">
        <f>IF('liste engagés'!$G138=7,'liste engagés'!A138,"")</f>
        <v/>
      </c>
      <c r="C142" s="77" t="str">
        <f>IF('liste engagés'!$G138=7,'liste engagés'!B138,"")</f>
        <v/>
      </c>
      <c r="D142" s="77" t="str">
        <f>IF('liste engagés'!$G138=7,'liste engagés'!C138,"")</f>
        <v/>
      </c>
      <c r="E142" s="77" t="str">
        <f>IF('liste engagés'!$G138=7,'liste engagés'!D138,"")</f>
        <v/>
      </c>
      <c r="F142" s="77" t="str">
        <f>IF('liste engagés'!$G138=7,'liste engagés'!E138,"")</f>
        <v/>
      </c>
      <c r="G142" s="78" t="str">
        <f>IF('liste engagés'!$G138=7,'liste engagés'!K138,"")</f>
        <v/>
      </c>
      <c r="H142" s="79" t="str">
        <f>IF('liste engagés'!$G138=7,'liste engagés'!L138,"")</f>
        <v/>
      </c>
      <c r="I142" s="54">
        <f t="shared" si="4"/>
        <v>0</v>
      </c>
    </row>
    <row r="143" spans="1:9">
      <c r="A143" s="92">
        <f t="shared" si="5"/>
        <v>137</v>
      </c>
      <c r="B143" s="77" t="str">
        <f>IF('liste engagés'!$G139=7,'liste engagés'!A139,"")</f>
        <v/>
      </c>
      <c r="C143" s="77" t="str">
        <f>IF('liste engagés'!$G139=7,'liste engagés'!B139,"")</f>
        <v/>
      </c>
      <c r="D143" s="77" t="str">
        <f>IF('liste engagés'!$G139=7,'liste engagés'!C139,"")</f>
        <v/>
      </c>
      <c r="E143" s="77" t="str">
        <f>IF('liste engagés'!$G139=7,'liste engagés'!D139,"")</f>
        <v/>
      </c>
      <c r="F143" s="77" t="str">
        <f>IF('liste engagés'!$G139=7,'liste engagés'!E139,"")</f>
        <v/>
      </c>
      <c r="G143" s="78" t="str">
        <f>IF('liste engagés'!$G139=7,'liste engagés'!K139,"")</f>
        <v/>
      </c>
      <c r="H143" s="79" t="str">
        <f>IF('liste engagés'!$G139=7,'liste engagés'!L139,"")</f>
        <v/>
      </c>
      <c r="I143" s="54">
        <f t="shared" si="4"/>
        <v>0</v>
      </c>
    </row>
    <row r="144" spans="1:9">
      <c r="A144" s="92">
        <f t="shared" si="5"/>
        <v>138</v>
      </c>
      <c r="B144" s="77" t="str">
        <f>IF('liste engagés'!$G140=7,'liste engagés'!A140,"")</f>
        <v/>
      </c>
      <c r="C144" s="77" t="str">
        <f>IF('liste engagés'!$G140=7,'liste engagés'!B140,"")</f>
        <v/>
      </c>
      <c r="D144" s="77" t="str">
        <f>IF('liste engagés'!$G140=7,'liste engagés'!C140,"")</f>
        <v/>
      </c>
      <c r="E144" s="77" t="str">
        <f>IF('liste engagés'!$G140=7,'liste engagés'!D140,"")</f>
        <v/>
      </c>
      <c r="F144" s="77" t="str">
        <f>IF('liste engagés'!$G140=7,'liste engagés'!E140,"")</f>
        <v/>
      </c>
      <c r="G144" s="78" t="str">
        <f>IF('liste engagés'!$G140=7,'liste engagés'!K140,"")</f>
        <v/>
      </c>
      <c r="H144" s="79" t="str">
        <f>IF('liste engagés'!$G140=7,'liste engagés'!L140,"")</f>
        <v/>
      </c>
      <c r="I144" s="54">
        <f t="shared" si="4"/>
        <v>0</v>
      </c>
    </row>
    <row r="145" spans="1:9">
      <c r="A145" s="92">
        <f t="shared" si="5"/>
        <v>139</v>
      </c>
      <c r="B145" s="77" t="str">
        <f>IF('liste engagés'!$G141=7,'liste engagés'!A141,"")</f>
        <v/>
      </c>
      <c r="C145" s="77" t="str">
        <f>IF('liste engagés'!$G141=7,'liste engagés'!B141,"")</f>
        <v/>
      </c>
      <c r="D145" s="77" t="str">
        <f>IF('liste engagés'!$G141=7,'liste engagés'!C141,"")</f>
        <v/>
      </c>
      <c r="E145" s="77" t="str">
        <f>IF('liste engagés'!$G141=7,'liste engagés'!D141,"")</f>
        <v/>
      </c>
      <c r="F145" s="77" t="str">
        <f>IF('liste engagés'!$G141=7,'liste engagés'!E141,"")</f>
        <v/>
      </c>
      <c r="G145" s="78" t="str">
        <f>IF('liste engagés'!$G141=7,'liste engagés'!K141,"")</f>
        <v/>
      </c>
      <c r="H145" s="79" t="str">
        <f>IF('liste engagés'!$G141=7,'liste engagés'!L141,"")</f>
        <v/>
      </c>
      <c r="I145" s="54">
        <f t="shared" si="4"/>
        <v>0</v>
      </c>
    </row>
    <row r="146" spans="1:9">
      <c r="A146" s="92">
        <f t="shared" si="5"/>
        <v>140</v>
      </c>
      <c r="B146" s="77" t="str">
        <f>IF('liste engagés'!$G142=7,'liste engagés'!A142,"")</f>
        <v/>
      </c>
      <c r="C146" s="77" t="str">
        <f>IF('liste engagés'!$G142=7,'liste engagés'!B142,"")</f>
        <v/>
      </c>
      <c r="D146" s="77" t="str">
        <f>IF('liste engagés'!$G142=7,'liste engagés'!C142,"")</f>
        <v/>
      </c>
      <c r="E146" s="77" t="str">
        <f>IF('liste engagés'!$G142=7,'liste engagés'!D142,"")</f>
        <v/>
      </c>
      <c r="F146" s="77" t="str">
        <f>IF('liste engagés'!$G142=7,'liste engagés'!E142,"")</f>
        <v/>
      </c>
      <c r="G146" s="78" t="str">
        <f>IF('liste engagés'!$G142=7,'liste engagés'!K142,"")</f>
        <v/>
      </c>
      <c r="H146" s="79" t="str">
        <f>IF('liste engagés'!$G142=7,'liste engagés'!L142,"")</f>
        <v/>
      </c>
      <c r="I146" s="54">
        <f t="shared" si="4"/>
        <v>0</v>
      </c>
    </row>
    <row r="147" spans="1:9">
      <c r="A147" s="92">
        <f t="shared" si="5"/>
        <v>141</v>
      </c>
      <c r="B147" s="77" t="str">
        <f>IF('liste engagés'!$G143=7,'liste engagés'!A143,"")</f>
        <v/>
      </c>
      <c r="C147" s="77" t="str">
        <f>IF('liste engagés'!$G143=7,'liste engagés'!B143,"")</f>
        <v/>
      </c>
      <c r="D147" s="77" t="str">
        <f>IF('liste engagés'!$G143=7,'liste engagés'!C143,"")</f>
        <v/>
      </c>
      <c r="E147" s="77" t="str">
        <f>IF('liste engagés'!$G143=7,'liste engagés'!D143,"")</f>
        <v/>
      </c>
      <c r="F147" s="77" t="str">
        <f>IF('liste engagés'!$G143=7,'liste engagés'!E143,"")</f>
        <v/>
      </c>
      <c r="G147" s="78" t="str">
        <f>IF('liste engagés'!$G143=7,'liste engagés'!K143,"")</f>
        <v/>
      </c>
      <c r="H147" s="79" t="str">
        <f>IF('liste engagés'!$G143=7,'liste engagés'!L143,"")</f>
        <v/>
      </c>
      <c r="I147" s="54">
        <f t="shared" si="4"/>
        <v>0</v>
      </c>
    </row>
    <row r="148" spans="1:9">
      <c r="A148" s="92">
        <f t="shared" si="5"/>
        <v>142</v>
      </c>
      <c r="B148" s="77" t="str">
        <f>IF('liste engagés'!$G145=7,'liste engagés'!A145,"")</f>
        <v/>
      </c>
      <c r="C148" s="77" t="str">
        <f>IF('liste engagés'!$G145=7,'liste engagés'!B145,"")</f>
        <v/>
      </c>
      <c r="D148" s="77" t="str">
        <f>IF('liste engagés'!$G145=7,'liste engagés'!#REF!,"")</f>
        <v/>
      </c>
      <c r="E148" s="77" t="str">
        <f>IF('liste engagés'!$G145=7,'liste engagés'!D145,"")</f>
        <v/>
      </c>
      <c r="F148" s="77" t="str">
        <f>IF('liste engagés'!$G145=7,'liste engagés'!E145,"")</f>
        <v/>
      </c>
      <c r="G148" s="78" t="str">
        <f>IF('liste engagés'!$G145=7,'liste engagés'!K145,"")</f>
        <v/>
      </c>
      <c r="H148" s="79" t="str">
        <f>IF('liste engagés'!$G145=7,'liste engagés'!L145,"")</f>
        <v/>
      </c>
      <c r="I148" s="54">
        <f t="shared" si="4"/>
        <v>0</v>
      </c>
    </row>
    <row r="149" spans="1:9">
      <c r="A149" s="92">
        <f t="shared" si="5"/>
        <v>143</v>
      </c>
      <c r="B149" s="77" t="str">
        <f>IF('liste engagés'!$G147=7,'liste engagés'!A147,"")</f>
        <v/>
      </c>
      <c r="C149" s="77" t="str">
        <f>IF('liste engagés'!$G147=7,'liste engagés'!B147,"")</f>
        <v/>
      </c>
      <c r="D149" s="77" t="str">
        <f>IF('liste engagés'!$G147=7,'liste engagés'!C147,"")</f>
        <v/>
      </c>
      <c r="E149" s="77" t="str">
        <f>IF('liste engagés'!$G147=7,'liste engagés'!D147,"")</f>
        <v/>
      </c>
      <c r="F149" s="77" t="str">
        <f>IF('liste engagés'!$G147=7,'liste engagés'!E147,"")</f>
        <v/>
      </c>
      <c r="G149" s="78" t="str">
        <f>IF('liste engagés'!$G147=7,'liste engagés'!K147,"")</f>
        <v/>
      </c>
      <c r="H149" s="79" t="str">
        <f>IF('liste engagés'!$G147=7,'liste engagés'!L147,"")</f>
        <v/>
      </c>
      <c r="I149" s="54">
        <f t="shared" si="4"/>
        <v>0</v>
      </c>
    </row>
    <row r="150" spans="1:9">
      <c r="A150" s="92">
        <f t="shared" si="5"/>
        <v>144</v>
      </c>
      <c r="B150" s="77" t="str">
        <f>IF('liste engagés'!$G148=7,'liste engagés'!A148,"")</f>
        <v/>
      </c>
      <c r="C150" s="77" t="str">
        <f>IF('liste engagés'!$G148=7,'liste engagés'!B148,"")</f>
        <v/>
      </c>
      <c r="D150" s="77" t="str">
        <f>IF('liste engagés'!$G148=7,'liste engagés'!C148,"")</f>
        <v/>
      </c>
      <c r="E150" s="77" t="str">
        <f>IF('liste engagés'!$G148=7,'liste engagés'!D148,"")</f>
        <v/>
      </c>
      <c r="F150" s="77" t="str">
        <f>IF('liste engagés'!$G148=7,'liste engagés'!E148,"")</f>
        <v/>
      </c>
      <c r="G150" s="78" t="str">
        <f>IF('liste engagés'!$G148=7,'liste engagés'!K148,"")</f>
        <v/>
      </c>
      <c r="H150" s="79" t="str">
        <f>IF('liste engagés'!$G148=7,'liste engagés'!L148,"")</f>
        <v/>
      </c>
      <c r="I150" s="54">
        <f t="shared" si="4"/>
        <v>0</v>
      </c>
    </row>
    <row r="151" spans="1:9">
      <c r="A151" s="92">
        <f t="shared" si="5"/>
        <v>145</v>
      </c>
      <c r="B151" s="77" t="str">
        <f>IF('liste engagés'!$G149=7,'liste engagés'!A149,"")</f>
        <v/>
      </c>
      <c r="C151" s="77" t="str">
        <f>IF('liste engagés'!$G149=7,'liste engagés'!B149,"")</f>
        <v/>
      </c>
      <c r="D151" s="77" t="str">
        <f>IF('liste engagés'!$G149=7,'liste engagés'!C149,"")</f>
        <v/>
      </c>
      <c r="E151" s="77" t="str">
        <f>IF('liste engagés'!$G149=7,'liste engagés'!D149,"")</f>
        <v/>
      </c>
      <c r="F151" s="77" t="str">
        <f>IF('liste engagés'!$G149=7,'liste engagés'!E149,"")</f>
        <v/>
      </c>
      <c r="G151" s="78" t="str">
        <f>IF('liste engagés'!$G149=7,'liste engagés'!K149,"")</f>
        <v/>
      </c>
      <c r="H151" s="79" t="str">
        <f>IF('liste engagés'!$G149=7,'liste engagés'!L149,"")</f>
        <v/>
      </c>
      <c r="I151" s="54">
        <f t="shared" si="4"/>
        <v>0</v>
      </c>
    </row>
    <row r="152" spans="1:9">
      <c r="A152" s="92">
        <f t="shared" si="5"/>
        <v>146</v>
      </c>
      <c r="B152" s="77" t="str">
        <f>IF('liste engagés'!$G150=7,'liste engagés'!A150,"")</f>
        <v/>
      </c>
      <c r="C152" s="77" t="str">
        <f>IF('liste engagés'!$G150=7,'liste engagés'!B150,"")</f>
        <v/>
      </c>
      <c r="D152" s="77" t="str">
        <f>IF('liste engagés'!$G150=7,'liste engagés'!C150,"")</f>
        <v/>
      </c>
      <c r="E152" s="77" t="str">
        <f>IF('liste engagés'!$G150=7,'liste engagés'!D150,"")</f>
        <v/>
      </c>
      <c r="F152" s="77" t="str">
        <f>IF('liste engagés'!$G150=7,'liste engagés'!E150,"")</f>
        <v/>
      </c>
      <c r="G152" s="78" t="str">
        <f>IF('liste engagés'!$G150=7,'liste engagés'!K150,"")</f>
        <v/>
      </c>
      <c r="H152" s="79" t="str">
        <f>IF('liste engagés'!$G150=7,'liste engagés'!L150,"")</f>
        <v/>
      </c>
      <c r="I152" s="54">
        <f t="shared" si="4"/>
        <v>0</v>
      </c>
    </row>
    <row r="153" spans="1:9">
      <c r="A153" s="92">
        <f t="shared" si="5"/>
        <v>147</v>
      </c>
      <c r="B153" s="77" t="str">
        <f>IF('liste engagés'!$G151=7,'liste engagés'!A151,"")</f>
        <v/>
      </c>
      <c r="C153" s="77" t="str">
        <f>IF('liste engagés'!$G151=7,'liste engagés'!B151,"")</f>
        <v/>
      </c>
      <c r="D153" s="77" t="str">
        <f>IF('liste engagés'!$G151=7,'liste engagés'!C151,"")</f>
        <v/>
      </c>
      <c r="E153" s="77" t="str">
        <f>IF('liste engagés'!$G151=7,'liste engagés'!D151,"")</f>
        <v/>
      </c>
      <c r="F153" s="77" t="str">
        <f>IF('liste engagés'!$G151=7,'liste engagés'!E151,"")</f>
        <v/>
      </c>
      <c r="G153" s="78" t="str">
        <f>IF('liste engagés'!$G151=7,'liste engagés'!K151,"")</f>
        <v/>
      </c>
      <c r="H153" s="79" t="str">
        <f>IF('liste engagés'!$G151=7,'liste engagés'!L151,"")</f>
        <v/>
      </c>
      <c r="I153" s="54">
        <f t="shared" si="4"/>
        <v>0</v>
      </c>
    </row>
    <row r="154" spans="1:9">
      <c r="A154" s="92">
        <f t="shared" si="5"/>
        <v>148</v>
      </c>
      <c r="B154" s="77" t="str">
        <f>IF('liste engagés'!$G152=7,'liste engagés'!A152,"")</f>
        <v/>
      </c>
      <c r="C154" s="77" t="str">
        <f>IF('liste engagés'!$G152=7,'liste engagés'!B152,"")</f>
        <v/>
      </c>
      <c r="D154" s="77" t="str">
        <f>IF('liste engagés'!$G152=7,'liste engagés'!C152,"")</f>
        <v/>
      </c>
      <c r="E154" s="77" t="str">
        <f>IF('liste engagés'!$G152=7,'liste engagés'!D152,"")</f>
        <v/>
      </c>
      <c r="F154" s="77" t="str">
        <f>IF('liste engagés'!$G152=7,'liste engagés'!E152,"")</f>
        <v/>
      </c>
      <c r="G154" s="78" t="str">
        <f>IF('liste engagés'!$G152=7,'liste engagés'!K152,"")</f>
        <v/>
      </c>
      <c r="H154" s="79" t="str">
        <f>IF('liste engagés'!$G152=7,'liste engagés'!L152,"")</f>
        <v/>
      </c>
      <c r="I154" s="54">
        <f t="shared" si="4"/>
        <v>0</v>
      </c>
    </row>
    <row r="155" spans="1:9">
      <c r="A155" s="92">
        <f t="shared" si="5"/>
        <v>149</v>
      </c>
      <c r="B155" s="77" t="str">
        <f>IF('liste engagés'!$G153=7,'liste engagés'!A153,"")</f>
        <v/>
      </c>
      <c r="C155" s="77" t="str">
        <f>IF('liste engagés'!$G153=7,'liste engagés'!B153,"")</f>
        <v/>
      </c>
      <c r="D155" s="77" t="str">
        <f>IF('liste engagés'!$G153=7,'liste engagés'!C153,"")</f>
        <v/>
      </c>
      <c r="E155" s="77" t="str">
        <f>IF('liste engagés'!$G153=7,'liste engagés'!D153,"")</f>
        <v/>
      </c>
      <c r="F155" s="77" t="str">
        <f>IF('liste engagés'!$G153=7,'liste engagés'!E153,"")</f>
        <v/>
      </c>
      <c r="G155" s="78" t="str">
        <f>IF('liste engagés'!$G153=7,'liste engagés'!K153,"")</f>
        <v/>
      </c>
      <c r="H155" s="79" t="str">
        <f>IF('liste engagés'!$G153=7,'liste engagés'!L153,"")</f>
        <v/>
      </c>
      <c r="I155" s="54">
        <f t="shared" si="4"/>
        <v>0</v>
      </c>
    </row>
    <row r="156" spans="1:9">
      <c r="A156" s="92">
        <f t="shared" si="5"/>
        <v>150</v>
      </c>
      <c r="B156" s="77" t="str">
        <f>IF('liste engagés'!$G155=7,'liste engagés'!A155,"")</f>
        <v/>
      </c>
      <c r="C156" s="77" t="str">
        <f>IF('liste engagés'!$G155=7,'liste engagés'!B155,"")</f>
        <v/>
      </c>
      <c r="D156" s="77" t="str">
        <f>IF('liste engagés'!$G155=7,'liste engagés'!C155,"")</f>
        <v/>
      </c>
      <c r="E156" s="77" t="str">
        <f>IF('liste engagés'!$G155=7,'liste engagés'!D155,"")</f>
        <v/>
      </c>
      <c r="F156" s="77" t="str">
        <f>IF('liste engagés'!$G155=7,'liste engagés'!E155,"")</f>
        <v/>
      </c>
      <c r="G156" s="78" t="str">
        <f>IF('liste engagés'!$G155=7,'liste engagés'!K155,"")</f>
        <v/>
      </c>
      <c r="H156" s="79" t="str">
        <f>IF('liste engagés'!$G155=7,'liste engagés'!L155,"")</f>
        <v/>
      </c>
      <c r="I156" s="54">
        <f t="shared" si="4"/>
        <v>0</v>
      </c>
    </row>
    <row r="157" spans="1:9">
      <c r="A157" s="92">
        <f t="shared" si="5"/>
        <v>151</v>
      </c>
      <c r="B157" s="77" t="str">
        <f>IF('liste engagés'!$G156=7,'liste engagés'!A156,"")</f>
        <v/>
      </c>
      <c r="C157" s="77" t="str">
        <f>IF('liste engagés'!$G156=7,'liste engagés'!B156,"")</f>
        <v/>
      </c>
      <c r="D157" s="77" t="str">
        <f>IF('liste engagés'!$G156=7,'liste engagés'!C156,"")</f>
        <v/>
      </c>
      <c r="E157" s="77" t="str">
        <f>IF('liste engagés'!$G156=7,'liste engagés'!D156,"")</f>
        <v/>
      </c>
      <c r="F157" s="77" t="str">
        <f>IF('liste engagés'!$G156=7,'liste engagés'!E156,"")</f>
        <v/>
      </c>
      <c r="G157" s="78" t="str">
        <f>IF('liste engagés'!$G156=7,'liste engagés'!K156,"")</f>
        <v/>
      </c>
      <c r="H157" s="79" t="str">
        <f>IF('liste engagés'!$G156=7,'liste engagés'!L156,"")</f>
        <v/>
      </c>
      <c r="I157" s="54">
        <f t="shared" si="4"/>
        <v>0</v>
      </c>
    </row>
    <row r="158" spans="1:9">
      <c r="A158" s="92">
        <f t="shared" si="5"/>
        <v>152</v>
      </c>
      <c r="B158" s="77" t="str">
        <f>IF('liste engagés'!$G157=7,'liste engagés'!A157,"")</f>
        <v/>
      </c>
      <c r="C158" s="77" t="str">
        <f>IF('liste engagés'!$G157=7,'liste engagés'!B157,"")</f>
        <v/>
      </c>
      <c r="D158" s="77" t="str">
        <f>IF('liste engagés'!$G157=7,'liste engagés'!C157,"")</f>
        <v/>
      </c>
      <c r="E158" s="77" t="str">
        <f>IF('liste engagés'!$G157=7,'liste engagés'!D157,"")</f>
        <v/>
      </c>
      <c r="F158" s="77" t="str">
        <f>IF('liste engagés'!$G157=7,'liste engagés'!E157,"")</f>
        <v/>
      </c>
      <c r="G158" s="78" t="str">
        <f>IF('liste engagés'!$G157=7,'liste engagés'!K157,"")</f>
        <v/>
      </c>
      <c r="H158" s="79" t="str">
        <f>IF('liste engagés'!$G157=7,'liste engagés'!L157,"")</f>
        <v/>
      </c>
      <c r="I158" s="54">
        <f t="shared" si="4"/>
        <v>0</v>
      </c>
    </row>
    <row r="159" spans="1:9">
      <c r="A159" s="92">
        <f t="shared" si="5"/>
        <v>153</v>
      </c>
      <c r="B159" s="77" t="str">
        <f>IF('liste engagés'!$G158=7,'liste engagés'!A158,"")</f>
        <v/>
      </c>
      <c r="C159" s="77" t="str">
        <f>IF('liste engagés'!$G158=7,'liste engagés'!B158,"")</f>
        <v/>
      </c>
      <c r="D159" s="77" t="str">
        <f>IF('liste engagés'!$G158=7,'liste engagés'!C158,"")</f>
        <v/>
      </c>
      <c r="E159" s="77" t="str">
        <f>IF('liste engagés'!$G158=7,'liste engagés'!D158,"")</f>
        <v/>
      </c>
      <c r="F159" s="77" t="str">
        <f>IF('liste engagés'!$G158=7,'liste engagés'!E158,"")</f>
        <v/>
      </c>
      <c r="G159" s="78" t="str">
        <f>IF('liste engagés'!$G158=7,'liste engagés'!K158,"")</f>
        <v/>
      </c>
      <c r="H159" s="79" t="str">
        <f>IF('liste engagés'!$G158=7,'liste engagés'!L158,"")</f>
        <v/>
      </c>
      <c r="I159" s="54">
        <f t="shared" si="4"/>
        <v>0</v>
      </c>
    </row>
    <row r="160" spans="1:9">
      <c r="A160" s="92">
        <f t="shared" si="5"/>
        <v>154</v>
      </c>
      <c r="B160" s="77" t="str">
        <f>IF('liste engagés'!$G159=7,'liste engagés'!A159,"")</f>
        <v/>
      </c>
      <c r="C160" s="77" t="str">
        <f>IF('liste engagés'!$G159=7,'liste engagés'!B159,"")</f>
        <v/>
      </c>
      <c r="D160" s="77" t="str">
        <f>IF('liste engagés'!$G159=7,'liste engagés'!C159,"")</f>
        <v/>
      </c>
      <c r="E160" s="77" t="str">
        <f>IF('liste engagés'!$G159=7,'liste engagés'!D159,"")</f>
        <v/>
      </c>
      <c r="F160" s="77" t="str">
        <f>IF('liste engagés'!$G159=7,'liste engagés'!E159,"")</f>
        <v/>
      </c>
      <c r="G160" s="78" t="str">
        <f>IF('liste engagés'!$G159=7,'liste engagés'!K159,"")</f>
        <v/>
      </c>
      <c r="H160" s="79" t="str">
        <f>IF('liste engagés'!$G159=7,'liste engagés'!L159,"")</f>
        <v/>
      </c>
      <c r="I160" s="54">
        <f t="shared" si="4"/>
        <v>0</v>
      </c>
    </row>
    <row r="161" spans="1:9">
      <c r="A161" s="92">
        <f t="shared" si="5"/>
        <v>155</v>
      </c>
      <c r="B161" s="77" t="str">
        <f>IF('liste engagés'!$G160=7,'liste engagés'!A160,"")</f>
        <v/>
      </c>
      <c r="C161" s="77" t="str">
        <f>IF('liste engagés'!$G160=7,'liste engagés'!B160,"")</f>
        <v/>
      </c>
      <c r="D161" s="77" t="str">
        <f>IF('liste engagés'!$G160=7,'liste engagés'!C160,"")</f>
        <v/>
      </c>
      <c r="E161" s="77" t="str">
        <f>IF('liste engagés'!$G160=7,'liste engagés'!D160,"")</f>
        <v/>
      </c>
      <c r="F161" s="77" t="str">
        <f>IF('liste engagés'!$G160=7,'liste engagés'!E160,"")</f>
        <v/>
      </c>
      <c r="G161" s="78" t="str">
        <f>IF('liste engagés'!$G160=7,'liste engagés'!K160,"")</f>
        <v/>
      </c>
      <c r="H161" s="79" t="str">
        <f>IF('liste engagés'!$G160=7,'liste engagés'!L160,"")</f>
        <v/>
      </c>
      <c r="I161" s="54">
        <f t="shared" si="4"/>
        <v>0</v>
      </c>
    </row>
    <row r="162" spans="1:9">
      <c r="A162" s="92">
        <f t="shared" si="5"/>
        <v>156</v>
      </c>
      <c r="B162" s="77" t="str">
        <f>IF('liste engagés'!$G161=7,'liste engagés'!A161,"")</f>
        <v/>
      </c>
      <c r="C162" s="77" t="str">
        <f>IF('liste engagés'!$G161=7,'liste engagés'!B161,"")</f>
        <v/>
      </c>
      <c r="D162" s="77" t="str">
        <f>IF('liste engagés'!$G161=7,'liste engagés'!C161,"")</f>
        <v/>
      </c>
      <c r="E162" s="77" t="str">
        <f>IF('liste engagés'!$G161=7,'liste engagés'!D161,"")</f>
        <v/>
      </c>
      <c r="F162" s="77" t="str">
        <f>IF('liste engagés'!$G161=7,'liste engagés'!E161,"")</f>
        <v/>
      </c>
      <c r="G162" s="78" t="str">
        <f>IF('liste engagés'!$G161=7,'liste engagés'!K161,"")</f>
        <v/>
      </c>
      <c r="H162" s="79" t="str">
        <f>IF('liste engagés'!$G161=7,'liste engagés'!L161,"")</f>
        <v/>
      </c>
      <c r="I162" s="54">
        <f t="shared" si="4"/>
        <v>0</v>
      </c>
    </row>
    <row r="163" spans="1:9">
      <c r="A163" s="92">
        <f t="shared" si="5"/>
        <v>157</v>
      </c>
      <c r="B163" s="77" t="str">
        <f>IF('liste engagés'!$G162=7,'liste engagés'!A162,"")</f>
        <v/>
      </c>
      <c r="C163" s="77" t="str">
        <f>IF('liste engagés'!$G162=7,'liste engagés'!B162,"")</f>
        <v/>
      </c>
      <c r="D163" s="77" t="str">
        <f>IF('liste engagés'!$G162=7,'liste engagés'!C162,"")</f>
        <v/>
      </c>
      <c r="E163" s="77" t="str">
        <f>IF('liste engagés'!$G162=7,'liste engagés'!D162,"")</f>
        <v/>
      </c>
      <c r="F163" s="77" t="str">
        <f>IF('liste engagés'!$G162=7,'liste engagés'!E162,"")</f>
        <v/>
      </c>
      <c r="G163" s="78" t="str">
        <f>IF('liste engagés'!$G162=7,'liste engagés'!K162,"")</f>
        <v/>
      </c>
      <c r="H163" s="79" t="str">
        <f>IF('liste engagés'!$G162=7,'liste engagés'!L162,"")</f>
        <v/>
      </c>
      <c r="I163" s="54">
        <f t="shared" si="4"/>
        <v>0</v>
      </c>
    </row>
    <row r="164" spans="1:9">
      <c r="A164" s="92">
        <f t="shared" si="5"/>
        <v>158</v>
      </c>
      <c r="B164" s="77" t="str">
        <f>IF('liste engagés'!$G163=7,'liste engagés'!A163,"")</f>
        <v/>
      </c>
      <c r="C164" s="77" t="str">
        <f>IF('liste engagés'!$G163=7,'liste engagés'!B163,"")</f>
        <v/>
      </c>
      <c r="D164" s="77" t="str">
        <f>IF('liste engagés'!$G163=7,'liste engagés'!C163,"")</f>
        <v/>
      </c>
      <c r="E164" s="77" t="str">
        <f>IF('liste engagés'!$G163=7,'liste engagés'!D163,"")</f>
        <v/>
      </c>
      <c r="F164" s="77" t="str">
        <f>IF('liste engagés'!$G163=7,'liste engagés'!E163,"")</f>
        <v/>
      </c>
      <c r="G164" s="78" t="str">
        <f>IF('liste engagés'!$G163=7,'liste engagés'!K163,"")</f>
        <v/>
      </c>
      <c r="H164" s="79" t="str">
        <f>IF('liste engagés'!$G163=7,'liste engagés'!L163,"")</f>
        <v/>
      </c>
      <c r="I164" s="54">
        <f t="shared" si="4"/>
        <v>0</v>
      </c>
    </row>
    <row r="165" spans="1:9">
      <c r="A165" s="92">
        <f t="shared" si="5"/>
        <v>159</v>
      </c>
      <c r="B165" s="77" t="str">
        <f>IF('liste engagés'!$G164=7,'liste engagés'!A164,"")</f>
        <v/>
      </c>
      <c r="C165" s="77" t="str">
        <f>IF('liste engagés'!$G164=7,'liste engagés'!B164,"")</f>
        <v/>
      </c>
      <c r="D165" s="77" t="str">
        <f>IF('liste engagés'!$G164=7,'liste engagés'!C164,"")</f>
        <v/>
      </c>
      <c r="E165" s="77" t="str">
        <f>IF('liste engagés'!$G164=7,'liste engagés'!D164,"")</f>
        <v/>
      </c>
      <c r="F165" s="77" t="str">
        <f>IF('liste engagés'!$G164=7,'liste engagés'!E164,"")</f>
        <v/>
      </c>
      <c r="G165" s="78" t="str">
        <f>IF('liste engagés'!$G164=7,'liste engagés'!K164,"")</f>
        <v/>
      </c>
      <c r="H165" s="79" t="str">
        <f>IF('liste engagés'!$G164=7,'liste engagés'!L164,"")</f>
        <v/>
      </c>
      <c r="I165" s="54">
        <f t="shared" si="4"/>
        <v>0</v>
      </c>
    </row>
    <row r="166" spans="1:9">
      <c r="A166" s="92">
        <f t="shared" si="5"/>
        <v>160</v>
      </c>
      <c r="B166" s="77" t="str">
        <f>IF('liste engagés'!$G165=7,'liste engagés'!A165,"")</f>
        <v/>
      </c>
      <c r="C166" s="77" t="str">
        <f>IF('liste engagés'!$G165=7,'liste engagés'!B165,"")</f>
        <v/>
      </c>
      <c r="D166" s="77" t="str">
        <f>IF('liste engagés'!$G165=7,'liste engagés'!C165,"")</f>
        <v/>
      </c>
      <c r="E166" s="77" t="str">
        <f>IF('liste engagés'!$G165=7,'liste engagés'!D165,"")</f>
        <v/>
      </c>
      <c r="F166" s="77" t="str">
        <f>IF('liste engagés'!$G165=7,'liste engagés'!E165,"")</f>
        <v/>
      </c>
      <c r="G166" s="78" t="str">
        <f>IF('liste engagés'!$G165=7,'liste engagés'!K165,"")</f>
        <v/>
      </c>
      <c r="H166" s="79" t="str">
        <f>IF('liste engagés'!$G165=7,'liste engagés'!L165,"")</f>
        <v/>
      </c>
      <c r="I166" s="54">
        <f t="shared" si="4"/>
        <v>0</v>
      </c>
    </row>
    <row r="167" spans="1:9">
      <c r="A167" s="92">
        <f t="shared" si="5"/>
        <v>161</v>
      </c>
      <c r="B167" s="77" t="str">
        <f>IF('liste engagés'!$G166=7,'liste engagés'!A166,"")</f>
        <v/>
      </c>
      <c r="C167" s="77" t="str">
        <f>IF('liste engagés'!$G166=7,'liste engagés'!B166,"")</f>
        <v/>
      </c>
      <c r="D167" s="77" t="str">
        <f>IF('liste engagés'!$G166=7,'liste engagés'!C166,"")</f>
        <v/>
      </c>
      <c r="E167" s="77" t="str">
        <f>IF('liste engagés'!$G166=7,'liste engagés'!D166,"")</f>
        <v/>
      </c>
      <c r="F167" s="77" t="str">
        <f>IF('liste engagés'!$G166=7,'liste engagés'!E166,"")</f>
        <v/>
      </c>
      <c r="G167" s="78" t="str">
        <f>IF('liste engagés'!$G166=7,'liste engagés'!K166,"")</f>
        <v/>
      </c>
      <c r="H167" s="79" t="str">
        <f>IF('liste engagés'!$G166=7,'liste engagés'!L166,"")</f>
        <v/>
      </c>
      <c r="I167" s="54">
        <f t="shared" si="4"/>
        <v>0</v>
      </c>
    </row>
    <row r="168" spans="1:9">
      <c r="A168" s="92">
        <f t="shared" si="5"/>
        <v>162</v>
      </c>
      <c r="B168" s="77" t="str">
        <f>IF('liste engagés'!$G167=7,'liste engagés'!A167,"")</f>
        <v/>
      </c>
      <c r="C168" s="77" t="str">
        <f>IF('liste engagés'!$G167=7,'liste engagés'!B167,"")</f>
        <v/>
      </c>
      <c r="D168" s="77" t="str">
        <f>IF('liste engagés'!$G167=7,'liste engagés'!C167,"")</f>
        <v/>
      </c>
      <c r="E168" s="77" t="str">
        <f>IF('liste engagés'!$G167=7,'liste engagés'!D167,"")</f>
        <v/>
      </c>
      <c r="F168" s="77" t="str">
        <f>IF('liste engagés'!$G167=7,'liste engagés'!E167,"")</f>
        <v/>
      </c>
      <c r="G168" s="78" t="str">
        <f>IF('liste engagés'!$G167=7,'liste engagés'!K167,"")</f>
        <v/>
      </c>
      <c r="H168" s="79" t="str">
        <f>IF('liste engagés'!$G167=7,'liste engagés'!L167,"")</f>
        <v/>
      </c>
      <c r="I168" s="54">
        <f t="shared" si="4"/>
        <v>0</v>
      </c>
    </row>
    <row r="169" spans="1:9">
      <c r="A169" s="92">
        <f t="shared" si="5"/>
        <v>163</v>
      </c>
      <c r="B169" s="77" t="str">
        <f>IF('liste engagés'!$G168=7,'liste engagés'!A168,"")</f>
        <v/>
      </c>
      <c r="C169" s="77" t="str">
        <f>IF('liste engagés'!$G168=7,'liste engagés'!B168,"")</f>
        <v/>
      </c>
      <c r="D169" s="77" t="str">
        <f>IF('liste engagés'!$G168=7,'liste engagés'!C168,"")</f>
        <v/>
      </c>
      <c r="E169" s="77" t="str">
        <f>IF('liste engagés'!$G168=7,'liste engagés'!D168,"")</f>
        <v/>
      </c>
      <c r="F169" s="77" t="str">
        <f>IF('liste engagés'!$G168=7,'liste engagés'!E168,"")</f>
        <v/>
      </c>
      <c r="G169" s="78" t="str">
        <f>IF('liste engagés'!$G168=7,'liste engagés'!K168,"")</f>
        <v/>
      </c>
      <c r="H169" s="79" t="str">
        <f>IF('liste engagés'!$G168=7,'liste engagés'!L168,"")</f>
        <v/>
      </c>
      <c r="I169" s="54">
        <f t="shared" si="4"/>
        <v>0</v>
      </c>
    </row>
    <row r="170" spans="1:9">
      <c r="A170" s="92">
        <f t="shared" si="5"/>
        <v>164</v>
      </c>
      <c r="B170" s="77" t="str">
        <f>IF('liste engagés'!$G169=7,'liste engagés'!A169,"")</f>
        <v/>
      </c>
      <c r="C170" s="77" t="str">
        <f>IF('liste engagés'!$G169=7,'liste engagés'!B169,"")</f>
        <v/>
      </c>
      <c r="D170" s="77" t="str">
        <f>IF('liste engagés'!$G169=7,'liste engagés'!C169,"")</f>
        <v/>
      </c>
      <c r="E170" s="77" t="str">
        <f>IF('liste engagés'!$G169=7,'liste engagés'!D169,"")</f>
        <v/>
      </c>
      <c r="F170" s="77" t="str">
        <f>IF('liste engagés'!$G169=7,'liste engagés'!E169,"")</f>
        <v/>
      </c>
      <c r="G170" s="78" t="str">
        <f>IF('liste engagés'!$G169=7,'liste engagés'!K169,"")</f>
        <v/>
      </c>
      <c r="H170" s="79" t="str">
        <f>IF('liste engagés'!$G169=7,'liste engagés'!L169,"")</f>
        <v/>
      </c>
      <c r="I170" s="54">
        <f t="shared" si="4"/>
        <v>0</v>
      </c>
    </row>
    <row r="171" spans="1:9">
      <c r="A171" s="92">
        <f t="shared" si="5"/>
        <v>165</v>
      </c>
      <c r="B171" s="77" t="str">
        <f>IF('liste engagés'!$G170=7,'liste engagés'!A170,"")</f>
        <v/>
      </c>
      <c r="C171" s="77" t="str">
        <f>IF('liste engagés'!$G170=7,'liste engagés'!B170,"")</f>
        <v/>
      </c>
      <c r="D171" s="77" t="str">
        <f>IF('liste engagés'!$G170=7,'liste engagés'!C170,"")</f>
        <v/>
      </c>
      <c r="E171" s="77" t="str">
        <f>IF('liste engagés'!$G170=7,'liste engagés'!D170,"")</f>
        <v/>
      </c>
      <c r="F171" s="77" t="str">
        <f>IF('liste engagés'!$G170=7,'liste engagés'!E170,"")</f>
        <v/>
      </c>
      <c r="G171" s="78" t="str">
        <f>IF('liste engagés'!$G170=7,'liste engagés'!K170,"")</f>
        <v/>
      </c>
      <c r="H171" s="79" t="str">
        <f>IF('liste engagés'!$G170=7,'liste engagés'!L170,"")</f>
        <v/>
      </c>
      <c r="I171" s="54">
        <f t="shared" si="4"/>
        <v>0</v>
      </c>
    </row>
    <row r="172" spans="1:9">
      <c r="A172" s="92">
        <f t="shared" si="5"/>
        <v>166</v>
      </c>
      <c r="B172" s="77" t="str">
        <f>IF('liste engagés'!$G171=7,'liste engagés'!A171,"")</f>
        <v/>
      </c>
      <c r="C172" s="77" t="str">
        <f>IF('liste engagés'!$G171=7,'liste engagés'!B171,"")</f>
        <v/>
      </c>
      <c r="D172" s="77" t="str">
        <f>IF('liste engagés'!$G171=7,'liste engagés'!C171,"")</f>
        <v/>
      </c>
      <c r="E172" s="77" t="str">
        <f>IF('liste engagés'!$G171=7,'liste engagés'!D171,"")</f>
        <v/>
      </c>
      <c r="F172" s="77" t="str">
        <f>IF('liste engagés'!$G171=7,'liste engagés'!E171,"")</f>
        <v/>
      </c>
      <c r="G172" s="78" t="str">
        <f>IF('liste engagés'!$G171=7,'liste engagés'!K171,"")</f>
        <v/>
      </c>
      <c r="H172" s="79" t="str">
        <f>IF('liste engagés'!$G171=7,'liste engagés'!L171,"")</f>
        <v/>
      </c>
      <c r="I172" s="54">
        <f t="shared" si="4"/>
        <v>0</v>
      </c>
    </row>
    <row r="173" spans="1:9">
      <c r="A173" s="92">
        <f t="shared" si="5"/>
        <v>167</v>
      </c>
      <c r="B173" s="77" t="str">
        <f>IF('liste engagés'!$G172=7,'liste engagés'!A172,"")</f>
        <v/>
      </c>
      <c r="C173" s="77" t="str">
        <f>IF('liste engagés'!$G172=7,'liste engagés'!B172,"")</f>
        <v/>
      </c>
      <c r="D173" s="77" t="str">
        <f>IF('liste engagés'!$G172=7,'liste engagés'!C172,"")</f>
        <v/>
      </c>
      <c r="E173" s="77" t="str">
        <f>IF('liste engagés'!$G172=7,'liste engagés'!D172,"")</f>
        <v/>
      </c>
      <c r="F173" s="77" t="str">
        <f>IF('liste engagés'!$G172=7,'liste engagés'!E172,"")</f>
        <v/>
      </c>
      <c r="G173" s="78" t="str">
        <f>IF('liste engagés'!$G172=7,'liste engagés'!K172,"")</f>
        <v/>
      </c>
      <c r="H173" s="79" t="str">
        <f>IF('liste engagés'!$G172=7,'liste engagés'!L172,"")</f>
        <v/>
      </c>
      <c r="I173" s="54">
        <f t="shared" si="4"/>
        <v>0</v>
      </c>
    </row>
    <row r="174" spans="1:9">
      <c r="A174" s="92">
        <f t="shared" si="5"/>
        <v>168</v>
      </c>
      <c r="B174" s="77" t="str">
        <f>IF('liste engagés'!$G173=7,'liste engagés'!A173,"")</f>
        <v/>
      </c>
      <c r="C174" s="77" t="str">
        <f>IF('liste engagés'!$G173=7,'liste engagés'!B173,"")</f>
        <v/>
      </c>
      <c r="D174" s="77" t="str">
        <f>IF('liste engagés'!$G173=7,'liste engagés'!C173,"")</f>
        <v/>
      </c>
      <c r="E174" s="77" t="str">
        <f>IF('liste engagés'!$G173=7,'liste engagés'!D173,"")</f>
        <v/>
      </c>
      <c r="F174" s="77" t="str">
        <f>IF('liste engagés'!$G173=7,'liste engagés'!E173,"")</f>
        <v/>
      </c>
      <c r="G174" s="78" t="str">
        <f>IF('liste engagés'!$G173=7,'liste engagés'!K173,"")</f>
        <v/>
      </c>
      <c r="H174" s="79" t="str">
        <f>IF('liste engagés'!$G173=7,'liste engagés'!L173,"")</f>
        <v/>
      </c>
      <c r="I174" s="54">
        <f t="shared" si="4"/>
        <v>0</v>
      </c>
    </row>
    <row r="175" spans="1:9">
      <c r="A175" s="92">
        <f t="shared" si="5"/>
        <v>169</v>
      </c>
      <c r="B175" s="77" t="str">
        <f>IF('liste engagés'!$G174=7,'liste engagés'!A174,"")</f>
        <v/>
      </c>
      <c r="C175" s="77" t="str">
        <f>IF('liste engagés'!$G174=7,'liste engagés'!B174,"")</f>
        <v/>
      </c>
      <c r="D175" s="77" t="str">
        <f>IF('liste engagés'!$G174=7,'liste engagés'!C174,"")</f>
        <v/>
      </c>
      <c r="E175" s="77" t="str">
        <f>IF('liste engagés'!$G174=7,'liste engagés'!D174,"")</f>
        <v/>
      </c>
      <c r="F175" s="77" t="str">
        <f>IF('liste engagés'!$G174=7,'liste engagés'!E174,"")</f>
        <v/>
      </c>
      <c r="G175" s="78" t="str">
        <f>IF('liste engagés'!$G174=7,'liste engagés'!K174,"")</f>
        <v/>
      </c>
      <c r="H175" s="79" t="str">
        <f>IF('liste engagés'!$G174=7,'liste engagés'!L174,"")</f>
        <v/>
      </c>
      <c r="I175" s="54">
        <f t="shared" si="4"/>
        <v>0</v>
      </c>
    </row>
    <row r="176" spans="1:9">
      <c r="A176" s="92">
        <f t="shared" si="5"/>
        <v>170</v>
      </c>
      <c r="B176" s="77" t="str">
        <f>IF('liste engagés'!$G175=7,'liste engagés'!A175,"")</f>
        <v/>
      </c>
      <c r="C176" s="77" t="str">
        <f>IF('liste engagés'!$G175=7,'liste engagés'!B175,"")</f>
        <v/>
      </c>
      <c r="D176" s="77" t="str">
        <f>IF('liste engagés'!$G175=7,'liste engagés'!C175,"")</f>
        <v/>
      </c>
      <c r="E176" s="77" t="str">
        <f>IF('liste engagés'!$G175=7,'liste engagés'!D175,"")</f>
        <v/>
      </c>
      <c r="F176" s="77" t="str">
        <f>IF('liste engagés'!$G175=7,'liste engagés'!E175,"")</f>
        <v/>
      </c>
      <c r="G176" s="78" t="str">
        <f>IF('liste engagés'!$G175=7,'liste engagés'!K175,"")</f>
        <v/>
      </c>
      <c r="H176" s="79" t="str">
        <f>IF('liste engagés'!$G175=7,'liste engagés'!L175,"")</f>
        <v/>
      </c>
      <c r="I176" s="54">
        <f t="shared" si="4"/>
        <v>0</v>
      </c>
    </row>
    <row r="177" spans="1:9">
      <c r="A177" s="92">
        <f t="shared" si="5"/>
        <v>171</v>
      </c>
      <c r="B177" s="77" t="str">
        <f>IF('liste engagés'!$G176=7,'liste engagés'!A176,"")</f>
        <v/>
      </c>
      <c r="C177" s="77" t="str">
        <f>IF('liste engagés'!$G176=7,'liste engagés'!B176,"")</f>
        <v/>
      </c>
      <c r="D177" s="77" t="str">
        <f>IF('liste engagés'!$G176=7,'liste engagés'!C176,"")</f>
        <v/>
      </c>
      <c r="E177" s="77" t="str">
        <f>IF('liste engagés'!$G176=7,'liste engagés'!D176,"")</f>
        <v/>
      </c>
      <c r="F177" s="77" t="str">
        <f>IF('liste engagés'!$G176=7,'liste engagés'!E176,"")</f>
        <v/>
      </c>
      <c r="G177" s="78" t="str">
        <f>IF('liste engagés'!$G176=7,'liste engagés'!K176,"")</f>
        <v/>
      </c>
      <c r="H177" s="79" t="str">
        <f>IF('liste engagés'!$G176=7,'liste engagés'!L176,"")</f>
        <v/>
      </c>
      <c r="I177" s="54">
        <f t="shared" si="4"/>
        <v>0</v>
      </c>
    </row>
    <row r="178" spans="1:9">
      <c r="A178" s="92">
        <f t="shared" si="5"/>
        <v>172</v>
      </c>
      <c r="B178" s="77" t="str">
        <f>IF('liste engagés'!$G177=7,'liste engagés'!A177,"")</f>
        <v/>
      </c>
      <c r="C178" s="77" t="str">
        <f>IF('liste engagés'!$G177=7,'liste engagés'!B177,"")</f>
        <v/>
      </c>
      <c r="D178" s="77" t="str">
        <f>IF('liste engagés'!$G177=7,'liste engagés'!C177,"")</f>
        <v/>
      </c>
      <c r="E178" s="77" t="str">
        <f>IF('liste engagés'!$G177=7,'liste engagés'!D177,"")</f>
        <v/>
      </c>
      <c r="F178" s="77" t="str">
        <f>IF('liste engagés'!$G177=7,'liste engagés'!E177,"")</f>
        <v/>
      </c>
      <c r="G178" s="78" t="str">
        <f>IF('liste engagés'!$G177=7,'liste engagés'!K177,"")</f>
        <v/>
      </c>
      <c r="H178" s="79" t="str">
        <f>IF('liste engagés'!$G177=7,'liste engagés'!L177,"")</f>
        <v/>
      </c>
      <c r="I178" s="54">
        <f t="shared" si="4"/>
        <v>0</v>
      </c>
    </row>
    <row r="179" spans="1:9">
      <c r="A179" s="92">
        <f t="shared" si="5"/>
        <v>173</v>
      </c>
      <c r="B179" s="77" t="str">
        <f>IF('liste engagés'!$G178=7,'liste engagés'!A178,"")</f>
        <v/>
      </c>
      <c r="C179" s="77" t="str">
        <f>IF('liste engagés'!$G178=7,'liste engagés'!B178,"")</f>
        <v/>
      </c>
      <c r="D179" s="77" t="str">
        <f>IF('liste engagés'!$G178=7,'liste engagés'!C178,"")</f>
        <v/>
      </c>
      <c r="E179" s="77" t="str">
        <f>IF('liste engagés'!$G178=7,'liste engagés'!D178,"")</f>
        <v/>
      </c>
      <c r="F179" s="77" t="str">
        <f>IF('liste engagés'!$G178=7,'liste engagés'!E178,"")</f>
        <v/>
      </c>
      <c r="G179" s="78" t="str">
        <f>IF('liste engagés'!$G178=7,'liste engagés'!K178,"")</f>
        <v/>
      </c>
      <c r="H179" s="79" t="str">
        <f>IF('liste engagés'!$G178=7,'liste engagés'!L178,"")</f>
        <v/>
      </c>
      <c r="I179" s="54">
        <f t="shared" si="4"/>
        <v>0</v>
      </c>
    </row>
    <row r="180" spans="1:9">
      <c r="A180" s="92">
        <f t="shared" si="5"/>
        <v>174</v>
      </c>
      <c r="B180" s="77" t="str">
        <f>IF('liste engagés'!$G179=7,'liste engagés'!A179,"")</f>
        <v/>
      </c>
      <c r="C180" s="77" t="str">
        <f>IF('liste engagés'!$G179=7,'liste engagés'!B179,"")</f>
        <v/>
      </c>
      <c r="D180" s="77" t="str">
        <f>IF('liste engagés'!$G179=7,'liste engagés'!C179,"")</f>
        <v/>
      </c>
      <c r="E180" s="77" t="str">
        <f>IF('liste engagés'!$G179=7,'liste engagés'!D179,"")</f>
        <v/>
      </c>
      <c r="F180" s="77" t="str">
        <f>IF('liste engagés'!$G179=7,'liste engagés'!E179,"")</f>
        <v/>
      </c>
      <c r="G180" s="78" t="str">
        <f>IF('liste engagés'!$G179=7,'liste engagés'!K179,"")</f>
        <v/>
      </c>
      <c r="H180" s="79" t="str">
        <f>IF('liste engagés'!$G179=7,'liste engagés'!L179,"")</f>
        <v/>
      </c>
      <c r="I180" s="54">
        <f t="shared" si="4"/>
        <v>0</v>
      </c>
    </row>
    <row r="181" spans="1:9">
      <c r="A181" s="92">
        <f t="shared" si="5"/>
        <v>175</v>
      </c>
      <c r="B181" s="77" t="str">
        <f>IF('liste engagés'!$G180=7,'liste engagés'!A180,"")</f>
        <v/>
      </c>
      <c r="C181" s="77" t="str">
        <f>IF('liste engagés'!$G180=7,'liste engagés'!B180,"")</f>
        <v/>
      </c>
      <c r="D181" s="77" t="str">
        <f>IF('liste engagés'!$G180=7,'liste engagés'!C180,"")</f>
        <v/>
      </c>
      <c r="E181" s="77" t="str">
        <f>IF('liste engagés'!$G180=7,'liste engagés'!D180,"")</f>
        <v/>
      </c>
      <c r="F181" s="77" t="str">
        <f>IF('liste engagés'!$G180=7,'liste engagés'!E180,"")</f>
        <v/>
      </c>
      <c r="G181" s="78" t="str">
        <f>IF('liste engagés'!$G180=7,'liste engagés'!K180,"")</f>
        <v/>
      </c>
      <c r="H181" s="79" t="str">
        <f>IF('liste engagés'!$G180=7,'liste engagés'!L180,"")</f>
        <v/>
      </c>
      <c r="I181" s="54">
        <f t="shared" si="4"/>
        <v>0</v>
      </c>
    </row>
    <row r="182" spans="1:9">
      <c r="A182" s="92">
        <f t="shared" si="5"/>
        <v>176</v>
      </c>
      <c r="B182" s="77" t="str">
        <f>IF('liste engagés'!$G181=7,'liste engagés'!A181,"")</f>
        <v/>
      </c>
      <c r="C182" s="77" t="str">
        <f>IF('liste engagés'!$G181=7,'liste engagés'!B181,"")</f>
        <v/>
      </c>
      <c r="D182" s="77" t="str">
        <f>IF('liste engagés'!$G181=7,'liste engagés'!C181,"")</f>
        <v/>
      </c>
      <c r="E182" s="77" t="str">
        <f>IF('liste engagés'!$G181=7,'liste engagés'!D181,"")</f>
        <v/>
      </c>
      <c r="F182" s="77" t="str">
        <f>IF('liste engagés'!$G181=7,'liste engagés'!E181,"")</f>
        <v/>
      </c>
      <c r="G182" s="78" t="str">
        <f>IF('liste engagés'!$G181=7,'liste engagés'!K181,"")</f>
        <v/>
      </c>
      <c r="H182" s="79" t="str">
        <f>IF('liste engagés'!$G181=7,'liste engagés'!L181,"")</f>
        <v/>
      </c>
      <c r="I182" s="54">
        <f t="shared" si="4"/>
        <v>0</v>
      </c>
    </row>
    <row r="183" spans="1:9">
      <c r="A183" s="92">
        <f t="shared" si="5"/>
        <v>177</v>
      </c>
      <c r="B183" s="77" t="str">
        <f>IF('liste engagés'!$G182=7,'liste engagés'!A182,"")</f>
        <v/>
      </c>
      <c r="C183" s="77" t="str">
        <f>IF('liste engagés'!$G182=7,'liste engagés'!B182,"")</f>
        <v/>
      </c>
      <c r="D183" s="77" t="str">
        <f>IF('liste engagés'!$G182=7,'liste engagés'!C182,"")</f>
        <v/>
      </c>
      <c r="E183" s="77" t="str">
        <f>IF('liste engagés'!$G182=7,'liste engagés'!D182,"")</f>
        <v/>
      </c>
      <c r="F183" s="77" t="str">
        <f>IF('liste engagés'!$G182=7,'liste engagés'!E182,"")</f>
        <v/>
      </c>
      <c r="G183" s="78" t="str">
        <f>IF('liste engagés'!$G182=7,'liste engagés'!K182,"")</f>
        <v/>
      </c>
      <c r="H183" s="79" t="str">
        <f>IF('liste engagés'!$G182=7,'liste engagés'!L182,"")</f>
        <v/>
      </c>
      <c r="I183" s="54">
        <f t="shared" si="4"/>
        <v>0</v>
      </c>
    </row>
    <row r="184" spans="1:9">
      <c r="A184" s="92">
        <f t="shared" si="5"/>
        <v>178</v>
      </c>
      <c r="B184" s="77" t="str">
        <f>IF('liste engagés'!$G183=7,'liste engagés'!A183,"")</f>
        <v/>
      </c>
      <c r="C184" s="77" t="str">
        <f>IF('liste engagés'!$G183=7,'liste engagés'!B183,"")</f>
        <v/>
      </c>
      <c r="D184" s="77" t="str">
        <f>IF('liste engagés'!$G183=7,'liste engagés'!C183,"")</f>
        <v/>
      </c>
      <c r="E184" s="77" t="str">
        <f>IF('liste engagés'!$G183=7,'liste engagés'!D183,"")</f>
        <v/>
      </c>
      <c r="F184" s="77" t="str">
        <f>IF('liste engagés'!$G183=7,'liste engagés'!E183,"")</f>
        <v/>
      </c>
      <c r="G184" s="78" t="str">
        <f>IF('liste engagés'!$G183=7,'liste engagés'!K183,"")</f>
        <v/>
      </c>
      <c r="H184" s="79" t="str">
        <f>IF('liste engagés'!$G183=7,'liste engagés'!L183,"")</f>
        <v/>
      </c>
      <c r="I184" s="54">
        <f t="shared" si="4"/>
        <v>0</v>
      </c>
    </row>
    <row r="185" spans="1:9">
      <c r="A185" s="92">
        <f t="shared" si="5"/>
        <v>179</v>
      </c>
      <c r="B185" s="77" t="str">
        <f>IF('liste engagés'!$G184=7,'liste engagés'!A184,"")</f>
        <v/>
      </c>
      <c r="C185" s="77" t="str">
        <f>IF('liste engagés'!$G184=7,'liste engagés'!B184,"")</f>
        <v/>
      </c>
      <c r="D185" s="77" t="str">
        <f>IF('liste engagés'!$G184=7,'liste engagés'!C184,"")</f>
        <v/>
      </c>
      <c r="E185" s="77" t="str">
        <f>IF('liste engagés'!$G184=7,'liste engagés'!D184,"")</f>
        <v/>
      </c>
      <c r="F185" s="77" t="str">
        <f>IF('liste engagés'!$G184=7,'liste engagés'!E184,"")</f>
        <v/>
      </c>
      <c r="G185" s="78" t="str">
        <f>IF('liste engagés'!$G184=7,'liste engagés'!K184,"")</f>
        <v/>
      </c>
      <c r="H185" s="79" t="str">
        <f>IF('liste engagés'!$G184=7,'liste engagés'!L184,"")</f>
        <v/>
      </c>
      <c r="I185" s="54">
        <f t="shared" si="4"/>
        <v>0</v>
      </c>
    </row>
    <row r="186" spans="1:9">
      <c r="A186" s="92">
        <f t="shared" si="5"/>
        <v>180</v>
      </c>
      <c r="B186" s="77" t="str">
        <f>IF('liste engagés'!$G185=7,'liste engagés'!A185,"")</f>
        <v/>
      </c>
      <c r="C186" s="77" t="str">
        <f>IF('liste engagés'!$G185=7,'liste engagés'!B185,"")</f>
        <v/>
      </c>
      <c r="D186" s="77" t="str">
        <f>IF('liste engagés'!$G185=7,'liste engagés'!C185,"")</f>
        <v/>
      </c>
      <c r="E186" s="77" t="str">
        <f>IF('liste engagés'!$G185=7,'liste engagés'!D185,"")</f>
        <v/>
      </c>
      <c r="F186" s="77" t="str">
        <f>IF('liste engagés'!$G185=7,'liste engagés'!E185,"")</f>
        <v/>
      </c>
      <c r="G186" s="78" t="str">
        <f>IF('liste engagés'!$G185=7,'liste engagés'!K185,"")</f>
        <v/>
      </c>
      <c r="H186" s="79" t="str">
        <f>IF('liste engagés'!$G185=7,'liste engagés'!L185,"")</f>
        <v/>
      </c>
      <c r="I186" s="54">
        <f t="shared" si="4"/>
        <v>0</v>
      </c>
    </row>
    <row r="187" spans="1:9">
      <c r="A187" s="92">
        <f t="shared" si="5"/>
        <v>181</v>
      </c>
      <c r="B187" s="77" t="str">
        <f>IF('liste engagés'!$G186=7,'liste engagés'!A186,"")</f>
        <v/>
      </c>
      <c r="C187" s="77" t="str">
        <f>IF('liste engagés'!$G186=7,'liste engagés'!B186,"")</f>
        <v/>
      </c>
      <c r="D187" s="77" t="str">
        <f>IF('liste engagés'!$G186=7,'liste engagés'!C186,"")</f>
        <v/>
      </c>
      <c r="E187" s="77" t="str">
        <f>IF('liste engagés'!$G186=7,'liste engagés'!D186,"")</f>
        <v/>
      </c>
      <c r="F187" s="77" t="str">
        <f>IF('liste engagés'!$G186=7,'liste engagés'!E186,"")</f>
        <v/>
      </c>
      <c r="G187" s="78" t="str">
        <f>IF('liste engagés'!$G186=7,'liste engagés'!K186,"")</f>
        <v/>
      </c>
      <c r="H187" s="79" t="str">
        <f>IF('liste engagés'!$G186=7,'liste engagés'!L186,"")</f>
        <v/>
      </c>
      <c r="I187" s="54">
        <f t="shared" si="4"/>
        <v>0</v>
      </c>
    </row>
    <row r="188" spans="1:9">
      <c r="A188" s="92">
        <f t="shared" si="5"/>
        <v>182</v>
      </c>
      <c r="B188" s="77" t="str">
        <f>IF('liste engagés'!$G187=7,'liste engagés'!A187,"")</f>
        <v/>
      </c>
      <c r="C188" s="77" t="str">
        <f>IF('liste engagés'!$G187=7,'liste engagés'!B187,"")</f>
        <v/>
      </c>
      <c r="D188" s="77" t="str">
        <f>IF('liste engagés'!$G187=7,'liste engagés'!C187,"")</f>
        <v/>
      </c>
      <c r="E188" s="77" t="str">
        <f>IF('liste engagés'!$G187=7,'liste engagés'!D187,"")</f>
        <v/>
      </c>
      <c r="F188" s="77" t="str">
        <f>IF('liste engagés'!$G187=7,'liste engagés'!E187,"")</f>
        <v/>
      </c>
      <c r="G188" s="78" t="str">
        <f>IF('liste engagés'!$G187=7,'liste engagés'!K187,"")</f>
        <v/>
      </c>
      <c r="H188" s="79" t="str">
        <f>IF('liste engagés'!$G187=7,'liste engagés'!L187,"")</f>
        <v/>
      </c>
      <c r="I188" s="54">
        <f t="shared" si="4"/>
        <v>0</v>
      </c>
    </row>
    <row r="189" spans="1:9">
      <c r="A189" s="92">
        <f t="shared" si="5"/>
        <v>183</v>
      </c>
      <c r="B189" s="77" t="str">
        <f>IF('liste engagés'!$G188=7,'liste engagés'!A188,"")</f>
        <v/>
      </c>
      <c r="C189" s="77" t="str">
        <f>IF('liste engagés'!$G188=7,'liste engagés'!B188,"")</f>
        <v/>
      </c>
      <c r="D189" s="77" t="str">
        <f>IF('liste engagés'!$G188=7,'liste engagés'!C188,"")</f>
        <v/>
      </c>
      <c r="E189" s="77" t="str">
        <f>IF('liste engagés'!$G188=7,'liste engagés'!D188,"")</f>
        <v/>
      </c>
      <c r="F189" s="77" t="str">
        <f>IF('liste engagés'!$G188=7,'liste engagés'!E188,"")</f>
        <v/>
      </c>
      <c r="G189" s="78" t="str">
        <f>IF('liste engagés'!$G188=7,'liste engagés'!K188,"")</f>
        <v/>
      </c>
      <c r="H189" s="79" t="str">
        <f>IF('liste engagés'!$G188=7,'liste engagés'!L188,"")</f>
        <v/>
      </c>
      <c r="I189" s="54">
        <f t="shared" si="4"/>
        <v>0</v>
      </c>
    </row>
    <row r="190" spans="1:9">
      <c r="A190" s="92">
        <f t="shared" si="5"/>
        <v>184</v>
      </c>
      <c r="B190" s="77" t="str">
        <f>IF('liste engagés'!$G189=7,'liste engagés'!A189,"")</f>
        <v/>
      </c>
      <c r="C190" s="77" t="str">
        <f>IF('liste engagés'!$G189=7,'liste engagés'!B189,"")</f>
        <v/>
      </c>
      <c r="D190" s="77" t="str">
        <f>IF('liste engagés'!$G189=7,'liste engagés'!C189,"")</f>
        <v/>
      </c>
      <c r="E190" s="77" t="str">
        <f>IF('liste engagés'!$G189=7,'liste engagés'!D189,"")</f>
        <v/>
      </c>
      <c r="F190" s="77" t="str">
        <f>IF('liste engagés'!$G189=7,'liste engagés'!E189,"")</f>
        <v/>
      </c>
      <c r="G190" s="78" t="str">
        <f>IF('liste engagés'!$G189=7,'liste engagés'!K189,"")</f>
        <v/>
      </c>
      <c r="H190" s="79" t="str">
        <f>IF('liste engagés'!$G189=7,'liste engagés'!L189,"")</f>
        <v/>
      </c>
      <c r="I190" s="54">
        <f t="shared" si="4"/>
        <v>0</v>
      </c>
    </row>
    <row r="191" spans="1:9">
      <c r="A191" s="92">
        <f t="shared" si="5"/>
        <v>185</v>
      </c>
      <c r="B191" s="77" t="str">
        <f>IF('liste engagés'!$G190=7,'liste engagés'!A190,"")</f>
        <v/>
      </c>
      <c r="C191" s="77" t="str">
        <f>IF('liste engagés'!$G190=7,'liste engagés'!B190,"")</f>
        <v/>
      </c>
      <c r="D191" s="77" t="str">
        <f>IF('liste engagés'!$G190=7,'liste engagés'!C190,"")</f>
        <v/>
      </c>
      <c r="E191" s="77" t="str">
        <f>IF('liste engagés'!$G190=7,'liste engagés'!D190,"")</f>
        <v/>
      </c>
      <c r="F191" s="77" t="str">
        <f>IF('liste engagés'!$G190=7,'liste engagés'!E190,"")</f>
        <v/>
      </c>
      <c r="G191" s="78" t="str">
        <f>IF('liste engagés'!$G190=7,'liste engagés'!K190,"")</f>
        <v/>
      </c>
      <c r="H191" s="79" t="str">
        <f>IF('liste engagés'!$G190=7,'liste engagés'!L190,"")</f>
        <v/>
      </c>
      <c r="I191" s="54">
        <f t="shared" si="4"/>
        <v>0</v>
      </c>
    </row>
    <row r="192" spans="1:9">
      <c r="A192" s="92">
        <f t="shared" si="5"/>
        <v>186</v>
      </c>
      <c r="B192" s="77" t="str">
        <f>IF('liste engagés'!$G191=7,'liste engagés'!A191,"")</f>
        <v/>
      </c>
      <c r="C192" s="77" t="str">
        <f>IF('liste engagés'!$G191=7,'liste engagés'!B191,"")</f>
        <v/>
      </c>
      <c r="D192" s="77" t="str">
        <f>IF('liste engagés'!$G191=7,'liste engagés'!C191,"")</f>
        <v/>
      </c>
      <c r="E192" s="77" t="str">
        <f>IF('liste engagés'!$G191=7,'liste engagés'!D191,"")</f>
        <v/>
      </c>
      <c r="F192" s="77" t="str">
        <f>IF('liste engagés'!$G191=7,'liste engagés'!E191,"")</f>
        <v/>
      </c>
      <c r="G192" s="78" t="str">
        <f>IF('liste engagés'!$G191=7,'liste engagés'!K191,"")</f>
        <v/>
      </c>
      <c r="H192" s="79" t="str">
        <f>IF('liste engagés'!$G191=7,'liste engagés'!L191,"")</f>
        <v/>
      </c>
      <c r="I192" s="54">
        <f t="shared" si="4"/>
        <v>0</v>
      </c>
    </row>
    <row r="193" spans="1:9">
      <c r="A193" s="92">
        <f t="shared" si="5"/>
        <v>187</v>
      </c>
      <c r="B193" s="77" t="str">
        <f>IF('liste engagés'!$G192=7,'liste engagés'!A192,"")</f>
        <v/>
      </c>
      <c r="C193" s="77" t="str">
        <f>IF('liste engagés'!$G192=7,'liste engagés'!B192,"")</f>
        <v/>
      </c>
      <c r="D193" s="77" t="str">
        <f>IF('liste engagés'!$G192=7,'liste engagés'!C192,"")</f>
        <v/>
      </c>
      <c r="E193" s="77" t="str">
        <f>IF('liste engagés'!$G192=7,'liste engagés'!D192,"")</f>
        <v/>
      </c>
      <c r="F193" s="77" t="str">
        <f>IF('liste engagés'!$G192=7,'liste engagés'!E192,"")</f>
        <v/>
      </c>
      <c r="G193" s="78" t="str">
        <f>IF('liste engagés'!$G192=7,'liste engagés'!K192,"")</f>
        <v/>
      </c>
      <c r="H193" s="79" t="str">
        <f>IF('liste engagés'!$G192=7,'liste engagés'!L192,"")</f>
        <v/>
      </c>
      <c r="I193" s="54">
        <f t="shared" si="4"/>
        <v>0</v>
      </c>
    </row>
    <row r="194" spans="1:9">
      <c r="A194" s="92">
        <f t="shared" si="5"/>
        <v>188</v>
      </c>
      <c r="B194" s="77" t="str">
        <f>IF('liste engagés'!$G193=7,'liste engagés'!A193,"")</f>
        <v/>
      </c>
      <c r="C194" s="77" t="str">
        <f>IF('liste engagés'!$G193=7,'liste engagés'!B193,"")</f>
        <v/>
      </c>
      <c r="D194" s="77" t="str">
        <f>IF('liste engagés'!$G193=7,'liste engagés'!C193,"")</f>
        <v/>
      </c>
      <c r="E194" s="77" t="str">
        <f>IF('liste engagés'!$G193=7,'liste engagés'!D193,"")</f>
        <v/>
      </c>
      <c r="F194" s="77" t="str">
        <f>IF('liste engagés'!$G193=7,'liste engagés'!E193,"")</f>
        <v/>
      </c>
      <c r="G194" s="78" t="str">
        <f>IF('liste engagés'!$G193=7,'liste engagés'!K193,"")</f>
        <v/>
      </c>
      <c r="H194" s="79" t="str">
        <f>IF('liste engagés'!$G193=7,'liste engagés'!L193,"")</f>
        <v/>
      </c>
      <c r="I194" s="54">
        <f t="shared" si="4"/>
        <v>0</v>
      </c>
    </row>
    <row r="195" spans="1:9">
      <c r="A195" s="92">
        <f t="shared" si="5"/>
        <v>189</v>
      </c>
      <c r="B195" s="77" t="str">
        <f>IF('liste engagés'!$G194=7,'liste engagés'!A194,"")</f>
        <v/>
      </c>
      <c r="C195" s="77" t="str">
        <f>IF('liste engagés'!$G194=7,'liste engagés'!B194,"")</f>
        <v/>
      </c>
      <c r="D195" s="77" t="str">
        <f>IF('liste engagés'!$G194=7,'liste engagés'!C194,"")</f>
        <v/>
      </c>
      <c r="E195" s="77" t="str">
        <f>IF('liste engagés'!$G194=7,'liste engagés'!D194,"")</f>
        <v/>
      </c>
      <c r="F195" s="77" t="str">
        <f>IF('liste engagés'!$G194=7,'liste engagés'!E194,"")</f>
        <v/>
      </c>
      <c r="G195" s="78" t="str">
        <f>IF('liste engagés'!$G194=7,'liste engagés'!K194,"")</f>
        <v/>
      </c>
      <c r="H195" s="79" t="str">
        <f>IF('liste engagés'!$G194=7,'liste engagés'!L194,"")</f>
        <v/>
      </c>
      <c r="I195" s="54">
        <f t="shared" si="4"/>
        <v>0</v>
      </c>
    </row>
    <row r="196" spans="1:9">
      <c r="A196" s="92">
        <f t="shared" si="5"/>
        <v>190</v>
      </c>
      <c r="B196" s="77" t="str">
        <f>IF('liste engagés'!$G195=7,'liste engagés'!A195,"")</f>
        <v/>
      </c>
      <c r="C196" s="77" t="str">
        <f>IF('liste engagés'!$G195=7,'liste engagés'!B195,"")</f>
        <v/>
      </c>
      <c r="D196" s="77" t="str">
        <f>IF('liste engagés'!$G195=7,'liste engagés'!C195,"")</f>
        <v/>
      </c>
      <c r="E196" s="77" t="str">
        <f>IF('liste engagés'!$G195=7,'liste engagés'!D195,"")</f>
        <v/>
      </c>
      <c r="F196" s="77" t="str">
        <f>IF('liste engagés'!$G195=7,'liste engagés'!E195,"")</f>
        <v/>
      </c>
      <c r="G196" s="78" t="str">
        <f>IF('liste engagés'!$G195=7,'liste engagés'!K195,"")</f>
        <v/>
      </c>
      <c r="H196" s="79" t="str">
        <f>IF('liste engagés'!$G195=7,'liste engagés'!L195,"")</f>
        <v/>
      </c>
      <c r="I196" s="54">
        <f t="shared" si="4"/>
        <v>0</v>
      </c>
    </row>
    <row r="197" spans="1:9">
      <c r="A197" s="92">
        <f t="shared" si="5"/>
        <v>191</v>
      </c>
      <c r="B197" s="77" t="str">
        <f>IF('liste engagés'!$G196=7,'liste engagés'!A196,"")</f>
        <v/>
      </c>
      <c r="C197" s="77" t="str">
        <f>IF('liste engagés'!$G196=7,'liste engagés'!B196,"")</f>
        <v/>
      </c>
      <c r="D197" s="77" t="str">
        <f>IF('liste engagés'!$G196=7,'liste engagés'!C196,"")</f>
        <v/>
      </c>
      <c r="E197" s="77" t="str">
        <f>IF('liste engagés'!$G196=7,'liste engagés'!D196,"")</f>
        <v/>
      </c>
      <c r="F197" s="77" t="str">
        <f>IF('liste engagés'!$G196=7,'liste engagés'!E196,"")</f>
        <v/>
      </c>
      <c r="G197" s="78" t="str">
        <f>IF('liste engagés'!$G196=7,'liste engagés'!K196,"")</f>
        <v/>
      </c>
      <c r="H197" s="79" t="str">
        <f>IF('liste engagés'!$G196=7,'liste engagés'!L196,"")</f>
        <v/>
      </c>
      <c r="I197" s="54">
        <f t="shared" si="4"/>
        <v>0</v>
      </c>
    </row>
    <row r="198" spans="1:9">
      <c r="A198" s="92">
        <f t="shared" si="5"/>
        <v>192</v>
      </c>
      <c r="B198" s="77" t="str">
        <f>IF('liste engagés'!$G197=7,'liste engagés'!A197,"")</f>
        <v/>
      </c>
      <c r="C198" s="77" t="str">
        <f>IF('liste engagés'!$G197=7,'liste engagés'!B197,"")</f>
        <v/>
      </c>
      <c r="D198" s="77" t="str">
        <f>IF('liste engagés'!$G197=7,'liste engagés'!C197,"")</f>
        <v/>
      </c>
      <c r="E198" s="77" t="str">
        <f>IF('liste engagés'!$G197=7,'liste engagés'!D197,"")</f>
        <v/>
      </c>
      <c r="F198" s="77" t="str">
        <f>IF('liste engagés'!$G197=7,'liste engagés'!E197,"")</f>
        <v/>
      </c>
      <c r="G198" s="78" t="str">
        <f>IF('liste engagés'!$G197=7,'liste engagés'!K197,"")</f>
        <v/>
      </c>
      <c r="H198" s="79" t="str">
        <f>IF('liste engagés'!$G197=7,'liste engagés'!L197,"")</f>
        <v/>
      </c>
      <c r="I198" s="54">
        <f t="shared" si="4"/>
        <v>0</v>
      </c>
    </row>
    <row r="199" spans="1:9">
      <c r="A199" s="92">
        <f t="shared" si="5"/>
        <v>193</v>
      </c>
      <c r="B199" s="77" t="str">
        <f>IF('liste engagés'!$G198=7,'liste engagés'!A198,"")</f>
        <v/>
      </c>
      <c r="C199" s="77" t="str">
        <f>IF('liste engagés'!$G198=7,'liste engagés'!B198,"")</f>
        <v/>
      </c>
      <c r="D199" s="77" t="str">
        <f>IF('liste engagés'!$G198=7,'liste engagés'!C198,"")</f>
        <v/>
      </c>
      <c r="E199" s="77" t="str">
        <f>IF('liste engagés'!$G198=7,'liste engagés'!D198,"")</f>
        <v/>
      </c>
      <c r="F199" s="77" t="str">
        <f>IF('liste engagés'!$G198=7,'liste engagés'!E198,"")</f>
        <v/>
      </c>
      <c r="G199" s="78" t="str">
        <f>IF('liste engagés'!$G198=7,'liste engagés'!K198,"")</f>
        <v/>
      </c>
      <c r="H199" s="79" t="str">
        <f>IF('liste engagés'!$G198=7,'liste engagés'!L198,"")</f>
        <v/>
      </c>
      <c r="I199" s="54">
        <f t="shared" ref="I199:I216" si="6">+IF(C199="",0,1)</f>
        <v>0</v>
      </c>
    </row>
    <row r="200" spans="1:9">
      <c r="A200" s="92">
        <f t="shared" ref="A200:A216" si="7">+A199+1</f>
        <v>194</v>
      </c>
      <c r="B200" s="77" t="str">
        <f>IF('liste engagés'!$G199=7,'liste engagés'!A199,"")</f>
        <v/>
      </c>
      <c r="C200" s="77" t="str">
        <f>IF('liste engagés'!$G199=7,'liste engagés'!B199,"")</f>
        <v/>
      </c>
      <c r="D200" s="77" t="str">
        <f>IF('liste engagés'!$G199=7,'liste engagés'!C199,"")</f>
        <v/>
      </c>
      <c r="E200" s="77" t="str">
        <f>IF('liste engagés'!$G199=7,'liste engagés'!D199,"")</f>
        <v/>
      </c>
      <c r="F200" s="77" t="str">
        <f>IF('liste engagés'!$G199=7,'liste engagés'!E199,"")</f>
        <v/>
      </c>
      <c r="G200" s="78" t="str">
        <f>IF('liste engagés'!$G199=7,'liste engagés'!K199,"")</f>
        <v/>
      </c>
      <c r="H200" s="79" t="str">
        <f>IF('liste engagés'!$G199=7,'liste engagés'!L199,"")</f>
        <v/>
      </c>
      <c r="I200" s="54">
        <f t="shared" si="6"/>
        <v>0</v>
      </c>
    </row>
    <row r="201" spans="1:9">
      <c r="A201" s="92">
        <f t="shared" si="7"/>
        <v>195</v>
      </c>
      <c r="B201" s="77" t="str">
        <f>IF('liste engagés'!$G200=7,'liste engagés'!A200,"")</f>
        <v/>
      </c>
      <c r="C201" s="77" t="str">
        <f>IF('liste engagés'!$G200=7,'liste engagés'!B200,"")</f>
        <v/>
      </c>
      <c r="D201" s="77" t="str">
        <f>IF('liste engagés'!$G200=7,'liste engagés'!C200,"")</f>
        <v/>
      </c>
      <c r="E201" s="77" t="str">
        <f>IF('liste engagés'!$G200=7,'liste engagés'!D200,"")</f>
        <v/>
      </c>
      <c r="F201" s="77" t="str">
        <f>IF('liste engagés'!$G200=7,'liste engagés'!E200,"")</f>
        <v/>
      </c>
      <c r="G201" s="78" t="str">
        <f>IF('liste engagés'!$G200=7,'liste engagés'!K200,"")</f>
        <v/>
      </c>
      <c r="H201" s="79" t="str">
        <f>IF('liste engagés'!$G200=7,'liste engagés'!L200,"")</f>
        <v/>
      </c>
      <c r="I201" s="54">
        <f t="shared" si="6"/>
        <v>0</v>
      </c>
    </row>
    <row r="202" spans="1:9">
      <c r="A202" s="92">
        <f t="shared" si="7"/>
        <v>196</v>
      </c>
      <c r="B202" s="77" t="str">
        <f>IF('liste engagés'!$G201=7,'liste engagés'!A201,"")</f>
        <v/>
      </c>
      <c r="C202" s="77" t="str">
        <f>IF('liste engagés'!$G201=7,'liste engagés'!B201,"")</f>
        <v/>
      </c>
      <c r="D202" s="77" t="str">
        <f>IF('liste engagés'!$G201=7,'liste engagés'!C201,"")</f>
        <v/>
      </c>
      <c r="E202" s="77" t="str">
        <f>IF('liste engagés'!$G201=7,'liste engagés'!D201,"")</f>
        <v/>
      </c>
      <c r="F202" s="77" t="str">
        <f>IF('liste engagés'!$G201=7,'liste engagés'!E201,"")</f>
        <v/>
      </c>
      <c r="G202" s="78" t="str">
        <f>IF('liste engagés'!$G201=7,'liste engagés'!K201,"")</f>
        <v/>
      </c>
      <c r="H202" s="79" t="str">
        <f>IF('liste engagés'!$G201=7,'liste engagés'!L201,"")</f>
        <v/>
      </c>
      <c r="I202" s="54">
        <f t="shared" si="6"/>
        <v>0</v>
      </c>
    </row>
    <row r="203" spans="1:9">
      <c r="A203" s="92">
        <f t="shared" si="7"/>
        <v>197</v>
      </c>
      <c r="B203" s="77" t="str">
        <f>IF('liste engagés'!$G202=7,'liste engagés'!A202,"")</f>
        <v/>
      </c>
      <c r="C203" s="77" t="str">
        <f>IF('liste engagés'!$G202=7,'liste engagés'!B202,"")</f>
        <v/>
      </c>
      <c r="D203" s="77" t="str">
        <f>IF('liste engagés'!$G202=7,'liste engagés'!C202,"")</f>
        <v/>
      </c>
      <c r="E203" s="77" t="str">
        <f>IF('liste engagés'!$G202=7,'liste engagés'!D202,"")</f>
        <v/>
      </c>
      <c r="F203" s="77" t="str">
        <f>IF('liste engagés'!$G202=7,'liste engagés'!E202,"")</f>
        <v/>
      </c>
      <c r="G203" s="78" t="str">
        <f>IF('liste engagés'!$G202=7,'liste engagés'!K202,"")</f>
        <v/>
      </c>
      <c r="H203" s="79" t="str">
        <f>IF('liste engagés'!$G202=7,'liste engagés'!L202,"")</f>
        <v/>
      </c>
      <c r="I203" s="54">
        <f t="shared" si="6"/>
        <v>0</v>
      </c>
    </row>
    <row r="204" spans="1:9">
      <c r="A204" s="92">
        <f t="shared" si="7"/>
        <v>198</v>
      </c>
      <c r="B204" s="77" t="str">
        <f>IF('liste engagés'!$G203=7,'liste engagés'!A203,"")</f>
        <v/>
      </c>
      <c r="C204" s="77" t="str">
        <f>IF('liste engagés'!$G203=7,'liste engagés'!B203,"")</f>
        <v/>
      </c>
      <c r="D204" s="77" t="str">
        <f>IF('liste engagés'!$G203=7,'liste engagés'!C203,"")</f>
        <v/>
      </c>
      <c r="E204" s="77" t="str">
        <f>IF('liste engagés'!$G203=7,'liste engagés'!D203,"")</f>
        <v/>
      </c>
      <c r="F204" s="77" t="str">
        <f>IF('liste engagés'!$G203=7,'liste engagés'!E203,"")</f>
        <v/>
      </c>
      <c r="G204" s="78" t="str">
        <f>IF('liste engagés'!$G203=7,'liste engagés'!K203,"")</f>
        <v/>
      </c>
      <c r="H204" s="79" t="str">
        <f>IF('liste engagés'!$G203=7,'liste engagés'!L203,"")</f>
        <v/>
      </c>
      <c r="I204" s="54">
        <f t="shared" si="6"/>
        <v>0</v>
      </c>
    </row>
    <row r="205" spans="1:9">
      <c r="A205" s="92">
        <f t="shared" si="7"/>
        <v>199</v>
      </c>
      <c r="B205" s="77" t="str">
        <f>IF('liste engagés'!$G204=7,'liste engagés'!A204,"")</f>
        <v/>
      </c>
      <c r="C205" s="77" t="str">
        <f>IF('liste engagés'!$G204=7,'liste engagés'!B204,"")</f>
        <v/>
      </c>
      <c r="D205" s="77" t="str">
        <f>IF('liste engagés'!$G204=7,'liste engagés'!C204,"")</f>
        <v/>
      </c>
      <c r="E205" s="77" t="str">
        <f>IF('liste engagés'!$G204=7,'liste engagés'!D204,"")</f>
        <v/>
      </c>
      <c r="F205" s="77" t="str">
        <f>IF('liste engagés'!$G204=7,'liste engagés'!E204,"")</f>
        <v/>
      </c>
      <c r="G205" s="78" t="str">
        <f>IF('liste engagés'!$G204=7,'liste engagés'!K204,"")</f>
        <v/>
      </c>
      <c r="H205" s="79" t="str">
        <f>IF('liste engagés'!$G204=7,'liste engagés'!L204,"")</f>
        <v/>
      </c>
      <c r="I205" s="54">
        <f t="shared" si="6"/>
        <v>0</v>
      </c>
    </row>
    <row r="206" spans="1:9">
      <c r="A206" s="92">
        <f t="shared" si="7"/>
        <v>200</v>
      </c>
      <c r="B206" s="77" t="str">
        <f>IF('liste engagés'!$G205=7,'liste engagés'!A205,"")</f>
        <v/>
      </c>
      <c r="C206" s="77" t="str">
        <f>IF('liste engagés'!$G205=7,'liste engagés'!B205,"")</f>
        <v/>
      </c>
      <c r="D206" s="77" t="str">
        <f>IF('liste engagés'!$G205=7,'liste engagés'!C205,"")</f>
        <v/>
      </c>
      <c r="E206" s="77" t="str">
        <f>IF('liste engagés'!$G205=7,'liste engagés'!D205,"")</f>
        <v/>
      </c>
      <c r="F206" s="77" t="str">
        <f>IF('liste engagés'!$G205=7,'liste engagés'!E205,"")</f>
        <v/>
      </c>
      <c r="G206" s="78" t="str">
        <f>IF('liste engagés'!$G205=7,'liste engagés'!K205,"")</f>
        <v/>
      </c>
      <c r="H206" s="79" t="str">
        <f>IF('liste engagés'!$G205=7,'liste engagés'!L205,"")</f>
        <v/>
      </c>
      <c r="I206" s="54">
        <f t="shared" si="6"/>
        <v>0</v>
      </c>
    </row>
    <row r="207" spans="1:9">
      <c r="A207" s="92">
        <f t="shared" si="7"/>
        <v>201</v>
      </c>
      <c r="B207" s="77" t="str">
        <f>IF('liste engagés'!$G206=7,'liste engagés'!A206,"")</f>
        <v/>
      </c>
      <c r="C207" s="77" t="str">
        <f>IF('liste engagés'!$G206=7,'liste engagés'!B206,"")</f>
        <v/>
      </c>
      <c r="D207" s="77" t="str">
        <f>IF('liste engagés'!$G206=7,'liste engagés'!C206,"")</f>
        <v/>
      </c>
      <c r="E207" s="77" t="str">
        <f>IF('liste engagés'!$G206=7,'liste engagés'!D206,"")</f>
        <v/>
      </c>
      <c r="F207" s="77" t="str">
        <f>IF('liste engagés'!$G206=7,'liste engagés'!E206,"")</f>
        <v/>
      </c>
      <c r="G207" s="78" t="str">
        <f>IF('liste engagés'!$G206=7,'liste engagés'!K206,"")</f>
        <v/>
      </c>
      <c r="H207" s="79" t="str">
        <f>IF('liste engagés'!$G206=7,'liste engagés'!L206,"")</f>
        <v/>
      </c>
      <c r="I207" s="54">
        <f t="shared" si="6"/>
        <v>0</v>
      </c>
    </row>
    <row r="208" spans="1:9">
      <c r="A208" s="92">
        <f t="shared" si="7"/>
        <v>202</v>
      </c>
      <c r="B208" s="77" t="str">
        <f>IF('liste engagés'!$G207=7,'liste engagés'!A207,"")</f>
        <v/>
      </c>
      <c r="C208" s="77" t="str">
        <f>IF('liste engagés'!$G207=7,'liste engagés'!B207,"")</f>
        <v/>
      </c>
      <c r="D208" s="77" t="str">
        <f>IF('liste engagés'!$G207=7,'liste engagés'!C207,"")</f>
        <v/>
      </c>
      <c r="E208" s="77" t="str">
        <f>IF('liste engagés'!$G207=7,'liste engagés'!D207,"")</f>
        <v/>
      </c>
      <c r="F208" s="77" t="str">
        <f>IF('liste engagés'!$G207=7,'liste engagés'!E207,"")</f>
        <v/>
      </c>
      <c r="G208" s="78" t="str">
        <f>IF('liste engagés'!$G207=7,'liste engagés'!K207,"")</f>
        <v/>
      </c>
      <c r="H208" s="79" t="str">
        <f>IF('liste engagés'!$G207=7,'liste engagés'!L207,"")</f>
        <v/>
      </c>
      <c r="I208" s="54">
        <f t="shared" si="6"/>
        <v>0</v>
      </c>
    </row>
    <row r="209" spans="1:9">
      <c r="A209" s="92">
        <f t="shared" si="7"/>
        <v>203</v>
      </c>
      <c r="B209" s="77" t="str">
        <f>IF('liste engagés'!$G208=7,'liste engagés'!A208,"")</f>
        <v/>
      </c>
      <c r="C209" s="77" t="str">
        <f>IF('liste engagés'!$G208=7,'liste engagés'!B208,"")</f>
        <v/>
      </c>
      <c r="D209" s="77" t="str">
        <f>IF('liste engagés'!$G208=7,'liste engagés'!C208,"")</f>
        <v/>
      </c>
      <c r="E209" s="77" t="str">
        <f>IF('liste engagés'!$G208=7,'liste engagés'!D208,"")</f>
        <v/>
      </c>
      <c r="F209" s="77" t="str">
        <f>IF('liste engagés'!$G208=7,'liste engagés'!E208,"")</f>
        <v/>
      </c>
      <c r="G209" s="78" t="str">
        <f>IF('liste engagés'!$G208=7,'liste engagés'!K208,"")</f>
        <v/>
      </c>
      <c r="H209" s="79" t="str">
        <f>IF('liste engagés'!$G208=7,'liste engagés'!L208,"")</f>
        <v/>
      </c>
      <c r="I209" s="54">
        <f t="shared" si="6"/>
        <v>0</v>
      </c>
    </row>
    <row r="210" spans="1:9">
      <c r="A210" s="92">
        <f t="shared" si="7"/>
        <v>204</v>
      </c>
      <c r="B210" s="77" t="str">
        <f>IF('liste engagés'!$G209=7,'liste engagés'!A209,"")</f>
        <v/>
      </c>
      <c r="C210" s="77" t="str">
        <f>IF('liste engagés'!$G209=7,'liste engagés'!B209,"")</f>
        <v/>
      </c>
      <c r="D210" s="77" t="str">
        <f>IF('liste engagés'!$G209=7,'liste engagés'!C209,"")</f>
        <v/>
      </c>
      <c r="E210" s="77" t="str">
        <f>IF('liste engagés'!$G209=7,'liste engagés'!D209,"")</f>
        <v/>
      </c>
      <c r="F210" s="77" t="str">
        <f>IF('liste engagés'!$G209=7,'liste engagés'!E209,"")</f>
        <v/>
      </c>
      <c r="G210" s="78" t="str">
        <f>IF('liste engagés'!$G209=7,'liste engagés'!K209,"")</f>
        <v/>
      </c>
      <c r="H210" s="79" t="str">
        <f>IF('liste engagés'!$G209=7,'liste engagés'!L209,"")</f>
        <v/>
      </c>
      <c r="I210" s="54">
        <f t="shared" si="6"/>
        <v>0</v>
      </c>
    </row>
    <row r="211" spans="1:9">
      <c r="A211" s="92">
        <f t="shared" si="7"/>
        <v>205</v>
      </c>
      <c r="B211" s="77" t="str">
        <f>IF('liste engagés'!$G210=7,'liste engagés'!A210,"")</f>
        <v/>
      </c>
      <c r="C211" s="77" t="str">
        <f>IF('liste engagés'!$G210=7,'liste engagés'!B210,"")</f>
        <v/>
      </c>
      <c r="D211" s="77" t="str">
        <f>IF('liste engagés'!$G210=7,'liste engagés'!C210,"")</f>
        <v/>
      </c>
      <c r="E211" s="77" t="str">
        <f>IF('liste engagés'!$G210=7,'liste engagés'!D210,"")</f>
        <v/>
      </c>
      <c r="F211" s="77" t="str">
        <f>IF('liste engagés'!$G210=7,'liste engagés'!E210,"")</f>
        <v/>
      </c>
      <c r="G211" s="78" t="str">
        <f>IF('liste engagés'!$G210=7,'liste engagés'!K210,"")</f>
        <v/>
      </c>
      <c r="H211" s="79" t="str">
        <f>IF('liste engagés'!$G210=7,'liste engagés'!L210,"")</f>
        <v/>
      </c>
      <c r="I211" s="54">
        <f t="shared" si="6"/>
        <v>0</v>
      </c>
    </row>
    <row r="212" spans="1:9">
      <c r="A212" s="92">
        <f t="shared" si="7"/>
        <v>206</v>
      </c>
      <c r="B212" s="77" t="str">
        <f>IF('liste engagés'!$G211=7,'liste engagés'!A211,"")</f>
        <v/>
      </c>
      <c r="C212" s="77" t="str">
        <f>IF('liste engagés'!$G211=7,'liste engagés'!B211,"")</f>
        <v/>
      </c>
      <c r="D212" s="77" t="str">
        <f>IF('liste engagés'!$G211=7,'liste engagés'!C211,"")</f>
        <v/>
      </c>
      <c r="E212" s="77" t="str">
        <f>IF('liste engagés'!$G211=7,'liste engagés'!D211,"")</f>
        <v/>
      </c>
      <c r="F212" s="77" t="str">
        <f>IF('liste engagés'!$G211=7,'liste engagés'!E211,"")</f>
        <v/>
      </c>
      <c r="G212" s="78" t="str">
        <f>IF('liste engagés'!$G211=7,'liste engagés'!K211,"")</f>
        <v/>
      </c>
      <c r="H212" s="79" t="str">
        <f>IF('liste engagés'!$G211=7,'liste engagés'!L211,"")</f>
        <v/>
      </c>
      <c r="I212" s="54">
        <f t="shared" si="6"/>
        <v>0</v>
      </c>
    </row>
    <row r="213" spans="1:9">
      <c r="A213" s="92">
        <f t="shared" si="7"/>
        <v>207</v>
      </c>
      <c r="B213" s="77" t="str">
        <f>IF('liste engagés'!$G212=7,'liste engagés'!A212,"")</f>
        <v/>
      </c>
      <c r="C213" s="77" t="str">
        <f>IF('liste engagés'!$G212=7,'liste engagés'!B212,"")</f>
        <v/>
      </c>
      <c r="D213" s="77" t="str">
        <f>IF('liste engagés'!$G212=7,'liste engagés'!C212,"")</f>
        <v/>
      </c>
      <c r="E213" s="77" t="str">
        <f>IF('liste engagés'!$G212=7,'liste engagés'!D212,"")</f>
        <v/>
      </c>
      <c r="F213" s="77" t="str">
        <f>IF('liste engagés'!$G212=7,'liste engagés'!E212,"")</f>
        <v/>
      </c>
      <c r="G213" s="78" t="str">
        <f>IF('liste engagés'!$G212=7,'liste engagés'!K212,"")</f>
        <v/>
      </c>
      <c r="H213" s="79" t="str">
        <f>IF('liste engagés'!$G212=7,'liste engagés'!L212,"")</f>
        <v/>
      </c>
      <c r="I213" s="54">
        <f t="shared" si="6"/>
        <v>0</v>
      </c>
    </row>
    <row r="214" spans="1:9">
      <c r="A214" s="92">
        <f t="shared" si="7"/>
        <v>208</v>
      </c>
      <c r="B214" s="77" t="str">
        <f>IF('liste engagés'!$G213=7,'liste engagés'!A213,"")</f>
        <v/>
      </c>
      <c r="C214" s="77" t="str">
        <f>IF('liste engagés'!$G213=7,'liste engagés'!B213,"")</f>
        <v/>
      </c>
      <c r="D214" s="77" t="str">
        <f>IF('liste engagés'!$G213=7,'liste engagés'!C213,"")</f>
        <v/>
      </c>
      <c r="E214" s="77" t="str">
        <f>IF('liste engagés'!$G213=7,'liste engagés'!D213,"")</f>
        <v/>
      </c>
      <c r="F214" s="77" t="str">
        <f>IF('liste engagés'!$G213=7,'liste engagés'!E213,"")</f>
        <v/>
      </c>
      <c r="G214" s="78" t="str">
        <f>IF('liste engagés'!$G213=7,'liste engagés'!K213,"")</f>
        <v/>
      </c>
      <c r="H214" s="79" t="str">
        <f>IF('liste engagés'!$G213=7,'liste engagés'!L213,"")</f>
        <v/>
      </c>
      <c r="I214" s="54">
        <f t="shared" si="6"/>
        <v>0</v>
      </c>
    </row>
    <row r="215" spans="1:9">
      <c r="A215" s="92">
        <f t="shared" si="7"/>
        <v>209</v>
      </c>
      <c r="B215" s="77" t="str">
        <f>IF('liste engagés'!$G214=7,'liste engagés'!A214,"")</f>
        <v/>
      </c>
      <c r="C215" s="77" t="str">
        <f>IF('liste engagés'!$G214=7,'liste engagés'!B214,"")</f>
        <v/>
      </c>
      <c r="D215" s="77" t="str">
        <f>IF('liste engagés'!$G214=7,'liste engagés'!C214,"")</f>
        <v/>
      </c>
      <c r="E215" s="77" t="str">
        <f>IF('liste engagés'!$G214=7,'liste engagés'!D214,"")</f>
        <v/>
      </c>
      <c r="F215" s="77" t="str">
        <f>IF('liste engagés'!$G214=7,'liste engagés'!E214,"")</f>
        <v/>
      </c>
      <c r="G215" s="78" t="str">
        <f>IF('liste engagés'!$G214=7,'liste engagés'!K214,"")</f>
        <v/>
      </c>
      <c r="H215" s="79" t="str">
        <f>IF('liste engagés'!$G214=7,'liste engagés'!L214,"")</f>
        <v/>
      </c>
      <c r="I215" s="54">
        <f t="shared" si="6"/>
        <v>0</v>
      </c>
    </row>
    <row r="216" spans="1:9">
      <c r="A216" s="92">
        <f t="shared" si="7"/>
        <v>210</v>
      </c>
      <c r="B216" s="77" t="str">
        <f>IF('liste engagés'!$G215=7,'liste engagés'!A215,"")</f>
        <v/>
      </c>
      <c r="C216" s="77" t="str">
        <f>IF('liste engagés'!$G215=7,'liste engagés'!B215,"")</f>
        <v/>
      </c>
      <c r="D216" s="77" t="str">
        <f>IF('liste engagés'!$G215=7,'liste engagés'!C215,"")</f>
        <v/>
      </c>
      <c r="E216" s="77" t="str">
        <f>IF('liste engagés'!$G215=7,'liste engagés'!D215,"")</f>
        <v/>
      </c>
      <c r="F216" s="77" t="str">
        <f>IF('liste engagés'!$G215=7,'liste engagés'!E215,"")</f>
        <v/>
      </c>
      <c r="G216" s="78" t="str">
        <f>IF('liste engagés'!$G215=7,'liste engagés'!K215,"")</f>
        <v/>
      </c>
      <c r="H216" s="79" t="str">
        <f>IF('liste engagés'!$G215=7,'liste engagés'!L215,"")</f>
        <v/>
      </c>
      <c r="I216" s="54">
        <f t="shared" si="6"/>
        <v>0</v>
      </c>
    </row>
    <row r="217" spans="1:9">
      <c r="H217" s="55"/>
      <c r="I217" s="54">
        <f>SUM(I7:I216)</f>
        <v>8</v>
      </c>
    </row>
    <row r="218" spans="1:9">
      <c r="H218" s="55"/>
    </row>
    <row r="219" spans="1:9">
      <c r="H219" s="55"/>
    </row>
    <row r="220" spans="1:9">
      <c r="H220" s="55"/>
    </row>
    <row r="221" spans="1:9">
      <c r="H221" s="55"/>
    </row>
    <row r="222" spans="1:9">
      <c r="H222" s="55"/>
    </row>
    <row r="223" spans="1:9">
      <c r="H223" s="55"/>
    </row>
    <row r="224" spans="1:9">
      <c r="H224" s="55"/>
    </row>
    <row r="225" spans="8:8">
      <c r="H225" s="55"/>
    </row>
    <row r="226" spans="8:8">
      <c r="H226" s="55"/>
    </row>
    <row r="227" spans="8:8">
      <c r="H227" s="55"/>
    </row>
    <row r="228" spans="8:8">
      <c r="H228" s="55"/>
    </row>
    <row r="229" spans="8:8">
      <c r="H229" s="55"/>
    </row>
    <row r="230" spans="8:8">
      <c r="H230" s="55"/>
    </row>
    <row r="231" spans="8:8">
      <c r="H231" s="55"/>
    </row>
    <row r="232" spans="8:8">
      <c r="H232" s="55"/>
    </row>
    <row r="233" spans="8:8">
      <c r="H233" s="55"/>
    </row>
    <row r="234" spans="8:8">
      <c r="H234" s="55"/>
    </row>
    <row r="235" spans="8:8">
      <c r="H235" s="55"/>
    </row>
    <row r="236" spans="8:8">
      <c r="H236" s="55"/>
    </row>
    <row r="237" spans="8:8">
      <c r="H237" s="55"/>
    </row>
    <row r="238" spans="8:8">
      <c r="H238" s="55"/>
    </row>
    <row r="239" spans="8:8">
      <c r="H239" s="55"/>
    </row>
    <row r="240" spans="8:8">
      <c r="H240" s="55"/>
    </row>
    <row r="241" spans="8:8">
      <c r="H241" s="55"/>
    </row>
    <row r="242" spans="8:8">
      <c r="H242" s="55"/>
    </row>
    <row r="243" spans="8:8">
      <c r="H243" s="55"/>
    </row>
    <row r="244" spans="8:8">
      <c r="H244" s="55"/>
    </row>
    <row r="245" spans="8:8">
      <c r="H245" s="55"/>
    </row>
    <row r="246" spans="8:8">
      <c r="H246" s="55"/>
    </row>
    <row r="247" spans="8:8">
      <c r="H247" s="55"/>
    </row>
    <row r="248" spans="8:8">
      <c r="H248" s="55"/>
    </row>
    <row r="249" spans="8:8">
      <c r="H249" s="55"/>
    </row>
    <row r="250" spans="8:8">
      <c r="H250" s="55"/>
    </row>
    <row r="251" spans="8:8">
      <c r="H251" s="55"/>
    </row>
    <row r="252" spans="8:8">
      <c r="H252" s="55"/>
    </row>
    <row r="253" spans="8:8">
      <c r="H253" s="55"/>
    </row>
    <row r="254" spans="8:8">
      <c r="H254" s="55"/>
    </row>
    <row r="255" spans="8:8">
      <c r="H255" s="55"/>
    </row>
    <row r="256" spans="8:8">
      <c r="H256" s="55"/>
    </row>
    <row r="257" spans="8:8">
      <c r="H257" s="55"/>
    </row>
    <row r="258" spans="8:8">
      <c r="H258" s="55"/>
    </row>
    <row r="259" spans="8:8">
      <c r="H259" s="55"/>
    </row>
    <row r="260" spans="8:8">
      <c r="H260" s="55"/>
    </row>
    <row r="261" spans="8:8">
      <c r="H261" s="55"/>
    </row>
    <row r="262" spans="8:8">
      <c r="H262" s="55"/>
    </row>
    <row r="263" spans="8:8">
      <c r="H263" s="55"/>
    </row>
    <row r="264" spans="8:8">
      <c r="H264" s="55"/>
    </row>
    <row r="265" spans="8:8">
      <c r="H265" s="55"/>
    </row>
    <row r="266" spans="8:8">
      <c r="H266" s="55"/>
    </row>
    <row r="267" spans="8:8">
      <c r="H267" s="55"/>
    </row>
    <row r="268" spans="8:8">
      <c r="H268" s="55"/>
    </row>
    <row r="269" spans="8:8">
      <c r="H269" s="55"/>
    </row>
    <row r="270" spans="8:8">
      <c r="H270" s="55"/>
    </row>
    <row r="271" spans="8:8">
      <c r="H271" s="55"/>
    </row>
    <row r="272" spans="8:8">
      <c r="H272" s="55"/>
    </row>
    <row r="273" spans="8:8">
      <c r="H273" s="55"/>
    </row>
    <row r="274" spans="8:8">
      <c r="H274" s="55"/>
    </row>
    <row r="275" spans="8:8">
      <c r="H275" s="55"/>
    </row>
    <row r="276" spans="8:8">
      <c r="H276" s="55"/>
    </row>
    <row r="277" spans="8:8">
      <c r="H277" s="55"/>
    </row>
    <row r="278" spans="8:8">
      <c r="H278" s="55"/>
    </row>
    <row r="279" spans="8:8">
      <c r="H279" s="55"/>
    </row>
    <row r="280" spans="8:8">
      <c r="H280" s="55"/>
    </row>
    <row r="281" spans="8:8">
      <c r="H281" s="55"/>
    </row>
    <row r="282" spans="8:8">
      <c r="H282" s="55"/>
    </row>
    <row r="283" spans="8:8">
      <c r="H283" s="55"/>
    </row>
    <row r="284" spans="8:8">
      <c r="H284" s="55"/>
    </row>
    <row r="285" spans="8:8">
      <c r="H285" s="55"/>
    </row>
    <row r="286" spans="8:8">
      <c r="H286" s="55"/>
    </row>
    <row r="287" spans="8:8">
      <c r="H287" s="55"/>
    </row>
    <row r="288" spans="8:8">
      <c r="H288" s="55"/>
    </row>
    <row r="289" spans="8:8">
      <c r="H289" s="55"/>
    </row>
    <row r="290" spans="8:8">
      <c r="H290" s="55"/>
    </row>
    <row r="291" spans="8:8">
      <c r="H291" s="55"/>
    </row>
    <row r="292" spans="8:8">
      <c r="H292" s="55"/>
    </row>
    <row r="293" spans="8:8">
      <c r="H293" s="55"/>
    </row>
    <row r="294" spans="8:8">
      <c r="H294" s="55"/>
    </row>
    <row r="295" spans="8:8">
      <c r="H295" s="55"/>
    </row>
    <row r="296" spans="8:8">
      <c r="H296" s="55"/>
    </row>
    <row r="297" spans="8:8">
      <c r="H297" s="55"/>
    </row>
    <row r="298" spans="8:8">
      <c r="H298" s="55"/>
    </row>
    <row r="299" spans="8:8">
      <c r="H299" s="55"/>
    </row>
    <row r="300" spans="8:8">
      <c r="H300" s="55"/>
    </row>
    <row r="301" spans="8:8">
      <c r="H301" s="55"/>
    </row>
    <row r="302" spans="8:8">
      <c r="H302" s="55"/>
    </row>
    <row r="303" spans="8:8">
      <c r="H303" s="55"/>
    </row>
    <row r="304" spans="8:8">
      <c r="H304" s="55"/>
    </row>
    <row r="305" spans="8:8">
      <c r="H305" s="55"/>
    </row>
    <row r="306" spans="8:8">
      <c r="H306" s="55"/>
    </row>
    <row r="307" spans="8:8">
      <c r="H307" s="55"/>
    </row>
    <row r="308" spans="8:8">
      <c r="H308" s="55"/>
    </row>
    <row r="309" spans="8:8">
      <c r="H309" s="55"/>
    </row>
    <row r="310" spans="8:8">
      <c r="H310" s="55"/>
    </row>
    <row r="311" spans="8:8">
      <c r="H311" s="55"/>
    </row>
    <row r="312" spans="8:8">
      <c r="H312" s="55"/>
    </row>
    <row r="313" spans="8:8">
      <c r="H313" s="55"/>
    </row>
    <row r="314" spans="8:8">
      <c r="H314" s="55"/>
    </row>
    <row r="315" spans="8:8">
      <c r="H315" s="55"/>
    </row>
    <row r="316" spans="8:8">
      <c r="H316" s="55"/>
    </row>
    <row r="317" spans="8:8">
      <c r="H317" s="55"/>
    </row>
    <row r="318" spans="8:8">
      <c r="H318" s="55"/>
    </row>
    <row r="319" spans="8:8">
      <c r="H319" s="55"/>
    </row>
    <row r="320" spans="8:8">
      <c r="H320" s="55"/>
    </row>
    <row r="321" spans="8:8">
      <c r="H321" s="55"/>
    </row>
    <row r="322" spans="8:8">
      <c r="H322" s="55"/>
    </row>
    <row r="323" spans="8:8">
      <c r="H323" s="55"/>
    </row>
    <row r="324" spans="8:8">
      <c r="H324" s="55"/>
    </row>
    <row r="325" spans="8:8">
      <c r="H325" s="55"/>
    </row>
    <row r="326" spans="8:8">
      <c r="H326" s="55"/>
    </row>
    <row r="327" spans="8:8">
      <c r="H327" s="55"/>
    </row>
    <row r="328" spans="8:8">
      <c r="H328" s="55"/>
    </row>
    <row r="329" spans="8:8">
      <c r="H329" s="55"/>
    </row>
    <row r="330" spans="8:8">
      <c r="H330" s="55"/>
    </row>
    <row r="331" spans="8:8">
      <c r="H331" s="55"/>
    </row>
    <row r="332" spans="8:8">
      <c r="H332" s="55"/>
    </row>
    <row r="333" spans="8:8">
      <c r="H333" s="55"/>
    </row>
    <row r="334" spans="8:8">
      <c r="H334" s="55"/>
    </row>
    <row r="335" spans="8:8">
      <c r="H335" s="55"/>
    </row>
    <row r="336" spans="8:8">
      <c r="H336" s="55"/>
    </row>
    <row r="337" spans="8:8">
      <c r="H337" s="55"/>
    </row>
    <row r="338" spans="8:8">
      <c r="H338" s="55"/>
    </row>
    <row r="339" spans="8:8">
      <c r="H339" s="55"/>
    </row>
    <row r="340" spans="8:8">
      <c r="H340" s="55"/>
    </row>
    <row r="341" spans="8:8">
      <c r="H341" s="55"/>
    </row>
    <row r="342" spans="8:8">
      <c r="H342" s="55"/>
    </row>
  </sheetData>
  <sheetProtection selectLockedCells="1" selectUnlockedCells="1"/>
  <printOptions horizontalCentered="1" verticalCentered="1"/>
  <pageMargins left="0.19652777777777777" right="0.19652777777777777" top="0.98402777777777772" bottom="0.98402777777777772" header="0.51180555555555551" footer="0.51180555555555551"/>
  <pageSetup paperSize="9" scale="90" firstPageNumber="0" orientation="landscape" horizontalDpi="4294967293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L342"/>
  <sheetViews>
    <sheetView workbookViewId="0">
      <selection activeCell="B6" sqref="B6:H216"/>
    </sheetView>
  </sheetViews>
  <sheetFormatPr baseColWidth="10" defaultRowHeight="12.75"/>
  <cols>
    <col min="1" max="1" width="21.7109375" style="36" customWidth="1"/>
    <col min="2" max="2" width="18.7109375" style="36" customWidth="1"/>
    <col min="3" max="3" width="17" style="36" customWidth="1"/>
    <col min="4" max="4" width="21.5703125" style="36" customWidth="1"/>
    <col min="5" max="5" width="19.85546875" style="36" customWidth="1"/>
    <col min="6" max="6" width="13.7109375" style="36" customWidth="1"/>
    <col min="7" max="7" width="10.140625" style="65" customWidth="1"/>
    <col min="8" max="8" width="12.85546875" style="36" customWidth="1"/>
    <col min="9" max="9" width="11.42578125" style="36"/>
    <col min="10" max="10" width="4.140625" style="36" customWidth="1"/>
    <col min="11" max="16384" width="11.42578125" style="36"/>
  </cols>
  <sheetData>
    <row r="1" spans="1:12" ht="25.5">
      <c r="A1" s="81" t="str">
        <f>+MENU!A1</f>
        <v xml:space="preserve">CHRONO DES LIMOUCHES </v>
      </c>
      <c r="B1" s="81"/>
      <c r="C1" s="81"/>
      <c r="D1" s="81"/>
      <c r="E1" s="81"/>
      <c r="F1" s="81"/>
      <c r="G1" s="82" t="str">
        <f>+MENU!I1</f>
        <v>EDITION</v>
      </c>
      <c r="H1" s="83">
        <f>+MENU!J1</f>
        <v>2018</v>
      </c>
    </row>
    <row r="2" spans="1:12">
      <c r="G2" s="84"/>
      <c r="H2" s="85"/>
      <c r="I2" s="36" t="s">
        <v>52</v>
      </c>
      <c r="J2" s="86">
        <v>8</v>
      </c>
    </row>
    <row r="3" spans="1:12" ht="25.5">
      <c r="A3" s="87" t="s">
        <v>53</v>
      </c>
      <c r="B3" s="88"/>
      <c r="C3" s="87" t="str">
        <f>+IF(J2="","",VLOOKUP($J$2,Catégories!B3:D17,3))</f>
        <v>Autres fédés / NL : 30-39 ans</v>
      </c>
      <c r="D3" s="88"/>
      <c r="E3" s="88"/>
      <c r="F3" s="88"/>
      <c r="G3" s="88"/>
      <c r="H3" s="88"/>
    </row>
    <row r="4" spans="1:12" ht="25.5">
      <c r="A4" s="81"/>
      <c r="G4" s="84"/>
      <c r="H4" s="85"/>
    </row>
    <row r="6" spans="1:12">
      <c r="A6" s="89"/>
      <c r="B6" s="90" t="s">
        <v>40</v>
      </c>
      <c r="C6" s="90" t="s">
        <v>41</v>
      </c>
      <c r="D6" s="90" t="s">
        <v>42</v>
      </c>
      <c r="E6" s="90" t="s">
        <v>43</v>
      </c>
      <c r="F6" s="90" t="s">
        <v>44</v>
      </c>
      <c r="G6" s="91" t="s">
        <v>48</v>
      </c>
      <c r="H6" s="90" t="s">
        <v>49</v>
      </c>
    </row>
    <row r="7" spans="1:12">
      <c r="A7" s="92">
        <v>1</v>
      </c>
      <c r="B7" s="77">
        <f>IF('liste engagés'!$G111=8,'liste engagés'!A111,"")</f>
        <v>106</v>
      </c>
      <c r="C7" s="77" t="str">
        <f>IF('liste engagés'!$G111=8,'liste engagés'!B111,"")</f>
        <v>MEUNIER</v>
      </c>
      <c r="D7" s="77" t="str">
        <f>IF('liste engagés'!$G111=8,'liste engagés'!C111,"")</f>
        <v>PHILIPPE</v>
      </c>
      <c r="E7" s="77" t="str">
        <f>IF('liste engagés'!$G111=8,'liste engagés'!D111,"")</f>
        <v>FONTANIL</v>
      </c>
      <c r="F7" s="77" t="str">
        <f>IF('liste engagés'!$G111=8,'liste engagés'!E111,"")</f>
        <v>UFOLEP</v>
      </c>
      <c r="G7" s="78">
        <f>IF('liste engagés'!$G111=8,'liste engagés'!K111,"")</f>
        <v>2.2002314814809465E-2</v>
      </c>
      <c r="H7" s="79">
        <f>IF('liste engagés'!$G111=8,'liste engagés'!L111,"")</f>
        <v>21.58863755918463</v>
      </c>
      <c r="I7" s="54">
        <f t="shared" ref="I7:I70" si="0">+IF(C7="",0,1)</f>
        <v>1</v>
      </c>
      <c r="J7" s="55"/>
    </row>
    <row r="8" spans="1:12">
      <c r="A8" s="92">
        <f t="shared" ref="A8:A71" si="1">+A7+1</f>
        <v>2</v>
      </c>
      <c r="B8" s="77">
        <f>IF('liste engagés'!$G99=8,'liste engagés'!A99,"")</f>
        <v>94</v>
      </c>
      <c r="C8" s="77" t="str">
        <f>IF('liste engagés'!$G99=8,'liste engagés'!B99,"")</f>
        <v>PEYRONNET</v>
      </c>
      <c r="D8" s="77" t="str">
        <f>IF('liste engagés'!$G99=8,'liste engagés'!C99,"")</f>
        <v>FABRICE</v>
      </c>
      <c r="E8" s="77" t="str">
        <f>IF('liste engagés'!$G99=8,'liste engagés'!D99,"")</f>
        <v>TEAM VERCOES</v>
      </c>
      <c r="F8" s="77" t="str">
        <f>IF('liste engagés'!$G99=8,'liste engagés'!E99,"")</f>
        <v>FFC</v>
      </c>
      <c r="G8" s="78">
        <f>IF('liste engagés'!$G99=8,'liste engagés'!K99,"")</f>
        <v>2.2037037037032359E-2</v>
      </c>
      <c r="H8" s="79">
        <f>IF('liste engagés'!$G99=8,'liste engagés'!L99,"")</f>
        <v>21.554621848744073</v>
      </c>
      <c r="I8" s="54">
        <f t="shared" si="0"/>
        <v>1</v>
      </c>
      <c r="J8" s="55"/>
      <c r="K8" s="57"/>
      <c r="L8" s="57"/>
    </row>
    <row r="9" spans="1:12">
      <c r="A9" s="92">
        <f t="shared" si="1"/>
        <v>3</v>
      </c>
      <c r="B9" s="77">
        <f>IF('liste engagés'!$G6=8,'liste engagés'!A6,"")</f>
        <v>1</v>
      </c>
      <c r="C9" s="77" t="str">
        <f>IF('liste engagés'!$G6=8,'liste engagés'!B6,"")</f>
        <v>ESCHARD</v>
      </c>
      <c r="D9" s="77" t="str">
        <f>IF('liste engagés'!$G6=8,'liste engagés'!C6,"")</f>
        <v>GUILLAUME</v>
      </c>
      <c r="E9" s="77" t="str">
        <f>IF('liste engagés'!$G6=8,'liste engagés'!D6,"")</f>
        <v>UCMV</v>
      </c>
      <c r="F9" s="77" t="str">
        <f>IF('liste engagés'!$G6=8,'liste engagés'!E6,"")</f>
        <v>FFC</v>
      </c>
      <c r="G9" s="78">
        <f>IF('liste engagés'!$G6=8,'liste engagés'!K6,"")</f>
        <v>2.3518518518518494E-2</v>
      </c>
      <c r="H9" s="79">
        <f>IF('liste engagés'!$G6=8,'liste engagés'!L6,"")</f>
        <v>20.19685039370081</v>
      </c>
      <c r="I9" s="54">
        <f t="shared" si="0"/>
        <v>1</v>
      </c>
      <c r="J9" s="55"/>
    </row>
    <row r="10" spans="1:12">
      <c r="A10" s="92">
        <f t="shared" si="1"/>
        <v>4</v>
      </c>
      <c r="B10" s="77">
        <f>IF('liste engagés'!$G86=8,'liste engagés'!A86,"")</f>
        <v>81</v>
      </c>
      <c r="C10" s="77" t="str">
        <f>IF('liste engagés'!$G86=8,'liste engagés'!B86,"")</f>
        <v>HEYRAUD</v>
      </c>
      <c r="D10" s="77" t="str">
        <f>IF('liste engagés'!$G86=8,'liste engagés'!C86,"")</f>
        <v>VINCENT</v>
      </c>
      <c r="E10" s="77" t="str">
        <f>IF('liste engagés'!$G86=8,'liste engagés'!D86,"")</f>
        <v>C PRO</v>
      </c>
      <c r="F10" s="77" t="str">
        <f>IF('liste engagés'!$G86=8,'liste engagés'!E86,"")</f>
        <v>FFC</v>
      </c>
      <c r="G10" s="78">
        <f>IF('liste engagés'!$G86=8,'liste engagés'!K86,"")</f>
        <v>2.508101851851402E-2</v>
      </c>
      <c r="H10" s="79">
        <f>IF('liste engagés'!$G86=8,'liste engagés'!L86,"")</f>
        <v>18.938624826953099</v>
      </c>
      <c r="I10" s="54">
        <f t="shared" si="0"/>
        <v>1</v>
      </c>
      <c r="J10" s="55"/>
    </row>
    <row r="11" spans="1:12">
      <c r="A11" s="92">
        <f t="shared" si="1"/>
        <v>5</v>
      </c>
      <c r="B11" s="77">
        <f>IF('liste engagés'!$G129=8,'liste engagés'!A129,"")</f>
        <v>124</v>
      </c>
      <c r="C11" s="77" t="str">
        <f>IF('liste engagés'!$G129=8,'liste engagés'!B129,"")</f>
        <v>COURTIAL</v>
      </c>
      <c r="D11" s="77" t="str">
        <f>IF('liste engagés'!$G129=8,'liste engagés'!C129,"")</f>
        <v>JULIEN</v>
      </c>
      <c r="E11" s="77" t="str">
        <f>IF('liste engagés'!$G129=8,'liste engagés'!D129,"")</f>
        <v xml:space="preserve"> C PRO</v>
      </c>
      <c r="F11" s="77" t="str">
        <f>IF('liste engagés'!$G129=8,'liste engagés'!E129,"")</f>
        <v>FFC</v>
      </c>
      <c r="G11" s="78">
        <f>IF('liste engagés'!$G129=8,'liste engagés'!K129,"")</f>
        <v>2.5821759259252952E-2</v>
      </c>
      <c r="H11" s="79">
        <f>IF('liste engagés'!$G129=8,'liste engagés'!L129,"")</f>
        <v>18.395338413272086</v>
      </c>
      <c r="I11" s="54">
        <f t="shared" si="0"/>
        <v>1</v>
      </c>
    </row>
    <row r="12" spans="1:12">
      <c r="A12" s="92">
        <f t="shared" si="1"/>
        <v>6</v>
      </c>
      <c r="B12" s="77">
        <f>IF('liste engagés'!$G82=8,'liste engagés'!A82,"")</f>
        <v>77</v>
      </c>
      <c r="C12" s="77" t="str">
        <f>IF('liste engagés'!$G82=8,'liste engagés'!B82,"")</f>
        <v>GILLES</v>
      </c>
      <c r="D12" s="77" t="str">
        <f>IF('liste engagés'!$G82=8,'liste engagés'!C82,"")</f>
        <v>CYRIL</v>
      </c>
      <c r="E12" s="77" t="str">
        <f>IF('liste engagés'!$G82=8,'liste engagés'!D82,"")</f>
        <v>SC GRETZ TOURNAN</v>
      </c>
      <c r="F12" s="77" t="str">
        <f>IF('liste engagés'!$G82=8,'liste engagés'!E82,"")</f>
        <v>UFOLEP 3</v>
      </c>
      <c r="G12" s="78">
        <f>IF('liste engagés'!$G82=8,'liste engagés'!K82,"")</f>
        <v>2.7442129629625445E-2</v>
      </c>
      <c r="H12" s="79">
        <f>IF('liste engagés'!$G82=8,'liste engagés'!L82,"")</f>
        <v>17.309152256434526</v>
      </c>
      <c r="I12" s="54">
        <f t="shared" si="0"/>
        <v>1</v>
      </c>
    </row>
    <row r="13" spans="1:12">
      <c r="A13" s="92">
        <f t="shared" si="1"/>
        <v>7</v>
      </c>
      <c r="B13" s="77">
        <f>IF('liste engagés'!$G172=8,'liste engagés'!A172,"")</f>
        <v>167</v>
      </c>
      <c r="C13" s="77" t="str">
        <f>IF('liste engagés'!$G172=8,'liste engagés'!B172,"")</f>
        <v>BAFFERT</v>
      </c>
      <c r="D13" s="77" t="str">
        <f>IF('liste engagés'!$G172=8,'liste engagés'!C172,"")</f>
        <v>ROMAIN</v>
      </c>
      <c r="E13" s="77" t="str">
        <f>IF('liste engagés'!$G172=8,'liste engagés'!D172,"")</f>
        <v>C PRO</v>
      </c>
      <c r="F13" s="77" t="str">
        <f>IF('liste engagés'!$G172=8,'liste engagés'!E172,"")</f>
        <v>FFC</v>
      </c>
      <c r="G13" s="78">
        <f>IF('liste engagés'!$G172=8,'liste engagés'!K172,"")</f>
        <v>2.9236111111101859E-2</v>
      </c>
      <c r="H13" s="79">
        <f>IF('liste engagés'!$G172=8,'liste engagés'!L172,"")</f>
        <v>16.247030878865001</v>
      </c>
      <c r="I13" s="54">
        <f t="shared" si="0"/>
        <v>1</v>
      </c>
    </row>
    <row r="14" spans="1:12">
      <c r="A14" s="92">
        <f t="shared" si="1"/>
        <v>8</v>
      </c>
      <c r="B14" s="77" t="str">
        <f>IF('liste engagés'!$G7=8,'liste engagés'!A7,"")</f>
        <v/>
      </c>
      <c r="C14" s="77" t="str">
        <f>IF('liste engagés'!$G7=8,'liste engagés'!B7,"")</f>
        <v/>
      </c>
      <c r="D14" s="77" t="str">
        <f>IF('liste engagés'!$G7=8,'liste engagés'!C7,"")</f>
        <v/>
      </c>
      <c r="E14" s="77" t="str">
        <f>IF('liste engagés'!$G7=8,'liste engagés'!D7,"")</f>
        <v/>
      </c>
      <c r="F14" s="77" t="str">
        <f>IF('liste engagés'!$G7=8,'liste engagés'!E7,"")</f>
        <v/>
      </c>
      <c r="G14" s="78" t="str">
        <f>IF('liste engagés'!$G7=8,'liste engagés'!K7,"")</f>
        <v/>
      </c>
      <c r="H14" s="79" t="str">
        <f>IF('liste engagés'!$G7=8,'liste engagés'!L7,"")</f>
        <v/>
      </c>
      <c r="I14" s="54">
        <f t="shared" si="0"/>
        <v>0</v>
      </c>
    </row>
    <row r="15" spans="1:12">
      <c r="A15" s="92">
        <f t="shared" si="1"/>
        <v>9</v>
      </c>
      <c r="B15" s="77" t="str">
        <f>IF('liste engagés'!$G8=8,'liste engagés'!A8,"")</f>
        <v/>
      </c>
      <c r="C15" s="77" t="str">
        <f>IF('liste engagés'!$G8=8,'liste engagés'!B8,"")</f>
        <v/>
      </c>
      <c r="D15" s="77" t="str">
        <f>IF('liste engagés'!$G8=8,'liste engagés'!C8,"")</f>
        <v/>
      </c>
      <c r="E15" s="77" t="str">
        <f>IF('liste engagés'!$G8=8,'liste engagés'!D8,"")</f>
        <v/>
      </c>
      <c r="F15" s="77" t="str">
        <f>IF('liste engagés'!$G8=8,'liste engagés'!E8,"")</f>
        <v/>
      </c>
      <c r="G15" s="78" t="str">
        <f>IF('liste engagés'!$G8=8,'liste engagés'!K8,"")</f>
        <v/>
      </c>
      <c r="H15" s="79" t="str">
        <f>IF('liste engagés'!$G8=8,'liste engagés'!L8,"")</f>
        <v/>
      </c>
      <c r="I15" s="54">
        <f t="shared" si="0"/>
        <v>0</v>
      </c>
    </row>
    <row r="16" spans="1:12">
      <c r="A16" s="92">
        <f t="shared" si="1"/>
        <v>10</v>
      </c>
      <c r="B16" s="77" t="str">
        <f>IF('liste engagés'!$G9=8,'liste engagés'!A9,"")</f>
        <v/>
      </c>
      <c r="C16" s="77" t="str">
        <f>IF('liste engagés'!$G9=8,'liste engagés'!B9,"")</f>
        <v/>
      </c>
      <c r="D16" s="77" t="str">
        <f>IF('liste engagés'!$G9=8,'liste engagés'!C9,"")</f>
        <v/>
      </c>
      <c r="E16" s="77" t="str">
        <f>IF('liste engagés'!$G9=8,'liste engagés'!D9,"")</f>
        <v/>
      </c>
      <c r="F16" s="77" t="str">
        <f>IF('liste engagés'!$G9=8,'liste engagés'!E9,"")</f>
        <v/>
      </c>
      <c r="G16" s="78" t="str">
        <f>IF('liste engagés'!$G9=8,'liste engagés'!K9,"")</f>
        <v/>
      </c>
      <c r="H16" s="79" t="str">
        <f>IF('liste engagés'!$G9=8,'liste engagés'!L9,"")</f>
        <v/>
      </c>
      <c r="I16" s="54">
        <f t="shared" si="0"/>
        <v>0</v>
      </c>
    </row>
    <row r="17" spans="1:9">
      <c r="A17" s="92">
        <f t="shared" si="1"/>
        <v>11</v>
      </c>
      <c r="B17" s="77" t="str">
        <f>IF('liste engagés'!$G10=8,'liste engagés'!A10,"")</f>
        <v/>
      </c>
      <c r="C17" s="77" t="str">
        <f>IF('liste engagés'!$G10=8,'liste engagés'!B10,"")</f>
        <v/>
      </c>
      <c r="D17" s="77" t="str">
        <f>IF('liste engagés'!$G10=8,'liste engagés'!C10,"")</f>
        <v/>
      </c>
      <c r="E17" s="77" t="str">
        <f>IF('liste engagés'!$G10=8,'liste engagés'!D10,"")</f>
        <v/>
      </c>
      <c r="F17" s="77" t="str">
        <f>IF('liste engagés'!$G10=8,'liste engagés'!E10,"")</f>
        <v/>
      </c>
      <c r="G17" s="78" t="str">
        <f>IF('liste engagés'!$G10=8,'liste engagés'!K10,"")</f>
        <v/>
      </c>
      <c r="H17" s="79" t="str">
        <f>IF('liste engagés'!$G10=8,'liste engagés'!L10,"")</f>
        <v/>
      </c>
      <c r="I17" s="54">
        <f t="shared" si="0"/>
        <v>0</v>
      </c>
    </row>
    <row r="18" spans="1:9">
      <c r="A18" s="92">
        <f t="shared" si="1"/>
        <v>12</v>
      </c>
      <c r="B18" s="77" t="str">
        <f>IF('liste engagés'!$G11=8,'liste engagés'!A11,"")</f>
        <v/>
      </c>
      <c r="C18" s="77" t="str">
        <f>IF('liste engagés'!$G11=8,'liste engagés'!B11,"")</f>
        <v/>
      </c>
      <c r="D18" s="77" t="str">
        <f>IF('liste engagés'!$G11=8,'liste engagés'!C11,"")</f>
        <v/>
      </c>
      <c r="E18" s="77" t="str">
        <f>IF('liste engagés'!$G11=8,'liste engagés'!D11,"")</f>
        <v/>
      </c>
      <c r="F18" s="77" t="str">
        <f>IF('liste engagés'!$G11=8,'liste engagés'!E11,"")</f>
        <v/>
      </c>
      <c r="G18" s="78" t="str">
        <f>IF('liste engagés'!$G11=8,'liste engagés'!K11,"")</f>
        <v/>
      </c>
      <c r="H18" s="79" t="str">
        <f>IF('liste engagés'!$G11=8,'liste engagés'!L11,"")</f>
        <v/>
      </c>
      <c r="I18" s="54">
        <f t="shared" si="0"/>
        <v>0</v>
      </c>
    </row>
    <row r="19" spans="1:9">
      <c r="A19" s="92">
        <f t="shared" si="1"/>
        <v>13</v>
      </c>
      <c r="B19" s="77" t="str">
        <f>IF('liste engagés'!$G12=8,'liste engagés'!A12,"")</f>
        <v/>
      </c>
      <c r="C19" s="77" t="str">
        <f>IF('liste engagés'!$G12=8,'liste engagés'!B12,"")</f>
        <v/>
      </c>
      <c r="D19" s="77" t="str">
        <f>IF('liste engagés'!$G12=8,'liste engagés'!C12,"")</f>
        <v/>
      </c>
      <c r="E19" s="77" t="str">
        <f>IF('liste engagés'!$G12=8,'liste engagés'!D12,"")</f>
        <v/>
      </c>
      <c r="F19" s="77" t="str">
        <f>IF('liste engagés'!$G12=8,'liste engagés'!E12,"")</f>
        <v/>
      </c>
      <c r="G19" s="78" t="str">
        <f>IF('liste engagés'!$G12=8,'liste engagés'!K12,"")</f>
        <v/>
      </c>
      <c r="H19" s="79" t="str">
        <f>IF('liste engagés'!$G12=8,'liste engagés'!L12,"")</f>
        <v/>
      </c>
      <c r="I19" s="54">
        <f t="shared" si="0"/>
        <v>0</v>
      </c>
    </row>
    <row r="20" spans="1:9">
      <c r="A20" s="92">
        <f t="shared" si="1"/>
        <v>14</v>
      </c>
      <c r="B20" s="77" t="str">
        <f>IF('liste engagés'!$G13=8,'liste engagés'!A13,"")</f>
        <v/>
      </c>
      <c r="C20" s="77" t="str">
        <f>IF('liste engagés'!$G13=8,'liste engagés'!B13,"")</f>
        <v/>
      </c>
      <c r="D20" s="77" t="str">
        <f>IF('liste engagés'!$G13=8,'liste engagés'!C13,"")</f>
        <v/>
      </c>
      <c r="E20" s="77" t="str">
        <f>IF('liste engagés'!$G13=8,'liste engagés'!D13,"")</f>
        <v/>
      </c>
      <c r="F20" s="77" t="str">
        <f>IF('liste engagés'!$G13=8,'liste engagés'!E13,"")</f>
        <v/>
      </c>
      <c r="G20" s="78" t="str">
        <f>IF('liste engagés'!$G13=8,'liste engagés'!K13,"")</f>
        <v/>
      </c>
      <c r="H20" s="79" t="str">
        <f>IF('liste engagés'!$G13=8,'liste engagés'!L13,"")</f>
        <v/>
      </c>
      <c r="I20" s="54">
        <f t="shared" si="0"/>
        <v>0</v>
      </c>
    </row>
    <row r="21" spans="1:9">
      <c r="A21" s="92">
        <f t="shared" si="1"/>
        <v>15</v>
      </c>
      <c r="B21" s="77" t="str">
        <f>IF('liste engagés'!$G14=8,'liste engagés'!A14,"")</f>
        <v/>
      </c>
      <c r="C21" s="77" t="str">
        <f>IF('liste engagés'!$G14=8,'liste engagés'!B14,"")</f>
        <v/>
      </c>
      <c r="D21" s="77" t="str">
        <f>IF('liste engagés'!$G14=8,'liste engagés'!C14,"")</f>
        <v/>
      </c>
      <c r="E21" s="77" t="str">
        <f>IF('liste engagés'!$G14=8,'liste engagés'!D14,"")</f>
        <v/>
      </c>
      <c r="F21" s="77" t="str">
        <f>IF('liste engagés'!$G14=8,'liste engagés'!E14,"")</f>
        <v/>
      </c>
      <c r="G21" s="78" t="str">
        <f>IF('liste engagés'!$G14=8,'liste engagés'!K14,"")</f>
        <v/>
      </c>
      <c r="H21" s="79" t="str">
        <f>IF('liste engagés'!$G14=8,'liste engagés'!L14,"")</f>
        <v/>
      </c>
      <c r="I21" s="54">
        <f t="shared" si="0"/>
        <v>0</v>
      </c>
    </row>
    <row r="22" spans="1:9">
      <c r="A22" s="92">
        <f t="shared" si="1"/>
        <v>16</v>
      </c>
      <c r="B22" s="77" t="str">
        <f>IF('liste engagés'!$G15=8,'liste engagés'!A15,"")</f>
        <v/>
      </c>
      <c r="C22" s="77" t="str">
        <f>IF('liste engagés'!$G15=8,'liste engagés'!B15,"")</f>
        <v/>
      </c>
      <c r="D22" s="77" t="str">
        <f>IF('liste engagés'!$G15=8,'liste engagés'!C15,"")</f>
        <v/>
      </c>
      <c r="E22" s="77" t="str">
        <f>IF('liste engagés'!$G15=8,'liste engagés'!D15,"")</f>
        <v/>
      </c>
      <c r="F22" s="77" t="str">
        <f>IF('liste engagés'!$G15=8,'liste engagés'!E15,"")</f>
        <v/>
      </c>
      <c r="G22" s="78" t="str">
        <f>IF('liste engagés'!$G15=8,'liste engagés'!K15,"")</f>
        <v/>
      </c>
      <c r="H22" s="79" t="str">
        <f>IF('liste engagés'!$G15=8,'liste engagés'!L15,"")</f>
        <v/>
      </c>
      <c r="I22" s="54">
        <f t="shared" si="0"/>
        <v>0</v>
      </c>
    </row>
    <row r="23" spans="1:9">
      <c r="A23" s="92">
        <f t="shared" si="1"/>
        <v>17</v>
      </c>
      <c r="B23" s="77" t="str">
        <f>IF('liste engagés'!$G16=8,'liste engagés'!A16,"")</f>
        <v/>
      </c>
      <c r="C23" s="77" t="str">
        <f>IF('liste engagés'!$G16=8,'liste engagés'!B16,"")</f>
        <v/>
      </c>
      <c r="D23" s="77" t="str">
        <f>IF('liste engagés'!$G16=8,'liste engagés'!C16,"")</f>
        <v/>
      </c>
      <c r="E23" s="77" t="str">
        <f>IF('liste engagés'!$G16=8,'liste engagés'!D16,"")</f>
        <v/>
      </c>
      <c r="F23" s="77" t="str">
        <f>IF('liste engagés'!$G16=8,'liste engagés'!E16,"")</f>
        <v/>
      </c>
      <c r="G23" s="78" t="str">
        <f>IF('liste engagés'!$G16=8,'liste engagés'!K16,"")</f>
        <v/>
      </c>
      <c r="H23" s="79" t="str">
        <f>IF('liste engagés'!$G16=8,'liste engagés'!L16,"")</f>
        <v/>
      </c>
      <c r="I23" s="54">
        <f t="shared" si="0"/>
        <v>0</v>
      </c>
    </row>
    <row r="24" spans="1:9">
      <c r="A24" s="92">
        <f t="shared" si="1"/>
        <v>18</v>
      </c>
      <c r="B24" s="77" t="str">
        <f>IF('liste engagés'!$G17=8,'liste engagés'!A17,"")</f>
        <v/>
      </c>
      <c r="C24" s="77" t="str">
        <f>IF('liste engagés'!$G17=8,'liste engagés'!B17,"")</f>
        <v/>
      </c>
      <c r="D24" s="77" t="str">
        <f>IF('liste engagés'!$G17=8,'liste engagés'!C17,"")</f>
        <v/>
      </c>
      <c r="E24" s="77" t="str">
        <f>IF('liste engagés'!$G17=8,'liste engagés'!D17,"")</f>
        <v/>
      </c>
      <c r="F24" s="77" t="str">
        <f>IF('liste engagés'!$G17=8,'liste engagés'!E17,"")</f>
        <v/>
      </c>
      <c r="G24" s="78" t="str">
        <f>IF('liste engagés'!$G17=8,'liste engagés'!K17,"")</f>
        <v/>
      </c>
      <c r="H24" s="79" t="str">
        <f>IF('liste engagés'!$G17=8,'liste engagés'!L17,"")</f>
        <v/>
      </c>
      <c r="I24" s="54">
        <f t="shared" si="0"/>
        <v>0</v>
      </c>
    </row>
    <row r="25" spans="1:9">
      <c r="A25" s="92">
        <f t="shared" si="1"/>
        <v>19</v>
      </c>
      <c r="B25" s="77" t="str">
        <f>IF('liste engagés'!$G18=8,'liste engagés'!A18,"")</f>
        <v/>
      </c>
      <c r="C25" s="77" t="str">
        <f>IF('liste engagés'!$G18=8,'liste engagés'!B18,"")</f>
        <v/>
      </c>
      <c r="D25" s="77" t="str">
        <f>IF('liste engagés'!$G18=8,'liste engagés'!C18,"")</f>
        <v/>
      </c>
      <c r="E25" s="77" t="str">
        <f>IF('liste engagés'!$G18=8,'liste engagés'!D18,"")</f>
        <v/>
      </c>
      <c r="F25" s="77" t="str">
        <f>IF('liste engagés'!$G18=8,'liste engagés'!E18,"")</f>
        <v/>
      </c>
      <c r="G25" s="78" t="str">
        <f>IF('liste engagés'!$G18=8,'liste engagés'!K18,"")</f>
        <v/>
      </c>
      <c r="H25" s="79" t="str">
        <f>IF('liste engagés'!$G18=8,'liste engagés'!L18,"")</f>
        <v/>
      </c>
      <c r="I25" s="54">
        <f t="shared" si="0"/>
        <v>0</v>
      </c>
    </row>
    <row r="26" spans="1:9">
      <c r="A26" s="92">
        <f t="shared" si="1"/>
        <v>20</v>
      </c>
      <c r="B26" s="77" t="str">
        <f>IF('liste engagés'!$G19=8,'liste engagés'!A19,"")</f>
        <v/>
      </c>
      <c r="C26" s="77" t="str">
        <f>IF('liste engagés'!$G19=8,'liste engagés'!B19,"")</f>
        <v/>
      </c>
      <c r="D26" s="77" t="str">
        <f>IF('liste engagés'!$G19=8,'liste engagés'!C19,"")</f>
        <v/>
      </c>
      <c r="E26" s="77" t="str">
        <f>IF('liste engagés'!$G19=8,'liste engagés'!D19,"")</f>
        <v/>
      </c>
      <c r="F26" s="77" t="str">
        <f>IF('liste engagés'!$G19=8,'liste engagés'!E19,"")</f>
        <v/>
      </c>
      <c r="G26" s="78" t="str">
        <f>IF('liste engagés'!$G19=8,'liste engagés'!K19,"")</f>
        <v/>
      </c>
      <c r="H26" s="79" t="str">
        <f>IF('liste engagés'!$G19=8,'liste engagés'!L19,"")</f>
        <v/>
      </c>
      <c r="I26" s="54">
        <f t="shared" si="0"/>
        <v>0</v>
      </c>
    </row>
    <row r="27" spans="1:9">
      <c r="A27" s="92">
        <f t="shared" si="1"/>
        <v>21</v>
      </c>
      <c r="B27" s="77" t="str">
        <f>IF('liste engagés'!$G20=8,'liste engagés'!A20,"")</f>
        <v/>
      </c>
      <c r="C27" s="77" t="str">
        <f>IF('liste engagés'!$G20=8,'liste engagés'!B20,"")</f>
        <v/>
      </c>
      <c r="D27" s="77" t="str">
        <f>IF('liste engagés'!$G20=8,'liste engagés'!C20,"")</f>
        <v/>
      </c>
      <c r="E27" s="77" t="str">
        <f>IF('liste engagés'!$G20=8,'liste engagés'!D20,"")</f>
        <v/>
      </c>
      <c r="F27" s="77" t="str">
        <f>IF('liste engagés'!$G20=8,'liste engagés'!E20,"")</f>
        <v/>
      </c>
      <c r="G27" s="78" t="str">
        <f>IF('liste engagés'!$G20=8,'liste engagés'!K20,"")</f>
        <v/>
      </c>
      <c r="H27" s="79" t="str">
        <f>IF('liste engagés'!$G20=8,'liste engagés'!L20,"")</f>
        <v/>
      </c>
      <c r="I27" s="54">
        <f t="shared" si="0"/>
        <v>0</v>
      </c>
    </row>
    <row r="28" spans="1:9">
      <c r="A28" s="92">
        <f t="shared" si="1"/>
        <v>22</v>
      </c>
      <c r="B28" s="77" t="str">
        <f>IF('liste engagés'!$G21=8,'liste engagés'!A21,"")</f>
        <v/>
      </c>
      <c r="C28" s="77" t="str">
        <f>IF('liste engagés'!$G21=8,'liste engagés'!B21,"")</f>
        <v/>
      </c>
      <c r="D28" s="77" t="str">
        <f>IF('liste engagés'!$G21=8,'liste engagés'!C21,"")</f>
        <v/>
      </c>
      <c r="E28" s="77" t="str">
        <f>IF('liste engagés'!$G21=8,'liste engagés'!D21,"")</f>
        <v/>
      </c>
      <c r="F28" s="77" t="str">
        <f>IF('liste engagés'!$G21=8,'liste engagés'!E21,"")</f>
        <v/>
      </c>
      <c r="G28" s="78" t="str">
        <f>IF('liste engagés'!$G21=8,'liste engagés'!K21,"")</f>
        <v/>
      </c>
      <c r="H28" s="79" t="str">
        <f>IF('liste engagés'!$G21=8,'liste engagés'!L21,"")</f>
        <v/>
      </c>
      <c r="I28" s="54">
        <f t="shared" si="0"/>
        <v>0</v>
      </c>
    </row>
    <row r="29" spans="1:9">
      <c r="A29" s="92">
        <f t="shared" si="1"/>
        <v>23</v>
      </c>
      <c r="B29" s="77" t="str">
        <f>IF('liste engagés'!$G22=8,'liste engagés'!A22,"")</f>
        <v/>
      </c>
      <c r="C29" s="77" t="str">
        <f>IF('liste engagés'!$G22=8,'liste engagés'!B22,"")</f>
        <v/>
      </c>
      <c r="D29" s="77" t="str">
        <f>IF('liste engagés'!$G22=8,'liste engagés'!C22,"")</f>
        <v/>
      </c>
      <c r="E29" s="77" t="str">
        <f>IF('liste engagés'!$G22=8,'liste engagés'!D22,"")</f>
        <v/>
      </c>
      <c r="F29" s="77" t="str">
        <f>IF('liste engagés'!$G22=8,'liste engagés'!E22,"")</f>
        <v/>
      </c>
      <c r="G29" s="78" t="str">
        <f>IF('liste engagés'!$G22=8,'liste engagés'!K22,"")</f>
        <v/>
      </c>
      <c r="H29" s="79" t="str">
        <f>IF('liste engagés'!$G22=8,'liste engagés'!L22,"")</f>
        <v/>
      </c>
      <c r="I29" s="54">
        <f t="shared" si="0"/>
        <v>0</v>
      </c>
    </row>
    <row r="30" spans="1:9">
      <c r="A30" s="92">
        <f t="shared" si="1"/>
        <v>24</v>
      </c>
      <c r="B30" s="77" t="str">
        <f>IF('liste engagés'!$G23=8,'liste engagés'!A23,"")</f>
        <v/>
      </c>
      <c r="C30" s="77" t="str">
        <f>IF('liste engagés'!$G23=8,'liste engagés'!B23,"")</f>
        <v/>
      </c>
      <c r="D30" s="77" t="str">
        <f>IF('liste engagés'!$G23=8,'liste engagés'!C23,"")</f>
        <v/>
      </c>
      <c r="E30" s="77" t="str">
        <f>IF('liste engagés'!$G23=8,'liste engagés'!D23,"")</f>
        <v/>
      </c>
      <c r="F30" s="77" t="str">
        <f>IF('liste engagés'!$G23=8,'liste engagés'!E23,"")</f>
        <v/>
      </c>
      <c r="G30" s="78" t="str">
        <f>IF('liste engagés'!$G23=8,'liste engagés'!K23,"")</f>
        <v/>
      </c>
      <c r="H30" s="79" t="str">
        <f>IF('liste engagés'!$G23=8,'liste engagés'!L23,"")</f>
        <v/>
      </c>
      <c r="I30" s="54">
        <f t="shared" si="0"/>
        <v>0</v>
      </c>
    </row>
    <row r="31" spans="1:9">
      <c r="A31" s="92">
        <f t="shared" si="1"/>
        <v>25</v>
      </c>
      <c r="B31" s="77" t="str">
        <f>IF('liste engagés'!$G24=8,'liste engagés'!A24,"")</f>
        <v/>
      </c>
      <c r="C31" s="77" t="str">
        <f>IF('liste engagés'!$G24=8,'liste engagés'!B24,"")</f>
        <v/>
      </c>
      <c r="D31" s="77" t="str">
        <f>IF('liste engagés'!$G24=8,'liste engagés'!C24,"")</f>
        <v/>
      </c>
      <c r="E31" s="77" t="str">
        <f>IF('liste engagés'!$G24=8,'liste engagés'!D24,"")</f>
        <v/>
      </c>
      <c r="F31" s="77" t="str">
        <f>IF('liste engagés'!$G24=8,'liste engagés'!E24,"")</f>
        <v/>
      </c>
      <c r="G31" s="78" t="str">
        <f>IF('liste engagés'!$G24=8,'liste engagés'!K24,"")</f>
        <v/>
      </c>
      <c r="H31" s="79" t="str">
        <f>IF('liste engagés'!$G24=8,'liste engagés'!L24,"")</f>
        <v/>
      </c>
      <c r="I31" s="54">
        <f t="shared" si="0"/>
        <v>0</v>
      </c>
    </row>
    <row r="32" spans="1:9">
      <c r="A32" s="92">
        <f t="shared" si="1"/>
        <v>26</v>
      </c>
      <c r="B32" s="77" t="str">
        <f>IF('liste engagés'!$G25=8,'liste engagés'!A25,"")</f>
        <v/>
      </c>
      <c r="C32" s="77" t="str">
        <f>IF('liste engagés'!$G25=8,'liste engagés'!B25,"")</f>
        <v/>
      </c>
      <c r="D32" s="77" t="str">
        <f>IF('liste engagés'!$G25=8,'liste engagés'!C25,"")</f>
        <v/>
      </c>
      <c r="E32" s="77" t="str">
        <f>IF('liste engagés'!$G25=8,'liste engagés'!D25,"")</f>
        <v/>
      </c>
      <c r="F32" s="77" t="str">
        <f>IF('liste engagés'!$G25=8,'liste engagés'!E25,"")</f>
        <v/>
      </c>
      <c r="G32" s="78" t="str">
        <f>IF('liste engagés'!$G25=8,'liste engagés'!K25,"")</f>
        <v/>
      </c>
      <c r="H32" s="79" t="str">
        <f>IF('liste engagés'!$G25=8,'liste engagés'!L25,"")</f>
        <v/>
      </c>
      <c r="I32" s="54">
        <f t="shared" si="0"/>
        <v>0</v>
      </c>
    </row>
    <row r="33" spans="1:9">
      <c r="A33" s="92">
        <f t="shared" si="1"/>
        <v>27</v>
      </c>
      <c r="B33" s="77" t="str">
        <f>IF('liste engagés'!$G26=8,'liste engagés'!A26,"")</f>
        <v/>
      </c>
      <c r="C33" s="77" t="str">
        <f>IF('liste engagés'!$G26=8,'liste engagés'!B26,"")</f>
        <v/>
      </c>
      <c r="D33" s="77" t="str">
        <f>IF('liste engagés'!$G26=8,'liste engagés'!C26,"")</f>
        <v/>
      </c>
      <c r="E33" s="77" t="str">
        <f>IF('liste engagés'!$G26=8,'liste engagés'!D26,"")</f>
        <v/>
      </c>
      <c r="F33" s="77" t="str">
        <f>IF('liste engagés'!$G26=8,'liste engagés'!E26,"")</f>
        <v/>
      </c>
      <c r="G33" s="78" t="str">
        <f>IF('liste engagés'!$G26=8,'liste engagés'!K26,"")</f>
        <v/>
      </c>
      <c r="H33" s="79" t="str">
        <f>IF('liste engagés'!$G26=8,'liste engagés'!L26,"")</f>
        <v/>
      </c>
      <c r="I33" s="54">
        <f t="shared" si="0"/>
        <v>0</v>
      </c>
    </row>
    <row r="34" spans="1:9">
      <c r="A34" s="92">
        <f t="shared" si="1"/>
        <v>28</v>
      </c>
      <c r="B34" s="77" t="str">
        <f>IF('liste engagés'!$G27=8,'liste engagés'!A27,"")</f>
        <v/>
      </c>
      <c r="C34" s="77" t="str">
        <f>IF('liste engagés'!$G27=8,'liste engagés'!B27,"")</f>
        <v/>
      </c>
      <c r="D34" s="77" t="str">
        <f>IF('liste engagés'!$G27=8,'liste engagés'!C27,"")</f>
        <v/>
      </c>
      <c r="E34" s="77" t="str">
        <f>IF('liste engagés'!$G27=8,'liste engagés'!D27,"")</f>
        <v/>
      </c>
      <c r="F34" s="77" t="str">
        <f>IF('liste engagés'!$G27=8,'liste engagés'!E27,"")</f>
        <v/>
      </c>
      <c r="G34" s="78" t="str">
        <f>IF('liste engagés'!$G27=8,'liste engagés'!K27,"")</f>
        <v/>
      </c>
      <c r="H34" s="79" t="str">
        <f>IF('liste engagés'!$G27=8,'liste engagés'!L27,"")</f>
        <v/>
      </c>
      <c r="I34" s="54">
        <f t="shared" si="0"/>
        <v>0</v>
      </c>
    </row>
    <row r="35" spans="1:9">
      <c r="A35" s="92">
        <f t="shared" si="1"/>
        <v>29</v>
      </c>
      <c r="B35" s="77" t="str">
        <f>IF('liste engagés'!$G28=8,'liste engagés'!A28,"")</f>
        <v/>
      </c>
      <c r="C35" s="77" t="str">
        <f>IF('liste engagés'!$G28=8,'liste engagés'!B28,"")</f>
        <v/>
      </c>
      <c r="D35" s="77" t="str">
        <f>IF('liste engagés'!$G28=8,'liste engagés'!C28,"")</f>
        <v/>
      </c>
      <c r="E35" s="77" t="str">
        <f>IF('liste engagés'!$G28=8,'liste engagés'!D28,"")</f>
        <v/>
      </c>
      <c r="F35" s="77" t="str">
        <f>IF('liste engagés'!$G28=8,'liste engagés'!E28,"")</f>
        <v/>
      </c>
      <c r="G35" s="78" t="str">
        <f>IF('liste engagés'!$G28=8,'liste engagés'!K28,"")</f>
        <v/>
      </c>
      <c r="H35" s="79" t="str">
        <f>IF('liste engagés'!$G28=8,'liste engagés'!L28,"")</f>
        <v/>
      </c>
      <c r="I35" s="54">
        <f t="shared" si="0"/>
        <v>0</v>
      </c>
    </row>
    <row r="36" spans="1:9">
      <c r="A36" s="92">
        <f t="shared" si="1"/>
        <v>30</v>
      </c>
      <c r="B36" s="77" t="str">
        <f>IF('liste engagés'!$G29=8,'liste engagés'!A29,"")</f>
        <v/>
      </c>
      <c r="C36" s="77" t="str">
        <f>IF('liste engagés'!$G29=8,'liste engagés'!B29,"")</f>
        <v/>
      </c>
      <c r="D36" s="77" t="str">
        <f>IF('liste engagés'!$G29=8,'liste engagés'!C29,"")</f>
        <v/>
      </c>
      <c r="E36" s="77" t="str">
        <f>IF('liste engagés'!$G29=8,'liste engagés'!D29,"")</f>
        <v/>
      </c>
      <c r="F36" s="77" t="str">
        <f>IF('liste engagés'!$G29=8,'liste engagés'!E29,"")</f>
        <v/>
      </c>
      <c r="G36" s="78" t="str">
        <f>IF('liste engagés'!$G29=8,'liste engagés'!K29,"")</f>
        <v/>
      </c>
      <c r="H36" s="79" t="str">
        <f>IF('liste engagés'!$G29=8,'liste engagés'!L29,"")</f>
        <v/>
      </c>
      <c r="I36" s="54">
        <f t="shared" si="0"/>
        <v>0</v>
      </c>
    </row>
    <row r="37" spans="1:9">
      <c r="A37" s="92">
        <f t="shared" si="1"/>
        <v>31</v>
      </c>
      <c r="B37" s="77" t="str">
        <f>IF('liste engagés'!$G30=8,'liste engagés'!A30,"")</f>
        <v/>
      </c>
      <c r="C37" s="77" t="str">
        <f>IF('liste engagés'!$G30=8,'liste engagés'!B30,"")</f>
        <v/>
      </c>
      <c r="D37" s="77" t="str">
        <f>IF('liste engagés'!$G30=8,'liste engagés'!C30,"")</f>
        <v/>
      </c>
      <c r="E37" s="77" t="str">
        <f>IF('liste engagés'!$G30=8,'liste engagés'!D30,"")</f>
        <v/>
      </c>
      <c r="F37" s="77" t="str">
        <f>IF('liste engagés'!$G30=8,'liste engagés'!E30,"")</f>
        <v/>
      </c>
      <c r="G37" s="78" t="str">
        <f>IF('liste engagés'!$G30=8,'liste engagés'!K30,"")</f>
        <v/>
      </c>
      <c r="H37" s="79" t="str">
        <f>IF('liste engagés'!$G30=8,'liste engagés'!L30,"")</f>
        <v/>
      </c>
      <c r="I37" s="54">
        <f t="shared" si="0"/>
        <v>0</v>
      </c>
    </row>
    <row r="38" spans="1:9">
      <c r="A38" s="92">
        <f t="shared" si="1"/>
        <v>32</v>
      </c>
      <c r="B38" s="77" t="str">
        <f>IF('liste engagés'!$G31=8,'liste engagés'!A31,"")</f>
        <v/>
      </c>
      <c r="C38" s="77" t="str">
        <f>IF('liste engagés'!$G31=8,'liste engagés'!B31,"")</f>
        <v/>
      </c>
      <c r="D38" s="77" t="str">
        <f>IF('liste engagés'!$G31=8,'liste engagés'!C31,"")</f>
        <v/>
      </c>
      <c r="E38" s="77" t="str">
        <f>IF('liste engagés'!$G31=8,'liste engagés'!D31,"")</f>
        <v/>
      </c>
      <c r="F38" s="77" t="str">
        <f>IF('liste engagés'!$G31=8,'liste engagés'!E31,"")</f>
        <v/>
      </c>
      <c r="G38" s="78" t="str">
        <f>IF('liste engagés'!$G31=8,'liste engagés'!K31,"")</f>
        <v/>
      </c>
      <c r="H38" s="79" t="str">
        <f>IF('liste engagés'!$G31=8,'liste engagés'!L31,"")</f>
        <v/>
      </c>
      <c r="I38" s="54">
        <f t="shared" si="0"/>
        <v>0</v>
      </c>
    </row>
    <row r="39" spans="1:9">
      <c r="A39" s="92">
        <f t="shared" si="1"/>
        <v>33</v>
      </c>
      <c r="B39" s="77" t="str">
        <f>IF('liste engagés'!$G32=8,'liste engagés'!A32,"")</f>
        <v/>
      </c>
      <c r="C39" s="77" t="str">
        <f>IF('liste engagés'!$G32=8,'liste engagés'!B32,"")</f>
        <v/>
      </c>
      <c r="D39" s="77" t="str">
        <f>IF('liste engagés'!$G32=8,'liste engagés'!C32,"")</f>
        <v/>
      </c>
      <c r="E39" s="77" t="str">
        <f>IF('liste engagés'!$G32=8,'liste engagés'!D32,"")</f>
        <v/>
      </c>
      <c r="F39" s="77" t="str">
        <f>IF('liste engagés'!$G32=8,'liste engagés'!E32,"")</f>
        <v/>
      </c>
      <c r="G39" s="78" t="str">
        <f>IF('liste engagés'!$G32=8,'liste engagés'!K32,"")</f>
        <v/>
      </c>
      <c r="H39" s="79" t="str">
        <f>IF('liste engagés'!$G32=8,'liste engagés'!L32,"")</f>
        <v/>
      </c>
      <c r="I39" s="54">
        <f t="shared" si="0"/>
        <v>0</v>
      </c>
    </row>
    <row r="40" spans="1:9">
      <c r="A40" s="92">
        <f t="shared" si="1"/>
        <v>34</v>
      </c>
      <c r="B40" s="77" t="str">
        <f>IF('liste engagés'!$G33=8,'liste engagés'!A33,"")</f>
        <v/>
      </c>
      <c r="C40" s="77" t="str">
        <f>IF('liste engagés'!$G33=8,'liste engagés'!B33,"")</f>
        <v/>
      </c>
      <c r="D40" s="77" t="str">
        <f>IF('liste engagés'!$G33=8,'liste engagés'!C33,"")</f>
        <v/>
      </c>
      <c r="E40" s="77" t="str">
        <f>IF('liste engagés'!$G33=8,'liste engagés'!D33,"")</f>
        <v/>
      </c>
      <c r="F40" s="77" t="str">
        <f>IF('liste engagés'!$G33=8,'liste engagés'!E33,"")</f>
        <v/>
      </c>
      <c r="G40" s="78" t="str">
        <f>IF('liste engagés'!$G33=8,'liste engagés'!K33,"")</f>
        <v/>
      </c>
      <c r="H40" s="79" t="str">
        <f>IF('liste engagés'!$G33=8,'liste engagés'!L33,"")</f>
        <v/>
      </c>
      <c r="I40" s="54">
        <f t="shared" si="0"/>
        <v>0</v>
      </c>
    </row>
    <row r="41" spans="1:9">
      <c r="A41" s="92">
        <f t="shared" si="1"/>
        <v>35</v>
      </c>
      <c r="B41" s="77" t="str">
        <f>IF('liste engagés'!$G34=8,'liste engagés'!A34,"")</f>
        <v/>
      </c>
      <c r="C41" s="77" t="str">
        <f>IF('liste engagés'!$G34=8,'liste engagés'!B34,"")</f>
        <v/>
      </c>
      <c r="D41" s="77" t="str">
        <f>IF('liste engagés'!$G34=8,'liste engagés'!C34,"")</f>
        <v/>
      </c>
      <c r="E41" s="77" t="str">
        <f>IF('liste engagés'!$G34=8,'liste engagés'!D34,"")</f>
        <v/>
      </c>
      <c r="F41" s="77" t="str">
        <f>IF('liste engagés'!$G34=8,'liste engagés'!E34,"")</f>
        <v/>
      </c>
      <c r="G41" s="78" t="str">
        <f>IF('liste engagés'!$G34=8,'liste engagés'!K34,"")</f>
        <v/>
      </c>
      <c r="H41" s="79" t="str">
        <f>IF('liste engagés'!$G34=8,'liste engagés'!L34,"")</f>
        <v/>
      </c>
      <c r="I41" s="54">
        <f t="shared" si="0"/>
        <v>0</v>
      </c>
    </row>
    <row r="42" spans="1:9">
      <c r="A42" s="92">
        <f t="shared" si="1"/>
        <v>36</v>
      </c>
      <c r="B42" s="77" t="str">
        <f>IF('liste engagés'!$G35=8,'liste engagés'!A35,"")</f>
        <v/>
      </c>
      <c r="C42" s="77" t="str">
        <f>IF('liste engagés'!$G35=8,'liste engagés'!B35,"")</f>
        <v/>
      </c>
      <c r="D42" s="77" t="str">
        <f>IF('liste engagés'!$G35=8,'liste engagés'!C35,"")</f>
        <v/>
      </c>
      <c r="E42" s="77" t="str">
        <f>IF('liste engagés'!$G35=8,'liste engagés'!D35,"")</f>
        <v/>
      </c>
      <c r="F42" s="77" t="str">
        <f>IF('liste engagés'!$G35=8,'liste engagés'!E35,"")</f>
        <v/>
      </c>
      <c r="G42" s="78" t="str">
        <f>IF('liste engagés'!$G35=8,'liste engagés'!K35,"")</f>
        <v/>
      </c>
      <c r="H42" s="79" t="str">
        <f>IF('liste engagés'!$G35=8,'liste engagés'!L35,"")</f>
        <v/>
      </c>
      <c r="I42" s="54">
        <f t="shared" si="0"/>
        <v>0</v>
      </c>
    </row>
    <row r="43" spans="1:9">
      <c r="A43" s="92">
        <f t="shared" si="1"/>
        <v>37</v>
      </c>
      <c r="B43" s="77" t="str">
        <f>IF('liste engagés'!$G36=8,'liste engagés'!A36,"")</f>
        <v/>
      </c>
      <c r="C43" s="77" t="str">
        <f>IF('liste engagés'!$G36=8,'liste engagés'!B36,"")</f>
        <v/>
      </c>
      <c r="D43" s="77" t="str">
        <f>IF('liste engagés'!$G36=8,'liste engagés'!C36,"")</f>
        <v/>
      </c>
      <c r="E43" s="77" t="str">
        <f>IF('liste engagés'!$G36=8,'liste engagés'!D36,"")</f>
        <v/>
      </c>
      <c r="F43" s="77" t="str">
        <f>IF('liste engagés'!$G36=8,'liste engagés'!E36,"")</f>
        <v/>
      </c>
      <c r="G43" s="78" t="str">
        <f>IF('liste engagés'!$G36=8,'liste engagés'!K36,"")</f>
        <v/>
      </c>
      <c r="H43" s="79" t="str">
        <f>IF('liste engagés'!$G36=8,'liste engagés'!L36,"")</f>
        <v/>
      </c>
      <c r="I43" s="54">
        <f t="shared" si="0"/>
        <v>0</v>
      </c>
    </row>
    <row r="44" spans="1:9">
      <c r="A44" s="92">
        <f t="shared" si="1"/>
        <v>38</v>
      </c>
      <c r="B44" s="77" t="str">
        <f>IF('liste engagés'!$G37=8,'liste engagés'!A37,"")</f>
        <v/>
      </c>
      <c r="C44" s="77" t="str">
        <f>IF('liste engagés'!$G37=8,'liste engagés'!B37,"")</f>
        <v/>
      </c>
      <c r="D44" s="77" t="str">
        <f>IF('liste engagés'!$G37=8,'liste engagés'!C37,"")</f>
        <v/>
      </c>
      <c r="E44" s="77" t="str">
        <f>IF('liste engagés'!$G37=8,'liste engagés'!D37,"")</f>
        <v/>
      </c>
      <c r="F44" s="77" t="str">
        <f>IF('liste engagés'!$G37=8,'liste engagés'!E37,"")</f>
        <v/>
      </c>
      <c r="G44" s="78" t="str">
        <f>IF('liste engagés'!$G37=8,'liste engagés'!K37,"")</f>
        <v/>
      </c>
      <c r="H44" s="79" t="str">
        <f>IF('liste engagés'!$G37=8,'liste engagés'!L37,"")</f>
        <v/>
      </c>
      <c r="I44" s="54">
        <f t="shared" si="0"/>
        <v>0</v>
      </c>
    </row>
    <row r="45" spans="1:9">
      <c r="A45" s="92">
        <f t="shared" si="1"/>
        <v>39</v>
      </c>
      <c r="B45" s="77" t="str">
        <f>IF('liste engagés'!$G38=8,'liste engagés'!A38,"")</f>
        <v/>
      </c>
      <c r="C45" s="77" t="str">
        <f>IF('liste engagés'!$G38=8,'liste engagés'!B38,"")</f>
        <v/>
      </c>
      <c r="D45" s="77" t="str">
        <f>IF('liste engagés'!$G38=8,'liste engagés'!C38,"")</f>
        <v/>
      </c>
      <c r="E45" s="77" t="str">
        <f>IF('liste engagés'!$G38=8,'liste engagés'!D38,"")</f>
        <v/>
      </c>
      <c r="F45" s="77" t="str">
        <f>IF('liste engagés'!$G38=8,'liste engagés'!E38,"")</f>
        <v/>
      </c>
      <c r="G45" s="78" t="str">
        <f>IF('liste engagés'!$G38=8,'liste engagés'!K38,"")</f>
        <v/>
      </c>
      <c r="H45" s="79" t="str">
        <f>IF('liste engagés'!$G38=8,'liste engagés'!L38,"")</f>
        <v/>
      </c>
      <c r="I45" s="54">
        <f t="shared" si="0"/>
        <v>0</v>
      </c>
    </row>
    <row r="46" spans="1:9">
      <c r="A46" s="92">
        <f t="shared" si="1"/>
        <v>40</v>
      </c>
      <c r="B46" s="77" t="str">
        <f>IF('liste engagés'!$G39=8,'liste engagés'!A39,"")</f>
        <v/>
      </c>
      <c r="C46" s="77" t="str">
        <f>IF('liste engagés'!$G39=8,'liste engagés'!B39,"")</f>
        <v/>
      </c>
      <c r="D46" s="77" t="str">
        <f>IF('liste engagés'!$G39=8,'liste engagés'!C39,"")</f>
        <v/>
      </c>
      <c r="E46" s="77" t="str">
        <f>IF('liste engagés'!$G39=8,'liste engagés'!D39,"")</f>
        <v/>
      </c>
      <c r="F46" s="77" t="str">
        <f>IF('liste engagés'!$G39=8,'liste engagés'!E39,"")</f>
        <v/>
      </c>
      <c r="G46" s="78" t="str">
        <f>IF('liste engagés'!$G39=8,'liste engagés'!K39,"")</f>
        <v/>
      </c>
      <c r="H46" s="79" t="str">
        <f>IF('liste engagés'!$G39=8,'liste engagés'!L39,"")</f>
        <v/>
      </c>
      <c r="I46" s="54">
        <f t="shared" si="0"/>
        <v>0</v>
      </c>
    </row>
    <row r="47" spans="1:9">
      <c r="A47" s="92">
        <f t="shared" si="1"/>
        <v>41</v>
      </c>
      <c r="B47" s="77" t="str">
        <f>IF('liste engagés'!$G40=8,'liste engagés'!A40,"")</f>
        <v/>
      </c>
      <c r="C47" s="77" t="str">
        <f>IF('liste engagés'!$G40=8,'liste engagés'!B40,"")</f>
        <v/>
      </c>
      <c r="D47" s="77" t="str">
        <f>IF('liste engagés'!$G40=8,'liste engagés'!C40,"")</f>
        <v/>
      </c>
      <c r="E47" s="77" t="str">
        <f>IF('liste engagés'!$G40=8,'liste engagés'!D40,"")</f>
        <v/>
      </c>
      <c r="F47" s="77" t="str">
        <f>IF('liste engagés'!$G40=8,'liste engagés'!E40,"")</f>
        <v/>
      </c>
      <c r="G47" s="78" t="str">
        <f>IF('liste engagés'!$G40=8,'liste engagés'!K40,"")</f>
        <v/>
      </c>
      <c r="H47" s="79" t="str">
        <f>IF('liste engagés'!$G40=8,'liste engagés'!L40,"")</f>
        <v/>
      </c>
      <c r="I47" s="54">
        <f t="shared" si="0"/>
        <v>0</v>
      </c>
    </row>
    <row r="48" spans="1:9">
      <c r="A48" s="92">
        <f t="shared" si="1"/>
        <v>42</v>
      </c>
      <c r="B48" s="77" t="str">
        <f>IF('liste engagés'!$G41=8,'liste engagés'!A41,"")</f>
        <v/>
      </c>
      <c r="C48" s="77" t="str">
        <f>IF('liste engagés'!$G41=8,'liste engagés'!B41,"")</f>
        <v/>
      </c>
      <c r="D48" s="77" t="str">
        <f>IF('liste engagés'!$G41=8,'liste engagés'!C41,"")</f>
        <v/>
      </c>
      <c r="E48" s="77" t="str">
        <f>IF('liste engagés'!$G41=8,'liste engagés'!D41,"")</f>
        <v/>
      </c>
      <c r="F48" s="77" t="str">
        <f>IF('liste engagés'!$G41=8,'liste engagés'!E41,"")</f>
        <v/>
      </c>
      <c r="G48" s="78" t="str">
        <f>IF('liste engagés'!$G41=8,'liste engagés'!K41,"")</f>
        <v/>
      </c>
      <c r="H48" s="79" t="str">
        <f>IF('liste engagés'!$G41=8,'liste engagés'!L41,"")</f>
        <v/>
      </c>
      <c r="I48" s="54">
        <f t="shared" si="0"/>
        <v>0</v>
      </c>
    </row>
    <row r="49" spans="1:9">
      <c r="A49" s="92">
        <f t="shared" si="1"/>
        <v>43</v>
      </c>
      <c r="B49" s="77" t="str">
        <f>IF('liste engagés'!$G42=8,'liste engagés'!A42,"")</f>
        <v/>
      </c>
      <c r="C49" s="77" t="str">
        <f>IF('liste engagés'!$G42=8,'liste engagés'!B42,"")</f>
        <v/>
      </c>
      <c r="D49" s="77" t="str">
        <f>IF('liste engagés'!$G42=8,'liste engagés'!C42,"")</f>
        <v/>
      </c>
      <c r="E49" s="77" t="str">
        <f>IF('liste engagés'!$G42=8,'liste engagés'!D42,"")</f>
        <v/>
      </c>
      <c r="F49" s="77" t="str">
        <f>IF('liste engagés'!$G42=8,'liste engagés'!E42,"")</f>
        <v/>
      </c>
      <c r="G49" s="78" t="str">
        <f>IF('liste engagés'!$G42=8,'liste engagés'!K42,"")</f>
        <v/>
      </c>
      <c r="H49" s="79" t="str">
        <f>IF('liste engagés'!$G42=8,'liste engagés'!L42,"")</f>
        <v/>
      </c>
      <c r="I49" s="54">
        <f t="shared" si="0"/>
        <v>0</v>
      </c>
    </row>
    <row r="50" spans="1:9">
      <c r="A50" s="92">
        <f t="shared" si="1"/>
        <v>44</v>
      </c>
      <c r="B50" s="77" t="str">
        <f>IF('liste engagés'!$G43=8,'liste engagés'!A43,"")</f>
        <v/>
      </c>
      <c r="C50" s="77" t="str">
        <f>IF('liste engagés'!$G43=8,'liste engagés'!B43,"")</f>
        <v/>
      </c>
      <c r="D50" s="77" t="str">
        <f>IF('liste engagés'!$G43=8,'liste engagés'!C43,"")</f>
        <v/>
      </c>
      <c r="E50" s="77" t="str">
        <f>IF('liste engagés'!$G43=8,'liste engagés'!D43,"")</f>
        <v/>
      </c>
      <c r="F50" s="77" t="str">
        <f>IF('liste engagés'!$G43=8,'liste engagés'!E43,"")</f>
        <v/>
      </c>
      <c r="G50" s="78" t="str">
        <f>IF('liste engagés'!$G43=8,'liste engagés'!K43,"")</f>
        <v/>
      </c>
      <c r="H50" s="79" t="str">
        <f>IF('liste engagés'!$G43=8,'liste engagés'!L43,"")</f>
        <v/>
      </c>
      <c r="I50" s="54">
        <f t="shared" si="0"/>
        <v>0</v>
      </c>
    </row>
    <row r="51" spans="1:9">
      <c r="A51" s="92">
        <f t="shared" si="1"/>
        <v>45</v>
      </c>
      <c r="B51" s="77" t="str">
        <f>IF('liste engagés'!$G44=8,'liste engagés'!A44,"")</f>
        <v/>
      </c>
      <c r="C51" s="77" t="str">
        <f>IF('liste engagés'!$G44=8,'liste engagés'!B44,"")</f>
        <v/>
      </c>
      <c r="D51" s="77" t="str">
        <f>IF('liste engagés'!$G44=8,'liste engagés'!C44,"")</f>
        <v/>
      </c>
      <c r="E51" s="77" t="str">
        <f>IF('liste engagés'!$G44=8,'liste engagés'!D44,"")</f>
        <v/>
      </c>
      <c r="F51" s="77" t="str">
        <f>IF('liste engagés'!$G44=8,'liste engagés'!E44,"")</f>
        <v/>
      </c>
      <c r="G51" s="78" t="str">
        <f>IF('liste engagés'!$G44=8,'liste engagés'!K44,"")</f>
        <v/>
      </c>
      <c r="H51" s="79" t="str">
        <f>IF('liste engagés'!$G44=8,'liste engagés'!L44,"")</f>
        <v/>
      </c>
      <c r="I51" s="54">
        <f t="shared" si="0"/>
        <v>0</v>
      </c>
    </row>
    <row r="52" spans="1:9">
      <c r="A52" s="92">
        <f t="shared" si="1"/>
        <v>46</v>
      </c>
      <c r="B52" s="77" t="str">
        <f>IF('liste engagés'!$G45=8,'liste engagés'!A45,"")</f>
        <v/>
      </c>
      <c r="C52" s="77" t="str">
        <f>IF('liste engagés'!$G45=8,'liste engagés'!B45,"")</f>
        <v/>
      </c>
      <c r="D52" s="77" t="str">
        <f>IF('liste engagés'!$G45=8,'liste engagés'!C45,"")</f>
        <v/>
      </c>
      <c r="E52" s="77" t="str">
        <f>IF('liste engagés'!$G45=8,'liste engagés'!D45,"")</f>
        <v/>
      </c>
      <c r="F52" s="77" t="str">
        <f>IF('liste engagés'!$G45=8,'liste engagés'!E45,"")</f>
        <v/>
      </c>
      <c r="G52" s="78" t="str">
        <f>IF('liste engagés'!$G45=8,'liste engagés'!K45,"")</f>
        <v/>
      </c>
      <c r="H52" s="79" t="str">
        <f>IF('liste engagés'!$G45=8,'liste engagés'!L45,"")</f>
        <v/>
      </c>
      <c r="I52" s="54">
        <f t="shared" si="0"/>
        <v>0</v>
      </c>
    </row>
    <row r="53" spans="1:9">
      <c r="A53" s="92">
        <f t="shared" si="1"/>
        <v>47</v>
      </c>
      <c r="B53" s="77" t="str">
        <f>IF('liste engagés'!$G46=8,'liste engagés'!A46,"")</f>
        <v/>
      </c>
      <c r="C53" s="77" t="str">
        <f>IF('liste engagés'!$G46=8,'liste engagés'!B46,"")</f>
        <v/>
      </c>
      <c r="D53" s="77" t="str">
        <f>IF('liste engagés'!$G46=8,'liste engagés'!C46,"")</f>
        <v/>
      </c>
      <c r="E53" s="77" t="str">
        <f>IF('liste engagés'!$G46=8,'liste engagés'!D46,"")</f>
        <v/>
      </c>
      <c r="F53" s="77" t="str">
        <f>IF('liste engagés'!$G46=8,'liste engagés'!E46,"")</f>
        <v/>
      </c>
      <c r="G53" s="78" t="str">
        <f>IF('liste engagés'!$G46=8,'liste engagés'!K46,"")</f>
        <v/>
      </c>
      <c r="H53" s="79" t="str">
        <f>IF('liste engagés'!$G46=8,'liste engagés'!L46,"")</f>
        <v/>
      </c>
      <c r="I53" s="54">
        <f t="shared" si="0"/>
        <v>0</v>
      </c>
    </row>
    <row r="54" spans="1:9">
      <c r="A54" s="92">
        <f t="shared" si="1"/>
        <v>48</v>
      </c>
      <c r="B54" s="77" t="str">
        <f>IF('liste engagés'!$G47=8,'liste engagés'!A47,"")</f>
        <v/>
      </c>
      <c r="C54" s="77" t="str">
        <f>IF('liste engagés'!$G47=8,'liste engagés'!B47,"")</f>
        <v/>
      </c>
      <c r="D54" s="77" t="str">
        <f>IF('liste engagés'!$G47=8,'liste engagés'!C47,"")</f>
        <v/>
      </c>
      <c r="E54" s="77" t="str">
        <f>IF('liste engagés'!$G47=8,'liste engagés'!D47,"")</f>
        <v/>
      </c>
      <c r="F54" s="77" t="str">
        <f>IF('liste engagés'!$G47=8,'liste engagés'!E47,"")</f>
        <v/>
      </c>
      <c r="G54" s="78" t="str">
        <f>IF('liste engagés'!$G47=8,'liste engagés'!K47,"")</f>
        <v/>
      </c>
      <c r="H54" s="79" t="str">
        <f>IF('liste engagés'!$G47=8,'liste engagés'!L47,"")</f>
        <v/>
      </c>
      <c r="I54" s="54">
        <f t="shared" si="0"/>
        <v>0</v>
      </c>
    </row>
    <row r="55" spans="1:9">
      <c r="A55" s="92">
        <f t="shared" si="1"/>
        <v>49</v>
      </c>
      <c r="B55" s="77" t="str">
        <f>IF('liste engagés'!$G48=8,'liste engagés'!A48,"")</f>
        <v/>
      </c>
      <c r="C55" s="77" t="str">
        <f>IF('liste engagés'!$G48=8,'liste engagés'!B48,"")</f>
        <v/>
      </c>
      <c r="D55" s="77" t="str">
        <f>IF('liste engagés'!$G48=8,'liste engagés'!C48,"")</f>
        <v/>
      </c>
      <c r="E55" s="77" t="str">
        <f>IF('liste engagés'!$G48=8,'liste engagés'!D48,"")</f>
        <v/>
      </c>
      <c r="F55" s="77" t="str">
        <f>IF('liste engagés'!$G48=8,'liste engagés'!E48,"")</f>
        <v/>
      </c>
      <c r="G55" s="78" t="str">
        <f>IF('liste engagés'!$G48=8,'liste engagés'!K48,"")</f>
        <v/>
      </c>
      <c r="H55" s="79" t="str">
        <f>IF('liste engagés'!$G48=8,'liste engagés'!L48,"")</f>
        <v/>
      </c>
      <c r="I55" s="54">
        <f t="shared" si="0"/>
        <v>0</v>
      </c>
    </row>
    <row r="56" spans="1:9">
      <c r="A56" s="92">
        <f t="shared" si="1"/>
        <v>50</v>
      </c>
      <c r="B56" s="77" t="str">
        <f>IF('liste engagés'!$G49=8,'liste engagés'!A49,"")</f>
        <v/>
      </c>
      <c r="C56" s="77" t="str">
        <f>IF('liste engagés'!$G49=8,'liste engagés'!B49,"")</f>
        <v/>
      </c>
      <c r="D56" s="77" t="str">
        <f>IF('liste engagés'!$G49=8,'liste engagés'!C49,"")</f>
        <v/>
      </c>
      <c r="E56" s="77" t="str">
        <f>IF('liste engagés'!$G49=8,'liste engagés'!D49,"")</f>
        <v/>
      </c>
      <c r="F56" s="77" t="str">
        <f>IF('liste engagés'!$G49=8,'liste engagés'!E49,"")</f>
        <v/>
      </c>
      <c r="G56" s="78" t="str">
        <f>IF('liste engagés'!$G49=8,'liste engagés'!K49,"")</f>
        <v/>
      </c>
      <c r="H56" s="79" t="str">
        <f>IF('liste engagés'!$G49=8,'liste engagés'!L49,"")</f>
        <v/>
      </c>
      <c r="I56" s="54">
        <f t="shared" si="0"/>
        <v>0</v>
      </c>
    </row>
    <row r="57" spans="1:9">
      <c r="A57" s="92">
        <f t="shared" si="1"/>
        <v>51</v>
      </c>
      <c r="B57" s="77" t="str">
        <f>IF('liste engagés'!$G50=8,'liste engagés'!A50,"")</f>
        <v/>
      </c>
      <c r="C57" s="77" t="str">
        <f>IF('liste engagés'!$G50=8,'liste engagés'!B50,"")</f>
        <v/>
      </c>
      <c r="D57" s="77" t="str">
        <f>IF('liste engagés'!$G50=8,'liste engagés'!C50,"")</f>
        <v/>
      </c>
      <c r="E57" s="77" t="str">
        <f>IF('liste engagés'!$G50=8,'liste engagés'!D50,"")</f>
        <v/>
      </c>
      <c r="F57" s="77" t="str">
        <f>IF('liste engagés'!$G50=8,'liste engagés'!E50,"")</f>
        <v/>
      </c>
      <c r="G57" s="78" t="str">
        <f>IF('liste engagés'!$G50=8,'liste engagés'!K50,"")</f>
        <v/>
      </c>
      <c r="H57" s="79" t="str">
        <f>IF('liste engagés'!$G50=8,'liste engagés'!L50,"")</f>
        <v/>
      </c>
      <c r="I57" s="54">
        <f t="shared" si="0"/>
        <v>0</v>
      </c>
    </row>
    <row r="58" spans="1:9">
      <c r="A58" s="92">
        <f t="shared" si="1"/>
        <v>52</v>
      </c>
      <c r="B58" s="77" t="str">
        <f>IF('liste engagés'!$G51=8,'liste engagés'!A51,"")</f>
        <v/>
      </c>
      <c r="C58" s="77" t="str">
        <f>IF('liste engagés'!$G51=8,'liste engagés'!B51,"")</f>
        <v/>
      </c>
      <c r="D58" s="77" t="str">
        <f>IF('liste engagés'!$G51=8,'liste engagés'!C51,"")</f>
        <v/>
      </c>
      <c r="E58" s="77" t="str">
        <f>IF('liste engagés'!$G51=8,'liste engagés'!D51,"")</f>
        <v/>
      </c>
      <c r="F58" s="77" t="str">
        <f>IF('liste engagés'!$G51=8,'liste engagés'!E51,"")</f>
        <v/>
      </c>
      <c r="G58" s="78" t="str">
        <f>IF('liste engagés'!$G51=8,'liste engagés'!K51,"")</f>
        <v/>
      </c>
      <c r="H58" s="79" t="str">
        <f>IF('liste engagés'!$G51=8,'liste engagés'!L51,"")</f>
        <v/>
      </c>
      <c r="I58" s="54">
        <f t="shared" si="0"/>
        <v>0</v>
      </c>
    </row>
    <row r="59" spans="1:9">
      <c r="A59" s="92">
        <f t="shared" si="1"/>
        <v>53</v>
      </c>
      <c r="B59" s="77" t="str">
        <f>IF('liste engagés'!$G52=8,'liste engagés'!A52,"")</f>
        <v/>
      </c>
      <c r="C59" s="77" t="str">
        <f>IF('liste engagés'!$G52=8,'liste engagés'!B52,"")</f>
        <v/>
      </c>
      <c r="D59" s="77" t="str">
        <f>IF('liste engagés'!$G52=8,'liste engagés'!C52,"")</f>
        <v/>
      </c>
      <c r="E59" s="77" t="str">
        <f>IF('liste engagés'!$G52=8,'liste engagés'!D52,"")</f>
        <v/>
      </c>
      <c r="F59" s="77" t="str">
        <f>IF('liste engagés'!$G52=8,'liste engagés'!E52,"")</f>
        <v/>
      </c>
      <c r="G59" s="78" t="str">
        <f>IF('liste engagés'!$G52=8,'liste engagés'!K52,"")</f>
        <v/>
      </c>
      <c r="H59" s="79" t="str">
        <f>IF('liste engagés'!$G52=8,'liste engagés'!L52,"")</f>
        <v/>
      </c>
      <c r="I59" s="54">
        <f t="shared" si="0"/>
        <v>0</v>
      </c>
    </row>
    <row r="60" spans="1:9">
      <c r="A60" s="92">
        <f t="shared" si="1"/>
        <v>54</v>
      </c>
      <c r="B60" s="77" t="str">
        <f>IF('liste engagés'!$G53=8,'liste engagés'!A53,"")</f>
        <v/>
      </c>
      <c r="C60" s="77" t="str">
        <f>IF('liste engagés'!$G53=8,'liste engagés'!B53,"")</f>
        <v/>
      </c>
      <c r="D60" s="77" t="str">
        <f>IF('liste engagés'!$G53=8,'liste engagés'!C53,"")</f>
        <v/>
      </c>
      <c r="E60" s="77" t="str">
        <f>IF('liste engagés'!$G53=8,'liste engagés'!D53,"")</f>
        <v/>
      </c>
      <c r="F60" s="77" t="str">
        <f>IF('liste engagés'!$G53=8,'liste engagés'!E53,"")</f>
        <v/>
      </c>
      <c r="G60" s="78" t="str">
        <f>IF('liste engagés'!$G53=8,'liste engagés'!K53,"")</f>
        <v/>
      </c>
      <c r="H60" s="79" t="str">
        <f>IF('liste engagés'!$G53=8,'liste engagés'!L53,"")</f>
        <v/>
      </c>
      <c r="I60" s="54">
        <f t="shared" si="0"/>
        <v>0</v>
      </c>
    </row>
    <row r="61" spans="1:9">
      <c r="A61" s="92">
        <f t="shared" si="1"/>
        <v>55</v>
      </c>
      <c r="B61" s="77" t="str">
        <f>IF('liste engagés'!$G54=8,'liste engagés'!A54,"")</f>
        <v/>
      </c>
      <c r="C61" s="77" t="str">
        <f>IF('liste engagés'!$G54=8,'liste engagés'!B54,"")</f>
        <v/>
      </c>
      <c r="D61" s="77" t="str">
        <f>IF('liste engagés'!$G54=8,'liste engagés'!C54,"")</f>
        <v/>
      </c>
      <c r="E61" s="77" t="str">
        <f>IF('liste engagés'!$G54=8,'liste engagés'!D54,"")</f>
        <v/>
      </c>
      <c r="F61" s="77" t="str">
        <f>IF('liste engagés'!$G54=8,'liste engagés'!E54,"")</f>
        <v/>
      </c>
      <c r="G61" s="78" t="str">
        <f>IF('liste engagés'!$G54=8,'liste engagés'!K54,"")</f>
        <v/>
      </c>
      <c r="H61" s="79" t="str">
        <f>IF('liste engagés'!$G54=8,'liste engagés'!L54,"")</f>
        <v/>
      </c>
      <c r="I61" s="54">
        <f t="shared" si="0"/>
        <v>0</v>
      </c>
    </row>
    <row r="62" spans="1:9">
      <c r="A62" s="92">
        <f t="shared" si="1"/>
        <v>56</v>
      </c>
      <c r="B62" s="77" t="str">
        <f>IF('liste engagés'!$G55=8,'liste engagés'!A55,"")</f>
        <v/>
      </c>
      <c r="C62" s="77" t="str">
        <f>IF('liste engagés'!$G55=8,'liste engagés'!B55,"")</f>
        <v/>
      </c>
      <c r="D62" s="77" t="str">
        <f>IF('liste engagés'!$G55=8,'liste engagés'!C55,"")</f>
        <v/>
      </c>
      <c r="E62" s="77" t="str">
        <f>IF('liste engagés'!$G55=8,'liste engagés'!D55,"")</f>
        <v/>
      </c>
      <c r="F62" s="77" t="str">
        <f>IF('liste engagés'!$G55=8,'liste engagés'!E55,"")</f>
        <v/>
      </c>
      <c r="G62" s="78" t="str">
        <f>IF('liste engagés'!$G55=8,'liste engagés'!K55,"")</f>
        <v/>
      </c>
      <c r="H62" s="79" t="str">
        <f>IF('liste engagés'!$G55=8,'liste engagés'!L55,"")</f>
        <v/>
      </c>
      <c r="I62" s="54">
        <f t="shared" si="0"/>
        <v>0</v>
      </c>
    </row>
    <row r="63" spans="1:9">
      <c r="A63" s="92">
        <f t="shared" si="1"/>
        <v>57</v>
      </c>
      <c r="B63" s="77" t="str">
        <f>IF('liste engagés'!$G56=8,'liste engagés'!A56,"")</f>
        <v/>
      </c>
      <c r="C63" s="77" t="str">
        <f>IF('liste engagés'!$G56=8,'liste engagés'!B56,"")</f>
        <v/>
      </c>
      <c r="D63" s="77" t="str">
        <f>IF('liste engagés'!$G56=8,'liste engagés'!C56,"")</f>
        <v/>
      </c>
      <c r="E63" s="77" t="str">
        <f>IF('liste engagés'!$G56=8,'liste engagés'!D56,"")</f>
        <v/>
      </c>
      <c r="F63" s="77" t="str">
        <f>IF('liste engagés'!$G56=8,'liste engagés'!E56,"")</f>
        <v/>
      </c>
      <c r="G63" s="78" t="str">
        <f>IF('liste engagés'!$G56=8,'liste engagés'!K56,"")</f>
        <v/>
      </c>
      <c r="H63" s="79" t="str">
        <f>IF('liste engagés'!$G56=8,'liste engagés'!L56,"")</f>
        <v/>
      </c>
      <c r="I63" s="54">
        <f t="shared" si="0"/>
        <v>0</v>
      </c>
    </row>
    <row r="64" spans="1:9">
      <c r="A64" s="92">
        <f t="shared" si="1"/>
        <v>58</v>
      </c>
      <c r="B64" s="77" t="str">
        <f>IF('liste engagés'!$G57=8,'liste engagés'!A57,"")</f>
        <v/>
      </c>
      <c r="C64" s="77" t="str">
        <f>IF('liste engagés'!$G57=8,'liste engagés'!B57,"")</f>
        <v/>
      </c>
      <c r="D64" s="77" t="str">
        <f>IF('liste engagés'!$G57=8,'liste engagés'!C57,"")</f>
        <v/>
      </c>
      <c r="E64" s="77" t="str">
        <f>IF('liste engagés'!$G57=8,'liste engagés'!D57,"")</f>
        <v/>
      </c>
      <c r="F64" s="77" t="str">
        <f>IF('liste engagés'!$G57=8,'liste engagés'!E57,"")</f>
        <v/>
      </c>
      <c r="G64" s="78" t="str">
        <f>IF('liste engagés'!$G57=8,'liste engagés'!K57,"")</f>
        <v/>
      </c>
      <c r="H64" s="79" t="str">
        <f>IF('liste engagés'!$G57=8,'liste engagés'!L57,"")</f>
        <v/>
      </c>
      <c r="I64" s="54">
        <f t="shared" si="0"/>
        <v>0</v>
      </c>
    </row>
    <row r="65" spans="1:9">
      <c r="A65" s="92">
        <f t="shared" si="1"/>
        <v>59</v>
      </c>
      <c r="B65" s="77" t="str">
        <f>IF('liste engagés'!$G58=8,'liste engagés'!A58,"")</f>
        <v/>
      </c>
      <c r="C65" s="77" t="str">
        <f>IF('liste engagés'!$G58=8,'liste engagés'!B58,"")</f>
        <v/>
      </c>
      <c r="D65" s="77" t="str">
        <f>IF('liste engagés'!$G58=8,'liste engagés'!C58,"")</f>
        <v/>
      </c>
      <c r="E65" s="77" t="str">
        <f>IF('liste engagés'!$G58=8,'liste engagés'!D58,"")</f>
        <v/>
      </c>
      <c r="F65" s="77" t="str">
        <f>IF('liste engagés'!$G58=8,'liste engagés'!E58,"")</f>
        <v/>
      </c>
      <c r="G65" s="78" t="str">
        <f>IF('liste engagés'!$G58=8,'liste engagés'!K58,"")</f>
        <v/>
      </c>
      <c r="H65" s="79" t="str">
        <f>IF('liste engagés'!$G58=8,'liste engagés'!L58,"")</f>
        <v/>
      </c>
      <c r="I65" s="54">
        <f t="shared" si="0"/>
        <v>0</v>
      </c>
    </row>
    <row r="66" spans="1:9">
      <c r="A66" s="92">
        <f t="shared" si="1"/>
        <v>60</v>
      </c>
      <c r="B66" s="77" t="str">
        <f>IF('liste engagés'!$G59=8,'liste engagés'!A59,"")</f>
        <v/>
      </c>
      <c r="C66" s="77" t="str">
        <f>IF('liste engagés'!$G59=8,'liste engagés'!B59,"")</f>
        <v/>
      </c>
      <c r="D66" s="77" t="str">
        <f>IF('liste engagés'!$G59=8,'liste engagés'!C59,"")</f>
        <v/>
      </c>
      <c r="E66" s="77" t="str">
        <f>IF('liste engagés'!$G59=8,'liste engagés'!D59,"")</f>
        <v/>
      </c>
      <c r="F66" s="77" t="str">
        <f>IF('liste engagés'!$G59=8,'liste engagés'!E59,"")</f>
        <v/>
      </c>
      <c r="G66" s="78" t="str">
        <f>IF('liste engagés'!$G59=8,'liste engagés'!K59,"")</f>
        <v/>
      </c>
      <c r="H66" s="79" t="str">
        <f>IF('liste engagés'!$G59=8,'liste engagés'!L59,"")</f>
        <v/>
      </c>
      <c r="I66" s="54">
        <f t="shared" si="0"/>
        <v>0</v>
      </c>
    </row>
    <row r="67" spans="1:9">
      <c r="A67" s="92">
        <f t="shared" si="1"/>
        <v>61</v>
      </c>
      <c r="B67" s="77" t="str">
        <f>IF('liste engagés'!$G60=8,'liste engagés'!A60,"")</f>
        <v/>
      </c>
      <c r="C67" s="77" t="str">
        <f>IF('liste engagés'!$G60=8,'liste engagés'!B60,"")</f>
        <v/>
      </c>
      <c r="D67" s="77" t="str">
        <f>IF('liste engagés'!$G60=8,'liste engagés'!C60,"")</f>
        <v/>
      </c>
      <c r="E67" s="77" t="str">
        <f>IF('liste engagés'!$G60=8,'liste engagés'!D60,"")</f>
        <v/>
      </c>
      <c r="F67" s="77" t="str">
        <f>IF('liste engagés'!$G60=8,'liste engagés'!E60,"")</f>
        <v/>
      </c>
      <c r="G67" s="78" t="str">
        <f>IF('liste engagés'!$G60=8,'liste engagés'!K60,"")</f>
        <v/>
      </c>
      <c r="H67" s="79" t="str">
        <f>IF('liste engagés'!$G60=8,'liste engagés'!L60,"")</f>
        <v/>
      </c>
      <c r="I67" s="54">
        <f t="shared" si="0"/>
        <v>0</v>
      </c>
    </row>
    <row r="68" spans="1:9">
      <c r="A68" s="92">
        <f t="shared" si="1"/>
        <v>62</v>
      </c>
      <c r="B68" s="77" t="str">
        <f>IF('liste engagés'!$G61=8,'liste engagés'!A61,"")</f>
        <v/>
      </c>
      <c r="C68" s="77" t="str">
        <f>IF('liste engagés'!$G61=8,'liste engagés'!B61,"")</f>
        <v/>
      </c>
      <c r="D68" s="77" t="str">
        <f>IF('liste engagés'!$G61=8,'liste engagés'!C61,"")</f>
        <v/>
      </c>
      <c r="E68" s="77" t="str">
        <f>IF('liste engagés'!$G61=8,'liste engagés'!D61,"")</f>
        <v/>
      </c>
      <c r="F68" s="77" t="str">
        <f>IF('liste engagés'!$G61=8,'liste engagés'!E61,"")</f>
        <v/>
      </c>
      <c r="G68" s="78" t="str">
        <f>IF('liste engagés'!$G61=8,'liste engagés'!K61,"")</f>
        <v/>
      </c>
      <c r="H68" s="79" t="str">
        <f>IF('liste engagés'!$G61=8,'liste engagés'!L61,"")</f>
        <v/>
      </c>
      <c r="I68" s="54">
        <f t="shared" si="0"/>
        <v>0</v>
      </c>
    </row>
    <row r="69" spans="1:9">
      <c r="A69" s="92">
        <f t="shared" si="1"/>
        <v>63</v>
      </c>
      <c r="B69" s="77" t="str">
        <f>IF('liste engagés'!$G62=8,'liste engagés'!A62,"")</f>
        <v/>
      </c>
      <c r="C69" s="77" t="str">
        <f>IF('liste engagés'!$G62=8,'liste engagés'!B62,"")</f>
        <v/>
      </c>
      <c r="D69" s="77" t="str">
        <f>IF('liste engagés'!$G62=8,'liste engagés'!C62,"")</f>
        <v/>
      </c>
      <c r="E69" s="77" t="str">
        <f>IF('liste engagés'!$G62=8,'liste engagés'!D62,"")</f>
        <v/>
      </c>
      <c r="F69" s="77" t="str">
        <f>IF('liste engagés'!$G62=8,'liste engagés'!E62,"")</f>
        <v/>
      </c>
      <c r="G69" s="78" t="str">
        <f>IF('liste engagés'!$G62=8,'liste engagés'!K62,"")</f>
        <v/>
      </c>
      <c r="H69" s="79" t="str">
        <f>IF('liste engagés'!$G62=8,'liste engagés'!L62,"")</f>
        <v/>
      </c>
      <c r="I69" s="54">
        <f t="shared" si="0"/>
        <v>0</v>
      </c>
    </row>
    <row r="70" spans="1:9">
      <c r="A70" s="92">
        <f t="shared" si="1"/>
        <v>64</v>
      </c>
      <c r="B70" s="77" t="str">
        <f>IF('liste engagés'!$G63=8,'liste engagés'!A63,"")</f>
        <v/>
      </c>
      <c r="C70" s="77" t="str">
        <f>IF('liste engagés'!$G63=8,'liste engagés'!B63,"")</f>
        <v/>
      </c>
      <c r="D70" s="77" t="str">
        <f>IF('liste engagés'!$G63=8,'liste engagés'!C63,"")</f>
        <v/>
      </c>
      <c r="E70" s="77" t="str">
        <f>IF('liste engagés'!$G63=8,'liste engagés'!D63,"")</f>
        <v/>
      </c>
      <c r="F70" s="77" t="str">
        <f>IF('liste engagés'!$G63=8,'liste engagés'!E63,"")</f>
        <v/>
      </c>
      <c r="G70" s="78" t="str">
        <f>IF('liste engagés'!$G63=8,'liste engagés'!K63,"")</f>
        <v/>
      </c>
      <c r="H70" s="79" t="str">
        <f>IF('liste engagés'!$G63=8,'liste engagés'!L63,"")</f>
        <v/>
      </c>
      <c r="I70" s="54">
        <f t="shared" si="0"/>
        <v>0</v>
      </c>
    </row>
    <row r="71" spans="1:9">
      <c r="A71" s="92">
        <f t="shared" si="1"/>
        <v>65</v>
      </c>
      <c r="B71" s="77" t="str">
        <f>IF('liste engagés'!$G64=8,'liste engagés'!A64,"")</f>
        <v/>
      </c>
      <c r="C71" s="77" t="str">
        <f>IF('liste engagés'!$G64=8,'liste engagés'!B64,"")</f>
        <v/>
      </c>
      <c r="D71" s="77" t="str">
        <f>IF('liste engagés'!$G64=8,'liste engagés'!C64,"")</f>
        <v/>
      </c>
      <c r="E71" s="77" t="str">
        <f>IF('liste engagés'!$G64=8,'liste engagés'!D64,"")</f>
        <v/>
      </c>
      <c r="F71" s="77" t="str">
        <f>IF('liste engagés'!$G64=8,'liste engagés'!E64,"")</f>
        <v/>
      </c>
      <c r="G71" s="78" t="str">
        <f>IF('liste engagés'!$G64=8,'liste engagés'!K64,"")</f>
        <v/>
      </c>
      <c r="H71" s="79" t="str">
        <f>IF('liste engagés'!$G64=8,'liste engagés'!L64,"")</f>
        <v/>
      </c>
      <c r="I71" s="54">
        <f t="shared" ref="I71:I134" si="2">+IF(C71="",0,1)</f>
        <v>0</v>
      </c>
    </row>
    <row r="72" spans="1:9">
      <c r="A72" s="92">
        <f t="shared" ref="A72:A135" si="3">+A71+1</f>
        <v>66</v>
      </c>
      <c r="B72" s="77" t="str">
        <f>IF('liste engagés'!$G65=8,'liste engagés'!A65,"")</f>
        <v/>
      </c>
      <c r="C72" s="77" t="str">
        <f>IF('liste engagés'!$G65=8,'liste engagés'!B65,"")</f>
        <v/>
      </c>
      <c r="D72" s="77" t="str">
        <f>IF('liste engagés'!$G65=8,'liste engagés'!C65,"")</f>
        <v/>
      </c>
      <c r="E72" s="77" t="str">
        <f>IF('liste engagés'!$G65=8,'liste engagés'!D65,"")</f>
        <v/>
      </c>
      <c r="F72" s="77" t="str">
        <f>IF('liste engagés'!$G65=8,'liste engagés'!E65,"")</f>
        <v/>
      </c>
      <c r="G72" s="78" t="str">
        <f>IF('liste engagés'!$G65=8,'liste engagés'!K65,"")</f>
        <v/>
      </c>
      <c r="H72" s="79" t="str">
        <f>IF('liste engagés'!$G65=8,'liste engagés'!L65,"")</f>
        <v/>
      </c>
      <c r="I72" s="54">
        <f t="shared" si="2"/>
        <v>0</v>
      </c>
    </row>
    <row r="73" spans="1:9">
      <c r="A73" s="92">
        <f t="shared" si="3"/>
        <v>67</v>
      </c>
      <c r="B73" s="77" t="str">
        <f>IF('liste engagés'!$G66=8,'liste engagés'!A66,"")</f>
        <v/>
      </c>
      <c r="C73" s="77" t="str">
        <f>IF('liste engagés'!$G66=8,'liste engagés'!B66,"")</f>
        <v/>
      </c>
      <c r="D73" s="77" t="str">
        <f>IF('liste engagés'!$G66=8,'liste engagés'!C66,"")</f>
        <v/>
      </c>
      <c r="E73" s="77" t="str">
        <f>IF('liste engagés'!$G66=8,'liste engagés'!D66,"")</f>
        <v/>
      </c>
      <c r="F73" s="77" t="str">
        <f>IF('liste engagés'!$G66=8,'liste engagés'!E66,"")</f>
        <v/>
      </c>
      <c r="G73" s="78" t="str">
        <f>IF('liste engagés'!$G66=8,'liste engagés'!K66,"")</f>
        <v/>
      </c>
      <c r="H73" s="79" t="str">
        <f>IF('liste engagés'!$G66=8,'liste engagés'!L66,"")</f>
        <v/>
      </c>
      <c r="I73" s="54">
        <f t="shared" si="2"/>
        <v>0</v>
      </c>
    </row>
    <row r="74" spans="1:9">
      <c r="A74" s="92">
        <f t="shared" si="3"/>
        <v>68</v>
      </c>
      <c r="B74" s="77" t="str">
        <f>IF('liste engagés'!$G67=8,'liste engagés'!A67,"")</f>
        <v/>
      </c>
      <c r="C74" s="77" t="str">
        <f>IF('liste engagés'!$G67=8,'liste engagés'!B67,"")</f>
        <v/>
      </c>
      <c r="D74" s="77" t="str">
        <f>IF('liste engagés'!$G67=8,'liste engagés'!C67,"")</f>
        <v/>
      </c>
      <c r="E74" s="77" t="str">
        <f>IF('liste engagés'!$G67=8,'liste engagés'!D67,"")</f>
        <v/>
      </c>
      <c r="F74" s="77" t="str">
        <f>IF('liste engagés'!$G67=8,'liste engagés'!E67,"")</f>
        <v/>
      </c>
      <c r="G74" s="78" t="str">
        <f>IF('liste engagés'!$G67=8,'liste engagés'!K67,"")</f>
        <v/>
      </c>
      <c r="H74" s="79" t="str">
        <f>IF('liste engagés'!$G67=8,'liste engagés'!L67,"")</f>
        <v/>
      </c>
      <c r="I74" s="54">
        <f t="shared" si="2"/>
        <v>0</v>
      </c>
    </row>
    <row r="75" spans="1:9">
      <c r="A75" s="92">
        <f t="shared" si="3"/>
        <v>69</v>
      </c>
      <c r="B75" s="77" t="str">
        <f>IF('liste engagés'!$G68=8,'liste engagés'!A68,"")</f>
        <v/>
      </c>
      <c r="C75" s="77" t="str">
        <f>IF('liste engagés'!$G68=8,'liste engagés'!B68,"")</f>
        <v/>
      </c>
      <c r="D75" s="77" t="str">
        <f>IF('liste engagés'!$G68=8,'liste engagés'!C68,"")</f>
        <v/>
      </c>
      <c r="E75" s="77" t="str">
        <f>IF('liste engagés'!$G68=8,'liste engagés'!D68,"")</f>
        <v/>
      </c>
      <c r="F75" s="77" t="str">
        <f>IF('liste engagés'!$G68=8,'liste engagés'!E68,"")</f>
        <v/>
      </c>
      <c r="G75" s="78" t="str">
        <f>IF('liste engagés'!$G68=8,'liste engagés'!K68,"")</f>
        <v/>
      </c>
      <c r="H75" s="79" t="str">
        <f>IF('liste engagés'!$G68=8,'liste engagés'!L68,"")</f>
        <v/>
      </c>
      <c r="I75" s="54">
        <f t="shared" si="2"/>
        <v>0</v>
      </c>
    </row>
    <row r="76" spans="1:9">
      <c r="A76" s="92">
        <f t="shared" si="3"/>
        <v>70</v>
      </c>
      <c r="B76" s="77" t="str">
        <f>IF('liste engagés'!$G69=8,'liste engagés'!A69,"")</f>
        <v/>
      </c>
      <c r="C76" s="77" t="str">
        <f>IF('liste engagés'!$G69=8,'liste engagés'!B69,"")</f>
        <v/>
      </c>
      <c r="D76" s="77" t="str">
        <f>IF('liste engagés'!$G69=8,'liste engagés'!C69,"")</f>
        <v/>
      </c>
      <c r="E76" s="77" t="str">
        <f>IF('liste engagés'!$G69=8,'liste engagés'!D69,"")</f>
        <v/>
      </c>
      <c r="F76" s="77" t="str">
        <f>IF('liste engagés'!$G69=8,'liste engagés'!E69,"")</f>
        <v/>
      </c>
      <c r="G76" s="78" t="str">
        <f>IF('liste engagés'!$G69=8,'liste engagés'!K69,"")</f>
        <v/>
      </c>
      <c r="H76" s="79" t="str">
        <f>IF('liste engagés'!$G69=8,'liste engagés'!L69,"")</f>
        <v/>
      </c>
      <c r="I76" s="54">
        <f t="shared" si="2"/>
        <v>0</v>
      </c>
    </row>
    <row r="77" spans="1:9">
      <c r="A77" s="92">
        <f t="shared" si="3"/>
        <v>71</v>
      </c>
      <c r="B77" s="77" t="str">
        <f>IF('liste engagés'!$G70=8,'liste engagés'!A70,"")</f>
        <v/>
      </c>
      <c r="C77" s="77" t="str">
        <f>IF('liste engagés'!$G70=8,'liste engagés'!B70,"")</f>
        <v/>
      </c>
      <c r="D77" s="77" t="str">
        <f>IF('liste engagés'!$G70=8,'liste engagés'!C70,"")</f>
        <v/>
      </c>
      <c r="E77" s="77" t="str">
        <f>IF('liste engagés'!$G70=8,'liste engagés'!D70,"")</f>
        <v/>
      </c>
      <c r="F77" s="77" t="str">
        <f>IF('liste engagés'!$G70=8,'liste engagés'!E70,"")</f>
        <v/>
      </c>
      <c r="G77" s="78" t="str">
        <f>IF('liste engagés'!$G70=8,'liste engagés'!K70,"")</f>
        <v/>
      </c>
      <c r="H77" s="79" t="str">
        <f>IF('liste engagés'!$G70=8,'liste engagés'!L70,"")</f>
        <v/>
      </c>
      <c r="I77" s="54">
        <f t="shared" si="2"/>
        <v>0</v>
      </c>
    </row>
    <row r="78" spans="1:9">
      <c r="A78" s="92">
        <f t="shared" si="3"/>
        <v>72</v>
      </c>
      <c r="B78" s="77" t="str">
        <f>IF('liste engagés'!$G71=8,'liste engagés'!A71,"")</f>
        <v/>
      </c>
      <c r="C78" s="77" t="str">
        <f>IF('liste engagés'!$G71=8,'liste engagés'!B71,"")</f>
        <v/>
      </c>
      <c r="D78" s="77" t="str">
        <f>IF('liste engagés'!$G71=8,'liste engagés'!C71,"")</f>
        <v/>
      </c>
      <c r="E78" s="77" t="str">
        <f>IF('liste engagés'!$G71=8,'liste engagés'!D71,"")</f>
        <v/>
      </c>
      <c r="F78" s="77" t="str">
        <f>IF('liste engagés'!$G71=8,'liste engagés'!E71,"")</f>
        <v/>
      </c>
      <c r="G78" s="78" t="str">
        <f>IF('liste engagés'!$G71=8,'liste engagés'!K71,"")</f>
        <v/>
      </c>
      <c r="H78" s="79" t="str">
        <f>IF('liste engagés'!$G71=8,'liste engagés'!L71,"")</f>
        <v/>
      </c>
      <c r="I78" s="54">
        <f t="shared" si="2"/>
        <v>0</v>
      </c>
    </row>
    <row r="79" spans="1:9">
      <c r="A79" s="92">
        <f t="shared" si="3"/>
        <v>73</v>
      </c>
      <c r="B79" s="77" t="str">
        <f>IF('liste engagés'!$G72=8,'liste engagés'!A72,"")</f>
        <v/>
      </c>
      <c r="C79" s="77" t="str">
        <f>IF('liste engagés'!$G72=8,'liste engagés'!B72,"")</f>
        <v/>
      </c>
      <c r="D79" s="77" t="str">
        <f>IF('liste engagés'!$G72=8,'liste engagés'!C72,"")</f>
        <v/>
      </c>
      <c r="E79" s="77" t="str">
        <f>IF('liste engagés'!$G72=8,'liste engagés'!D72,"")</f>
        <v/>
      </c>
      <c r="F79" s="77" t="str">
        <f>IF('liste engagés'!$G72=8,'liste engagés'!E72,"")</f>
        <v/>
      </c>
      <c r="G79" s="78" t="str">
        <f>IF('liste engagés'!$G72=8,'liste engagés'!K72,"")</f>
        <v/>
      </c>
      <c r="H79" s="79" t="str">
        <f>IF('liste engagés'!$G72=8,'liste engagés'!L72,"")</f>
        <v/>
      </c>
      <c r="I79" s="54">
        <f t="shared" si="2"/>
        <v>0</v>
      </c>
    </row>
    <row r="80" spans="1:9">
      <c r="A80" s="92">
        <f t="shared" si="3"/>
        <v>74</v>
      </c>
      <c r="B80" s="77" t="str">
        <f>IF('liste engagés'!$G73=8,'liste engagés'!A73,"")</f>
        <v/>
      </c>
      <c r="C80" s="77" t="str">
        <f>IF('liste engagés'!$G73=8,'liste engagés'!B73,"")</f>
        <v/>
      </c>
      <c r="D80" s="77" t="str">
        <f>IF('liste engagés'!$G73=8,'liste engagés'!C73,"")</f>
        <v/>
      </c>
      <c r="E80" s="77" t="str">
        <f>IF('liste engagés'!$G73=8,'liste engagés'!D73,"")</f>
        <v/>
      </c>
      <c r="F80" s="77" t="str">
        <f>IF('liste engagés'!$G73=8,'liste engagés'!E73,"")</f>
        <v/>
      </c>
      <c r="G80" s="78" t="str">
        <f>IF('liste engagés'!$G73=8,'liste engagés'!K73,"")</f>
        <v/>
      </c>
      <c r="H80" s="79" t="str">
        <f>IF('liste engagés'!$G73=8,'liste engagés'!L73,"")</f>
        <v/>
      </c>
      <c r="I80" s="54">
        <f t="shared" si="2"/>
        <v>0</v>
      </c>
    </row>
    <row r="81" spans="1:9">
      <c r="A81" s="92">
        <f t="shared" si="3"/>
        <v>75</v>
      </c>
      <c r="B81" s="77" t="str">
        <f>IF('liste engagés'!$G74=8,'liste engagés'!A74,"")</f>
        <v/>
      </c>
      <c r="C81" s="77" t="str">
        <f>IF('liste engagés'!$G74=8,'liste engagés'!B74,"")</f>
        <v/>
      </c>
      <c r="D81" s="77" t="str">
        <f>IF('liste engagés'!$G74=8,'liste engagés'!C74,"")</f>
        <v/>
      </c>
      <c r="E81" s="77" t="str">
        <f>IF('liste engagés'!$G74=8,'liste engagés'!D74,"")</f>
        <v/>
      </c>
      <c r="F81" s="77" t="str">
        <f>IF('liste engagés'!$G74=8,'liste engagés'!E74,"")</f>
        <v/>
      </c>
      <c r="G81" s="78" t="str">
        <f>IF('liste engagés'!$G74=8,'liste engagés'!K74,"")</f>
        <v/>
      </c>
      <c r="H81" s="79" t="str">
        <f>IF('liste engagés'!$G74=8,'liste engagés'!L74,"")</f>
        <v/>
      </c>
      <c r="I81" s="54">
        <f t="shared" si="2"/>
        <v>0</v>
      </c>
    </row>
    <row r="82" spans="1:9">
      <c r="A82" s="92">
        <f t="shared" si="3"/>
        <v>76</v>
      </c>
      <c r="B82" s="77" t="str">
        <f>IF('liste engagés'!$G75=8,'liste engagés'!A75,"")</f>
        <v/>
      </c>
      <c r="C82" s="77" t="str">
        <f>IF('liste engagés'!$G75=8,'liste engagés'!B75,"")</f>
        <v/>
      </c>
      <c r="D82" s="77" t="str">
        <f>IF('liste engagés'!$G75=8,'liste engagés'!C75,"")</f>
        <v/>
      </c>
      <c r="E82" s="77" t="str">
        <f>IF('liste engagés'!$G75=8,'liste engagés'!D75,"")</f>
        <v/>
      </c>
      <c r="F82" s="77" t="str">
        <f>IF('liste engagés'!$G75=8,'liste engagés'!E75,"")</f>
        <v/>
      </c>
      <c r="G82" s="78" t="str">
        <f>IF('liste engagés'!$G75=8,'liste engagés'!K75,"")</f>
        <v/>
      </c>
      <c r="H82" s="79" t="str">
        <f>IF('liste engagés'!$G75=8,'liste engagés'!L75,"")</f>
        <v/>
      </c>
      <c r="I82" s="54">
        <f t="shared" si="2"/>
        <v>0</v>
      </c>
    </row>
    <row r="83" spans="1:9">
      <c r="A83" s="92">
        <f t="shared" si="3"/>
        <v>77</v>
      </c>
      <c r="B83" s="77" t="str">
        <f>IF('liste engagés'!$G76=8,'liste engagés'!A76,"")</f>
        <v/>
      </c>
      <c r="C83" s="77" t="str">
        <f>IF('liste engagés'!$G76=8,'liste engagés'!B76,"")</f>
        <v/>
      </c>
      <c r="D83" s="77" t="str">
        <f>IF('liste engagés'!$G76=8,'liste engagés'!C76,"")</f>
        <v/>
      </c>
      <c r="E83" s="77" t="str">
        <f>IF('liste engagés'!$G76=8,'liste engagés'!D76,"")</f>
        <v/>
      </c>
      <c r="F83" s="77" t="str">
        <f>IF('liste engagés'!$G76=8,'liste engagés'!E76,"")</f>
        <v/>
      </c>
      <c r="G83" s="78" t="str">
        <f>IF('liste engagés'!$G76=8,'liste engagés'!K76,"")</f>
        <v/>
      </c>
      <c r="H83" s="79" t="str">
        <f>IF('liste engagés'!$G76=8,'liste engagés'!L76,"")</f>
        <v/>
      </c>
      <c r="I83" s="54">
        <f t="shared" si="2"/>
        <v>0</v>
      </c>
    </row>
    <row r="84" spans="1:9">
      <c r="A84" s="92">
        <f t="shared" si="3"/>
        <v>78</v>
      </c>
      <c r="B84" s="77" t="str">
        <f>IF('liste engagés'!$G77=8,'liste engagés'!A77,"")</f>
        <v/>
      </c>
      <c r="C84" s="77" t="str">
        <f>IF('liste engagés'!$G77=8,'liste engagés'!B77,"")</f>
        <v/>
      </c>
      <c r="D84" s="77" t="str">
        <f>IF('liste engagés'!$G77=8,'liste engagés'!C77,"")</f>
        <v/>
      </c>
      <c r="E84" s="77" t="str">
        <f>IF('liste engagés'!$G77=8,'liste engagés'!D77,"")</f>
        <v/>
      </c>
      <c r="F84" s="77" t="str">
        <f>IF('liste engagés'!$G77=8,'liste engagés'!E77,"")</f>
        <v/>
      </c>
      <c r="G84" s="78" t="str">
        <f>IF('liste engagés'!$G77=8,'liste engagés'!K77,"")</f>
        <v/>
      </c>
      <c r="H84" s="79" t="str">
        <f>IF('liste engagés'!$G77=8,'liste engagés'!L77,"")</f>
        <v/>
      </c>
      <c r="I84" s="54">
        <f t="shared" si="2"/>
        <v>0</v>
      </c>
    </row>
    <row r="85" spans="1:9">
      <c r="A85" s="92">
        <f t="shared" si="3"/>
        <v>79</v>
      </c>
      <c r="B85" s="77" t="str">
        <f>IF('liste engagés'!$G78=8,'liste engagés'!A78,"")</f>
        <v/>
      </c>
      <c r="C85" s="77" t="str">
        <f>IF('liste engagés'!$G78=8,'liste engagés'!B78,"")</f>
        <v/>
      </c>
      <c r="D85" s="77" t="str">
        <f>IF('liste engagés'!$G78=8,'liste engagés'!C78,"")</f>
        <v/>
      </c>
      <c r="E85" s="77" t="str">
        <f>IF('liste engagés'!$G78=8,'liste engagés'!D78,"")</f>
        <v/>
      </c>
      <c r="F85" s="77" t="str">
        <f>IF('liste engagés'!$G78=8,'liste engagés'!E78,"")</f>
        <v/>
      </c>
      <c r="G85" s="78" t="str">
        <f>IF('liste engagés'!$G78=8,'liste engagés'!K78,"")</f>
        <v/>
      </c>
      <c r="H85" s="79" t="str">
        <f>IF('liste engagés'!$G78=8,'liste engagés'!L78,"")</f>
        <v/>
      </c>
      <c r="I85" s="54">
        <f t="shared" si="2"/>
        <v>0</v>
      </c>
    </row>
    <row r="86" spans="1:9">
      <c r="A86" s="92">
        <f t="shared" si="3"/>
        <v>80</v>
      </c>
      <c r="B86" s="77" t="str">
        <f>IF('liste engagés'!$G79=8,'liste engagés'!A79,"")</f>
        <v/>
      </c>
      <c r="C86" s="77" t="str">
        <f>IF('liste engagés'!$G79=8,'liste engagés'!B79,"")</f>
        <v/>
      </c>
      <c r="D86" s="77" t="str">
        <f>IF('liste engagés'!$G79=8,'liste engagés'!C79,"")</f>
        <v/>
      </c>
      <c r="E86" s="77" t="str">
        <f>IF('liste engagés'!$G79=8,'liste engagés'!D79,"")</f>
        <v/>
      </c>
      <c r="F86" s="77" t="str">
        <f>IF('liste engagés'!$G79=8,'liste engagés'!E79,"")</f>
        <v/>
      </c>
      <c r="G86" s="78" t="str">
        <f>IF('liste engagés'!$G79=8,'liste engagés'!K79,"")</f>
        <v/>
      </c>
      <c r="H86" s="79" t="str">
        <f>IF('liste engagés'!$G79=8,'liste engagés'!L79,"")</f>
        <v/>
      </c>
      <c r="I86" s="54">
        <f t="shared" si="2"/>
        <v>0</v>
      </c>
    </row>
    <row r="87" spans="1:9">
      <c r="A87" s="92">
        <f t="shared" si="3"/>
        <v>81</v>
      </c>
      <c r="B87" s="77" t="str">
        <f>IF('liste engagés'!$G80=8,'liste engagés'!A80,"")</f>
        <v/>
      </c>
      <c r="C87" s="77" t="str">
        <f>IF('liste engagés'!$G80=8,'liste engagés'!B80,"")</f>
        <v/>
      </c>
      <c r="D87" s="77" t="str">
        <f>IF('liste engagés'!$G80=8,'liste engagés'!C80,"")</f>
        <v/>
      </c>
      <c r="E87" s="77" t="str">
        <f>IF('liste engagés'!$G80=8,'liste engagés'!D80,"")</f>
        <v/>
      </c>
      <c r="F87" s="77" t="str">
        <f>IF('liste engagés'!$G80=8,'liste engagés'!E80,"")</f>
        <v/>
      </c>
      <c r="G87" s="78" t="str">
        <f>IF('liste engagés'!$G80=8,'liste engagés'!K80,"")</f>
        <v/>
      </c>
      <c r="H87" s="79" t="str">
        <f>IF('liste engagés'!$G80=8,'liste engagés'!L80,"")</f>
        <v/>
      </c>
      <c r="I87" s="54">
        <f t="shared" si="2"/>
        <v>0</v>
      </c>
    </row>
    <row r="88" spans="1:9">
      <c r="A88" s="92">
        <f t="shared" si="3"/>
        <v>82</v>
      </c>
      <c r="B88" s="77" t="str">
        <f>IF('liste engagés'!$G81=8,'liste engagés'!A81,"")</f>
        <v/>
      </c>
      <c r="C88" s="77" t="str">
        <f>IF('liste engagés'!$G81=8,'liste engagés'!B81,"")</f>
        <v/>
      </c>
      <c r="D88" s="77" t="str">
        <f>IF('liste engagés'!$G81=8,'liste engagés'!C81,"")</f>
        <v/>
      </c>
      <c r="E88" s="77" t="str">
        <f>IF('liste engagés'!$G81=8,'liste engagés'!D81,"")</f>
        <v/>
      </c>
      <c r="F88" s="77" t="str">
        <f>IF('liste engagés'!$G81=8,'liste engagés'!E81,"")</f>
        <v/>
      </c>
      <c r="G88" s="78" t="str">
        <f>IF('liste engagés'!$G81=8,'liste engagés'!K81,"")</f>
        <v/>
      </c>
      <c r="H88" s="79" t="str">
        <f>IF('liste engagés'!$G81=8,'liste engagés'!L81,"")</f>
        <v/>
      </c>
      <c r="I88" s="54">
        <f t="shared" si="2"/>
        <v>0</v>
      </c>
    </row>
    <row r="89" spans="1:9">
      <c r="A89" s="92">
        <f t="shared" si="3"/>
        <v>83</v>
      </c>
      <c r="B89" s="77" t="str">
        <f>IF('liste engagés'!$G83=8,'liste engagés'!A83,"")</f>
        <v/>
      </c>
      <c r="C89" s="77" t="str">
        <f>IF('liste engagés'!$G83=8,'liste engagés'!B83,"")</f>
        <v/>
      </c>
      <c r="D89" s="77" t="str">
        <f>IF('liste engagés'!$G83=8,'liste engagés'!C83,"")</f>
        <v/>
      </c>
      <c r="E89" s="77" t="str">
        <f>IF('liste engagés'!$G83=8,'liste engagés'!D83,"")</f>
        <v/>
      </c>
      <c r="F89" s="77" t="str">
        <f>IF('liste engagés'!$G83=8,'liste engagés'!E83,"")</f>
        <v/>
      </c>
      <c r="G89" s="78" t="str">
        <f>IF('liste engagés'!$G83=8,'liste engagés'!K83,"")</f>
        <v/>
      </c>
      <c r="H89" s="79" t="str">
        <f>IF('liste engagés'!$G83=8,'liste engagés'!L83,"")</f>
        <v/>
      </c>
      <c r="I89" s="54">
        <f t="shared" si="2"/>
        <v>0</v>
      </c>
    </row>
    <row r="90" spans="1:9">
      <c r="A90" s="92">
        <f t="shared" si="3"/>
        <v>84</v>
      </c>
      <c r="B90" s="77" t="str">
        <f>IF('liste engagés'!$G84=8,'liste engagés'!A84,"")</f>
        <v/>
      </c>
      <c r="C90" s="77" t="str">
        <f>IF('liste engagés'!$G84=8,'liste engagés'!B84,"")</f>
        <v/>
      </c>
      <c r="D90" s="77" t="str">
        <f>IF('liste engagés'!$G84=8,'liste engagés'!C84,"")</f>
        <v/>
      </c>
      <c r="E90" s="77" t="str">
        <f>IF('liste engagés'!$G84=8,'liste engagés'!D84,"")</f>
        <v/>
      </c>
      <c r="F90" s="77" t="str">
        <f>IF('liste engagés'!$G84=8,'liste engagés'!E84,"")</f>
        <v/>
      </c>
      <c r="G90" s="78" t="str">
        <f>IF('liste engagés'!$G84=8,'liste engagés'!K84,"")</f>
        <v/>
      </c>
      <c r="H90" s="79" t="str">
        <f>IF('liste engagés'!$G84=8,'liste engagés'!L84,"")</f>
        <v/>
      </c>
      <c r="I90" s="54">
        <f t="shared" si="2"/>
        <v>0</v>
      </c>
    </row>
    <row r="91" spans="1:9">
      <c r="A91" s="92">
        <f t="shared" si="3"/>
        <v>85</v>
      </c>
      <c r="B91" s="77" t="str">
        <f>IF('liste engagés'!$G85=8,'liste engagés'!A85,"")</f>
        <v/>
      </c>
      <c r="C91" s="77" t="str">
        <f>IF('liste engagés'!$G85=8,'liste engagés'!B85,"")</f>
        <v/>
      </c>
      <c r="D91" s="77" t="str">
        <f>IF('liste engagés'!$G85=8,'liste engagés'!C85,"")</f>
        <v/>
      </c>
      <c r="E91" s="77" t="str">
        <f>IF('liste engagés'!$G85=8,'liste engagés'!D85,"")</f>
        <v/>
      </c>
      <c r="F91" s="77" t="str">
        <f>IF('liste engagés'!$G85=8,'liste engagés'!E85,"")</f>
        <v/>
      </c>
      <c r="G91" s="78" t="str">
        <f>IF('liste engagés'!$G85=8,'liste engagés'!K85,"")</f>
        <v/>
      </c>
      <c r="H91" s="79" t="str">
        <f>IF('liste engagés'!$G85=8,'liste engagés'!L85,"")</f>
        <v/>
      </c>
      <c r="I91" s="54">
        <f t="shared" si="2"/>
        <v>0</v>
      </c>
    </row>
    <row r="92" spans="1:9">
      <c r="A92" s="92">
        <f t="shared" si="3"/>
        <v>86</v>
      </c>
      <c r="B92" s="77" t="str">
        <f>IF('liste engagés'!$G87=8,'liste engagés'!A87,"")</f>
        <v/>
      </c>
      <c r="C92" s="77" t="str">
        <f>IF('liste engagés'!$G87=8,'liste engagés'!B87,"")</f>
        <v/>
      </c>
      <c r="D92" s="77" t="str">
        <f>IF('liste engagés'!$G87=8,'liste engagés'!C87,"")</f>
        <v/>
      </c>
      <c r="E92" s="77" t="str">
        <f>IF('liste engagés'!$G87=8,'liste engagés'!D87,"")</f>
        <v/>
      </c>
      <c r="F92" s="77" t="str">
        <f>IF('liste engagés'!$G87=8,'liste engagés'!E87,"")</f>
        <v/>
      </c>
      <c r="G92" s="78" t="str">
        <f>IF('liste engagés'!$G87=8,'liste engagés'!K87,"")</f>
        <v/>
      </c>
      <c r="H92" s="79" t="str">
        <f>IF('liste engagés'!$G87=8,'liste engagés'!L87,"")</f>
        <v/>
      </c>
      <c r="I92" s="54">
        <f t="shared" si="2"/>
        <v>0</v>
      </c>
    </row>
    <row r="93" spans="1:9">
      <c r="A93" s="92">
        <f t="shared" si="3"/>
        <v>87</v>
      </c>
      <c r="B93" s="77" t="str">
        <f>IF('liste engagés'!$G88=8,'liste engagés'!A88,"")</f>
        <v/>
      </c>
      <c r="C93" s="77" t="str">
        <f>IF('liste engagés'!$G88=8,'liste engagés'!B88,"")</f>
        <v/>
      </c>
      <c r="D93" s="77" t="str">
        <f>IF('liste engagés'!$G88=8,'liste engagés'!C88,"")</f>
        <v/>
      </c>
      <c r="E93" s="77" t="str">
        <f>IF('liste engagés'!$G88=8,'liste engagés'!D88,"")</f>
        <v/>
      </c>
      <c r="F93" s="77" t="str">
        <f>IF('liste engagés'!$G88=8,'liste engagés'!E88,"")</f>
        <v/>
      </c>
      <c r="G93" s="78" t="str">
        <f>IF('liste engagés'!$G88=8,'liste engagés'!K88,"")</f>
        <v/>
      </c>
      <c r="H93" s="79" t="str">
        <f>IF('liste engagés'!$G88=8,'liste engagés'!L88,"")</f>
        <v/>
      </c>
      <c r="I93" s="54">
        <f t="shared" si="2"/>
        <v>0</v>
      </c>
    </row>
    <row r="94" spans="1:9">
      <c r="A94" s="92">
        <f t="shared" si="3"/>
        <v>88</v>
      </c>
      <c r="B94" s="77" t="str">
        <f>IF('liste engagés'!$G89=8,'liste engagés'!A89,"")</f>
        <v/>
      </c>
      <c r="C94" s="77" t="str">
        <f>IF('liste engagés'!$G89=8,'liste engagés'!B89,"")</f>
        <v/>
      </c>
      <c r="D94" s="77" t="str">
        <f>IF('liste engagés'!$G89=8,'liste engagés'!C89,"")</f>
        <v/>
      </c>
      <c r="E94" s="77" t="str">
        <f>IF('liste engagés'!$G89=8,'liste engagés'!D89,"")</f>
        <v/>
      </c>
      <c r="F94" s="77" t="str">
        <f>IF('liste engagés'!$G89=8,'liste engagés'!E89,"")</f>
        <v/>
      </c>
      <c r="G94" s="78" t="str">
        <f>IF('liste engagés'!$G89=8,'liste engagés'!K89,"")</f>
        <v/>
      </c>
      <c r="H94" s="79" t="str">
        <f>IF('liste engagés'!$G89=8,'liste engagés'!L89,"")</f>
        <v/>
      </c>
      <c r="I94" s="54">
        <f t="shared" si="2"/>
        <v>0</v>
      </c>
    </row>
    <row r="95" spans="1:9">
      <c r="A95" s="92">
        <f t="shared" si="3"/>
        <v>89</v>
      </c>
      <c r="B95" s="77" t="str">
        <f>IF('liste engagés'!$G90=8,'liste engagés'!A90,"")</f>
        <v/>
      </c>
      <c r="C95" s="77" t="str">
        <f>IF('liste engagés'!$G90=8,'liste engagés'!B90,"")</f>
        <v/>
      </c>
      <c r="D95" s="77" t="str">
        <f>IF('liste engagés'!$G90=8,'liste engagés'!C90,"")</f>
        <v/>
      </c>
      <c r="E95" s="77" t="str">
        <f>IF('liste engagés'!$G90=8,'liste engagés'!D90,"")</f>
        <v/>
      </c>
      <c r="F95" s="77" t="str">
        <f>IF('liste engagés'!$G90=8,'liste engagés'!E90,"")</f>
        <v/>
      </c>
      <c r="G95" s="78" t="str">
        <f>IF('liste engagés'!$G90=8,'liste engagés'!K90,"")</f>
        <v/>
      </c>
      <c r="H95" s="79" t="str">
        <f>IF('liste engagés'!$G90=8,'liste engagés'!L90,"")</f>
        <v/>
      </c>
      <c r="I95" s="54">
        <f t="shared" si="2"/>
        <v>0</v>
      </c>
    </row>
    <row r="96" spans="1:9">
      <c r="A96" s="92">
        <f t="shared" si="3"/>
        <v>90</v>
      </c>
      <c r="B96" s="77" t="str">
        <f>IF('liste engagés'!$G91=8,'liste engagés'!A91,"")</f>
        <v/>
      </c>
      <c r="C96" s="77" t="str">
        <f>IF('liste engagés'!$G91=8,'liste engagés'!B91,"")</f>
        <v/>
      </c>
      <c r="D96" s="77" t="str">
        <f>IF('liste engagés'!$G91=8,'liste engagés'!C91,"")</f>
        <v/>
      </c>
      <c r="E96" s="77" t="str">
        <f>IF('liste engagés'!$G91=8,'liste engagés'!D91,"")</f>
        <v/>
      </c>
      <c r="F96" s="77" t="str">
        <f>IF('liste engagés'!$G91=8,'liste engagés'!E91,"")</f>
        <v/>
      </c>
      <c r="G96" s="78" t="str">
        <f>IF('liste engagés'!$G91=8,'liste engagés'!K91,"")</f>
        <v/>
      </c>
      <c r="H96" s="79" t="str">
        <f>IF('liste engagés'!$G91=8,'liste engagés'!L91,"")</f>
        <v/>
      </c>
      <c r="I96" s="54">
        <f t="shared" si="2"/>
        <v>0</v>
      </c>
    </row>
    <row r="97" spans="1:9">
      <c r="A97" s="92">
        <f t="shared" si="3"/>
        <v>91</v>
      </c>
      <c r="B97" s="77" t="str">
        <f>IF('liste engagés'!$G92=8,'liste engagés'!A92,"")</f>
        <v/>
      </c>
      <c r="C97" s="77" t="str">
        <f>IF('liste engagés'!$G92=8,'liste engagés'!B92,"")</f>
        <v/>
      </c>
      <c r="D97" s="77" t="str">
        <f>IF('liste engagés'!$G92=8,'liste engagés'!C92,"")</f>
        <v/>
      </c>
      <c r="E97" s="77" t="str">
        <f>IF('liste engagés'!$G92=8,'liste engagés'!D92,"")</f>
        <v/>
      </c>
      <c r="F97" s="77" t="str">
        <f>IF('liste engagés'!$G92=8,'liste engagés'!E92,"")</f>
        <v/>
      </c>
      <c r="G97" s="78" t="str">
        <f>IF('liste engagés'!$G92=8,'liste engagés'!K92,"")</f>
        <v/>
      </c>
      <c r="H97" s="79" t="str">
        <f>IF('liste engagés'!$G92=8,'liste engagés'!L92,"")</f>
        <v/>
      </c>
      <c r="I97" s="54">
        <f t="shared" si="2"/>
        <v>0</v>
      </c>
    </row>
    <row r="98" spans="1:9">
      <c r="A98" s="92">
        <f t="shared" si="3"/>
        <v>92</v>
      </c>
      <c r="B98" s="77" t="str">
        <f>IF('liste engagés'!$G93=8,'liste engagés'!A93,"")</f>
        <v/>
      </c>
      <c r="C98" s="77" t="str">
        <f>IF('liste engagés'!$G93=8,'liste engagés'!B93,"")</f>
        <v/>
      </c>
      <c r="D98" s="77" t="str">
        <f>IF('liste engagés'!$G93=8,'liste engagés'!C93,"")</f>
        <v/>
      </c>
      <c r="E98" s="77" t="str">
        <f>IF('liste engagés'!$G93=8,'liste engagés'!D93,"")</f>
        <v/>
      </c>
      <c r="F98" s="77" t="str">
        <f>IF('liste engagés'!$G93=8,'liste engagés'!E93,"")</f>
        <v/>
      </c>
      <c r="G98" s="78" t="str">
        <f>IF('liste engagés'!$G93=8,'liste engagés'!K93,"")</f>
        <v/>
      </c>
      <c r="H98" s="79" t="str">
        <f>IF('liste engagés'!$G93=8,'liste engagés'!L93,"")</f>
        <v/>
      </c>
      <c r="I98" s="54">
        <f t="shared" si="2"/>
        <v>0</v>
      </c>
    </row>
    <row r="99" spans="1:9">
      <c r="A99" s="92">
        <f t="shared" si="3"/>
        <v>93</v>
      </c>
      <c r="B99" s="77" t="str">
        <f>IF('liste engagés'!$G94=8,'liste engagés'!A94,"")</f>
        <v/>
      </c>
      <c r="C99" s="77" t="str">
        <f>IF('liste engagés'!$G94=8,'liste engagés'!B94,"")</f>
        <v/>
      </c>
      <c r="D99" s="77" t="str">
        <f>IF('liste engagés'!$G94=8,'liste engagés'!C94,"")</f>
        <v/>
      </c>
      <c r="E99" s="77" t="str">
        <f>IF('liste engagés'!$G94=8,'liste engagés'!D94,"")</f>
        <v/>
      </c>
      <c r="F99" s="77" t="str">
        <f>IF('liste engagés'!$G94=8,'liste engagés'!E94,"")</f>
        <v/>
      </c>
      <c r="G99" s="78" t="str">
        <f>IF('liste engagés'!$G94=8,'liste engagés'!K94,"")</f>
        <v/>
      </c>
      <c r="H99" s="79" t="str">
        <f>IF('liste engagés'!$G94=8,'liste engagés'!L94,"")</f>
        <v/>
      </c>
      <c r="I99" s="54">
        <f t="shared" si="2"/>
        <v>0</v>
      </c>
    </row>
    <row r="100" spans="1:9">
      <c r="A100" s="92">
        <f t="shared" si="3"/>
        <v>94</v>
      </c>
      <c r="B100" s="77" t="str">
        <f>IF('liste engagés'!$G95=8,'liste engagés'!A95,"")</f>
        <v/>
      </c>
      <c r="C100" s="77" t="str">
        <f>IF('liste engagés'!$G95=8,'liste engagés'!B95,"")</f>
        <v/>
      </c>
      <c r="D100" s="77" t="str">
        <f>IF('liste engagés'!$G95=8,'liste engagés'!C95,"")</f>
        <v/>
      </c>
      <c r="E100" s="77" t="str">
        <f>IF('liste engagés'!$G95=8,'liste engagés'!D95,"")</f>
        <v/>
      </c>
      <c r="F100" s="77" t="str">
        <f>IF('liste engagés'!$G95=8,'liste engagés'!E95,"")</f>
        <v/>
      </c>
      <c r="G100" s="78" t="str">
        <f>IF('liste engagés'!$G95=8,'liste engagés'!K95,"")</f>
        <v/>
      </c>
      <c r="H100" s="79" t="str">
        <f>IF('liste engagés'!$G95=8,'liste engagés'!L95,"")</f>
        <v/>
      </c>
      <c r="I100" s="54">
        <f t="shared" si="2"/>
        <v>0</v>
      </c>
    </row>
    <row r="101" spans="1:9">
      <c r="A101" s="92">
        <f t="shared" si="3"/>
        <v>95</v>
      </c>
      <c r="B101" s="77" t="str">
        <f>IF('liste engagés'!$G96=8,'liste engagés'!A96,"")</f>
        <v/>
      </c>
      <c r="C101" s="77" t="str">
        <f>IF('liste engagés'!$G96=8,'liste engagés'!B96,"")</f>
        <v/>
      </c>
      <c r="D101" s="77" t="str">
        <f>IF('liste engagés'!$G96=8,'liste engagés'!C96,"")</f>
        <v/>
      </c>
      <c r="E101" s="77" t="str">
        <f>IF('liste engagés'!$G96=8,'liste engagés'!D96,"")</f>
        <v/>
      </c>
      <c r="F101" s="77" t="str">
        <f>IF('liste engagés'!$G96=8,'liste engagés'!E96,"")</f>
        <v/>
      </c>
      <c r="G101" s="78" t="str">
        <f>IF('liste engagés'!$G96=8,'liste engagés'!K96,"")</f>
        <v/>
      </c>
      <c r="H101" s="79" t="str">
        <f>IF('liste engagés'!$G96=8,'liste engagés'!L96,"")</f>
        <v/>
      </c>
      <c r="I101" s="54">
        <f t="shared" si="2"/>
        <v>0</v>
      </c>
    </row>
    <row r="102" spans="1:9">
      <c r="A102" s="92">
        <f t="shared" si="3"/>
        <v>96</v>
      </c>
      <c r="B102" s="77" t="str">
        <f>IF('liste engagés'!$G97=8,'liste engagés'!A97,"")</f>
        <v/>
      </c>
      <c r="C102" s="77" t="str">
        <f>IF('liste engagés'!$G97=8,'liste engagés'!B97,"")</f>
        <v/>
      </c>
      <c r="D102" s="77" t="str">
        <f>IF('liste engagés'!$G97=8,'liste engagés'!C97,"")</f>
        <v/>
      </c>
      <c r="E102" s="77" t="str">
        <f>IF('liste engagés'!$G97=8,'liste engagés'!D97,"")</f>
        <v/>
      </c>
      <c r="F102" s="77" t="str">
        <f>IF('liste engagés'!$G97=8,'liste engagés'!E97,"")</f>
        <v/>
      </c>
      <c r="G102" s="78" t="str">
        <f>IF('liste engagés'!$G97=8,'liste engagés'!K97,"")</f>
        <v/>
      </c>
      <c r="H102" s="79" t="str">
        <f>IF('liste engagés'!$G97=8,'liste engagés'!L97,"")</f>
        <v/>
      </c>
      <c r="I102" s="54">
        <f t="shared" si="2"/>
        <v>0</v>
      </c>
    </row>
    <row r="103" spans="1:9">
      <c r="A103" s="92">
        <f t="shared" si="3"/>
        <v>97</v>
      </c>
      <c r="B103" s="77" t="str">
        <f>IF('liste engagés'!$G98=8,'liste engagés'!A98,"")</f>
        <v/>
      </c>
      <c r="C103" s="77" t="str">
        <f>IF('liste engagés'!$G98=8,'liste engagés'!B98,"")</f>
        <v/>
      </c>
      <c r="D103" s="77" t="str">
        <f>IF('liste engagés'!$G98=8,'liste engagés'!C98,"")</f>
        <v/>
      </c>
      <c r="E103" s="77" t="str">
        <f>IF('liste engagés'!$G98=8,'liste engagés'!D98,"")</f>
        <v/>
      </c>
      <c r="F103" s="77" t="str">
        <f>IF('liste engagés'!$G98=8,'liste engagés'!E98,"")</f>
        <v/>
      </c>
      <c r="G103" s="78" t="str">
        <f>IF('liste engagés'!$G98=8,'liste engagés'!K98,"")</f>
        <v/>
      </c>
      <c r="H103" s="79" t="str">
        <f>IF('liste engagés'!$G98=8,'liste engagés'!L98,"")</f>
        <v/>
      </c>
      <c r="I103" s="54">
        <f t="shared" si="2"/>
        <v>0</v>
      </c>
    </row>
    <row r="104" spans="1:9">
      <c r="A104" s="92">
        <f t="shared" si="3"/>
        <v>98</v>
      </c>
      <c r="B104" s="77" t="str">
        <f>IF('liste engagés'!$G100=8,'liste engagés'!A100,"")</f>
        <v/>
      </c>
      <c r="C104" s="77" t="str">
        <f>IF('liste engagés'!$G100=8,'liste engagés'!B100,"")</f>
        <v/>
      </c>
      <c r="D104" s="77" t="str">
        <f>IF('liste engagés'!$G100=8,'liste engagés'!C100,"")</f>
        <v/>
      </c>
      <c r="E104" s="77" t="str">
        <f>IF('liste engagés'!$G100=8,'liste engagés'!D100,"")</f>
        <v/>
      </c>
      <c r="F104" s="77" t="str">
        <f>IF('liste engagés'!$G100=8,'liste engagés'!E100,"")</f>
        <v/>
      </c>
      <c r="G104" s="78" t="str">
        <f>IF('liste engagés'!$G100=8,'liste engagés'!K100,"")</f>
        <v/>
      </c>
      <c r="H104" s="79" t="str">
        <f>IF('liste engagés'!$G100=8,'liste engagés'!L100,"")</f>
        <v/>
      </c>
      <c r="I104" s="54">
        <f t="shared" si="2"/>
        <v>0</v>
      </c>
    </row>
    <row r="105" spans="1:9">
      <c r="A105" s="92">
        <f t="shared" si="3"/>
        <v>99</v>
      </c>
      <c r="B105" s="77" t="str">
        <f>IF('liste engagés'!$G101=8,'liste engagés'!A101,"")</f>
        <v/>
      </c>
      <c r="C105" s="77" t="str">
        <f>IF('liste engagés'!$G101=8,'liste engagés'!B101,"")</f>
        <v/>
      </c>
      <c r="D105" s="77" t="str">
        <f>IF('liste engagés'!$G101=8,'liste engagés'!C101,"")</f>
        <v/>
      </c>
      <c r="E105" s="77" t="str">
        <f>IF('liste engagés'!$G101=8,'liste engagés'!D101,"")</f>
        <v/>
      </c>
      <c r="F105" s="77" t="str">
        <f>IF('liste engagés'!$G101=8,'liste engagés'!E101,"")</f>
        <v/>
      </c>
      <c r="G105" s="78" t="str">
        <f>IF('liste engagés'!$G101=8,'liste engagés'!K101,"")</f>
        <v/>
      </c>
      <c r="H105" s="79" t="str">
        <f>IF('liste engagés'!$G101=8,'liste engagés'!L101,"")</f>
        <v/>
      </c>
      <c r="I105" s="54">
        <f t="shared" si="2"/>
        <v>0</v>
      </c>
    </row>
    <row r="106" spans="1:9">
      <c r="A106" s="92">
        <f t="shared" si="3"/>
        <v>100</v>
      </c>
      <c r="B106" s="77" t="str">
        <f>IF('liste engagés'!$G102=8,'liste engagés'!A102,"")</f>
        <v/>
      </c>
      <c r="C106" s="77" t="str">
        <f>IF('liste engagés'!$G102=8,'liste engagés'!B102,"")</f>
        <v/>
      </c>
      <c r="D106" s="77" t="str">
        <f>IF('liste engagés'!$G102=8,'liste engagés'!C102,"")</f>
        <v/>
      </c>
      <c r="E106" s="77" t="str">
        <f>IF('liste engagés'!$G102=8,'liste engagés'!D102,"")</f>
        <v/>
      </c>
      <c r="F106" s="77" t="str">
        <f>IF('liste engagés'!$G102=8,'liste engagés'!E102,"")</f>
        <v/>
      </c>
      <c r="G106" s="78" t="str">
        <f>IF('liste engagés'!$G102=8,'liste engagés'!K102,"")</f>
        <v/>
      </c>
      <c r="H106" s="79" t="str">
        <f>IF('liste engagés'!$G102=8,'liste engagés'!L102,"")</f>
        <v/>
      </c>
      <c r="I106" s="54">
        <f t="shared" si="2"/>
        <v>0</v>
      </c>
    </row>
    <row r="107" spans="1:9">
      <c r="A107" s="92">
        <f t="shared" si="3"/>
        <v>101</v>
      </c>
      <c r="B107" s="77" t="str">
        <f>IF('liste engagés'!$G103=8,'liste engagés'!A103,"")</f>
        <v/>
      </c>
      <c r="C107" s="77" t="str">
        <f>IF('liste engagés'!$G103=8,'liste engagés'!B103,"")</f>
        <v/>
      </c>
      <c r="D107" s="77" t="str">
        <f>IF('liste engagés'!$G103=8,'liste engagés'!C103,"")</f>
        <v/>
      </c>
      <c r="E107" s="77" t="str">
        <f>IF('liste engagés'!$G103=8,'liste engagés'!D103,"")</f>
        <v/>
      </c>
      <c r="F107" s="77" t="str">
        <f>IF('liste engagés'!$G103=8,'liste engagés'!E103,"")</f>
        <v/>
      </c>
      <c r="G107" s="78" t="str">
        <f>IF('liste engagés'!$G103=8,'liste engagés'!K103,"")</f>
        <v/>
      </c>
      <c r="H107" s="79" t="str">
        <f>IF('liste engagés'!$G103=8,'liste engagés'!L103,"")</f>
        <v/>
      </c>
      <c r="I107" s="54">
        <f t="shared" si="2"/>
        <v>0</v>
      </c>
    </row>
    <row r="108" spans="1:9">
      <c r="A108" s="92">
        <f t="shared" si="3"/>
        <v>102</v>
      </c>
      <c r="B108" s="77" t="str">
        <f>IF('liste engagés'!$G104=8,'liste engagés'!A104,"")</f>
        <v/>
      </c>
      <c r="C108" s="77" t="str">
        <f>IF('liste engagés'!$G104=8,'liste engagés'!B104,"")</f>
        <v/>
      </c>
      <c r="D108" s="77" t="str">
        <f>IF('liste engagés'!$G104=8,'liste engagés'!C104,"")</f>
        <v/>
      </c>
      <c r="E108" s="77" t="str">
        <f>IF('liste engagés'!$G104=8,'liste engagés'!D104,"")</f>
        <v/>
      </c>
      <c r="F108" s="77" t="str">
        <f>IF('liste engagés'!$G104=8,'liste engagés'!E104,"")</f>
        <v/>
      </c>
      <c r="G108" s="78" t="str">
        <f>IF('liste engagés'!$G104=8,'liste engagés'!K104,"")</f>
        <v/>
      </c>
      <c r="H108" s="79" t="str">
        <f>IF('liste engagés'!$G104=8,'liste engagés'!L104,"")</f>
        <v/>
      </c>
      <c r="I108" s="54">
        <f t="shared" si="2"/>
        <v>0</v>
      </c>
    </row>
    <row r="109" spans="1:9">
      <c r="A109" s="92">
        <f t="shared" si="3"/>
        <v>103</v>
      </c>
      <c r="B109" s="77" t="str">
        <f>IF('liste engagés'!$G105=8,'liste engagés'!A105,"")</f>
        <v/>
      </c>
      <c r="C109" s="77" t="str">
        <f>IF('liste engagés'!$G105=8,'liste engagés'!B105,"")</f>
        <v/>
      </c>
      <c r="D109" s="77" t="str">
        <f>IF('liste engagés'!$G105=8,'liste engagés'!C105,"")</f>
        <v/>
      </c>
      <c r="E109" s="77" t="str">
        <f>IF('liste engagés'!$G105=8,'liste engagés'!D105,"")</f>
        <v/>
      </c>
      <c r="F109" s="77" t="str">
        <f>IF('liste engagés'!$G105=8,'liste engagés'!E105,"")</f>
        <v/>
      </c>
      <c r="G109" s="78" t="str">
        <f>IF('liste engagés'!$G105=8,'liste engagés'!K105,"")</f>
        <v/>
      </c>
      <c r="H109" s="79" t="str">
        <f>IF('liste engagés'!$G105=8,'liste engagés'!L105,"")</f>
        <v/>
      </c>
      <c r="I109" s="54">
        <f t="shared" si="2"/>
        <v>0</v>
      </c>
    </row>
    <row r="110" spans="1:9">
      <c r="A110" s="92">
        <f t="shared" si="3"/>
        <v>104</v>
      </c>
      <c r="B110" s="77" t="str">
        <f>IF('liste engagés'!$G106=8,'liste engagés'!A106,"")</f>
        <v/>
      </c>
      <c r="C110" s="77" t="str">
        <f>IF('liste engagés'!$G106=8,'liste engagés'!B106,"")</f>
        <v/>
      </c>
      <c r="D110" s="77" t="str">
        <f>IF('liste engagés'!$G106=8,'liste engagés'!C106,"")</f>
        <v/>
      </c>
      <c r="E110" s="77" t="str">
        <f>IF('liste engagés'!$G106=8,'liste engagés'!D106,"")</f>
        <v/>
      </c>
      <c r="F110" s="77" t="str">
        <f>IF('liste engagés'!$G106=8,'liste engagés'!E106,"")</f>
        <v/>
      </c>
      <c r="G110" s="78" t="str">
        <f>IF('liste engagés'!$G106=8,'liste engagés'!K106,"")</f>
        <v/>
      </c>
      <c r="H110" s="79" t="str">
        <f>IF('liste engagés'!$G106=8,'liste engagés'!L106,"")</f>
        <v/>
      </c>
      <c r="I110" s="54">
        <f t="shared" si="2"/>
        <v>0</v>
      </c>
    </row>
    <row r="111" spans="1:9">
      <c r="A111" s="92">
        <f t="shared" si="3"/>
        <v>105</v>
      </c>
      <c r="B111" s="77" t="str">
        <f>IF('liste engagés'!$G107=8,'liste engagés'!A107,"")</f>
        <v/>
      </c>
      <c r="C111" s="77" t="str">
        <f>IF('liste engagés'!$G107=8,'liste engagés'!B107,"")</f>
        <v/>
      </c>
      <c r="D111" s="77" t="str">
        <f>IF('liste engagés'!$G107=8,'liste engagés'!C107,"")</f>
        <v/>
      </c>
      <c r="E111" s="77" t="str">
        <f>IF('liste engagés'!$G107=8,'liste engagés'!D107,"")</f>
        <v/>
      </c>
      <c r="F111" s="77" t="str">
        <f>IF('liste engagés'!$G107=8,'liste engagés'!E107,"")</f>
        <v/>
      </c>
      <c r="G111" s="78" t="str">
        <f>IF('liste engagés'!$G107=8,'liste engagés'!K107,"")</f>
        <v/>
      </c>
      <c r="H111" s="79" t="str">
        <f>IF('liste engagés'!$G107=8,'liste engagés'!L107,"")</f>
        <v/>
      </c>
      <c r="I111" s="54">
        <f t="shared" si="2"/>
        <v>0</v>
      </c>
    </row>
    <row r="112" spans="1:9">
      <c r="A112" s="92">
        <f t="shared" si="3"/>
        <v>106</v>
      </c>
      <c r="B112" s="77" t="str">
        <f>IF('liste engagés'!$G108=8,'liste engagés'!A108,"")</f>
        <v/>
      </c>
      <c r="C112" s="77" t="str">
        <f>IF('liste engagés'!$G108=8,'liste engagés'!B108,"")</f>
        <v/>
      </c>
      <c r="D112" s="77" t="str">
        <f>IF('liste engagés'!$G108=8,'liste engagés'!C108,"")</f>
        <v/>
      </c>
      <c r="E112" s="77" t="str">
        <f>IF('liste engagés'!$G108=8,'liste engagés'!D108,"")</f>
        <v/>
      </c>
      <c r="F112" s="77" t="str">
        <f>IF('liste engagés'!$G108=8,'liste engagés'!E108,"")</f>
        <v/>
      </c>
      <c r="G112" s="78" t="str">
        <f>IF('liste engagés'!$G108=8,'liste engagés'!K108,"")</f>
        <v/>
      </c>
      <c r="H112" s="79" t="str">
        <f>IF('liste engagés'!$G108=8,'liste engagés'!L108,"")</f>
        <v/>
      </c>
      <c r="I112" s="54">
        <f t="shared" si="2"/>
        <v>0</v>
      </c>
    </row>
    <row r="113" spans="1:9">
      <c r="A113" s="92">
        <f t="shared" si="3"/>
        <v>107</v>
      </c>
      <c r="B113" s="77" t="str">
        <f>IF('liste engagés'!$G109=8,'liste engagés'!A109,"")</f>
        <v/>
      </c>
      <c r="C113" s="77" t="str">
        <f>IF('liste engagés'!$G109=8,'liste engagés'!B109,"")</f>
        <v/>
      </c>
      <c r="D113" s="77" t="str">
        <f>IF('liste engagés'!$G109=8,'liste engagés'!C109,"")</f>
        <v/>
      </c>
      <c r="E113" s="77" t="str">
        <f>IF('liste engagés'!$G109=8,'liste engagés'!D109,"")</f>
        <v/>
      </c>
      <c r="F113" s="77" t="str">
        <f>IF('liste engagés'!$G109=8,'liste engagés'!E109,"")</f>
        <v/>
      </c>
      <c r="G113" s="78" t="str">
        <f>IF('liste engagés'!$G109=8,'liste engagés'!K109,"")</f>
        <v/>
      </c>
      <c r="H113" s="79" t="str">
        <f>IF('liste engagés'!$G109=8,'liste engagés'!L109,"")</f>
        <v/>
      </c>
      <c r="I113" s="54">
        <f t="shared" si="2"/>
        <v>0</v>
      </c>
    </row>
    <row r="114" spans="1:9">
      <c r="A114" s="92">
        <f t="shared" si="3"/>
        <v>108</v>
      </c>
      <c r="B114" s="77" t="str">
        <f>IF('liste engagés'!$G110=8,'liste engagés'!A110,"")</f>
        <v/>
      </c>
      <c r="C114" s="77" t="str">
        <f>IF('liste engagés'!$G110=8,'liste engagés'!B110,"")</f>
        <v/>
      </c>
      <c r="D114" s="77" t="str">
        <f>IF('liste engagés'!$G110=8,'liste engagés'!C110,"")</f>
        <v/>
      </c>
      <c r="E114" s="77" t="str">
        <f>IF('liste engagés'!$G110=8,'liste engagés'!D110,"")</f>
        <v/>
      </c>
      <c r="F114" s="77" t="str">
        <f>IF('liste engagés'!$G110=8,'liste engagés'!E110,"")</f>
        <v/>
      </c>
      <c r="G114" s="78" t="str">
        <f>IF('liste engagés'!$G110=8,'liste engagés'!K110,"")</f>
        <v/>
      </c>
      <c r="H114" s="79" t="str">
        <f>IF('liste engagés'!$G110=8,'liste engagés'!L110,"")</f>
        <v/>
      </c>
      <c r="I114" s="54">
        <f t="shared" si="2"/>
        <v>0</v>
      </c>
    </row>
    <row r="115" spans="1:9">
      <c r="A115" s="92">
        <f t="shared" si="3"/>
        <v>109</v>
      </c>
      <c r="B115" s="77" t="str">
        <f>IF('liste engagés'!$G112=8,'liste engagés'!A112,"")</f>
        <v/>
      </c>
      <c r="C115" s="77" t="str">
        <f>IF('liste engagés'!$G112=8,'liste engagés'!B112,"")</f>
        <v/>
      </c>
      <c r="D115" s="77" t="str">
        <f>IF('liste engagés'!$G112=8,'liste engagés'!C112,"")</f>
        <v/>
      </c>
      <c r="E115" s="77" t="str">
        <f>IF('liste engagés'!$G112=8,'liste engagés'!D112,"")</f>
        <v/>
      </c>
      <c r="F115" s="77" t="str">
        <f>IF('liste engagés'!$G112=8,'liste engagés'!E112,"")</f>
        <v/>
      </c>
      <c r="G115" s="78" t="str">
        <f>IF('liste engagés'!$G112=8,'liste engagés'!K112,"")</f>
        <v/>
      </c>
      <c r="H115" s="79" t="str">
        <f>IF('liste engagés'!$G112=8,'liste engagés'!L112,"")</f>
        <v/>
      </c>
      <c r="I115" s="54">
        <f t="shared" si="2"/>
        <v>0</v>
      </c>
    </row>
    <row r="116" spans="1:9">
      <c r="A116" s="92">
        <f t="shared" si="3"/>
        <v>110</v>
      </c>
      <c r="B116" s="77" t="str">
        <f>IF('liste engagés'!$G113=8,'liste engagés'!A113,"")</f>
        <v/>
      </c>
      <c r="C116" s="77" t="str">
        <f>IF('liste engagés'!$G113=8,'liste engagés'!B113,"")</f>
        <v/>
      </c>
      <c r="D116" s="77" t="str">
        <f>IF('liste engagés'!$G113=8,'liste engagés'!C113,"")</f>
        <v/>
      </c>
      <c r="E116" s="77" t="str">
        <f>IF('liste engagés'!$G113=8,'liste engagés'!D113,"")</f>
        <v/>
      </c>
      <c r="F116" s="77" t="str">
        <f>IF('liste engagés'!$G113=8,'liste engagés'!E113,"")</f>
        <v/>
      </c>
      <c r="G116" s="78" t="str">
        <f>IF('liste engagés'!$G113=8,'liste engagés'!K113,"")</f>
        <v/>
      </c>
      <c r="H116" s="79" t="str">
        <f>IF('liste engagés'!$G113=8,'liste engagés'!L113,"")</f>
        <v/>
      </c>
      <c r="I116" s="54">
        <f t="shared" si="2"/>
        <v>0</v>
      </c>
    </row>
    <row r="117" spans="1:9">
      <c r="A117" s="92">
        <f t="shared" si="3"/>
        <v>111</v>
      </c>
      <c r="B117" s="77" t="str">
        <f>IF('liste engagés'!$G114=8,'liste engagés'!A114,"")</f>
        <v/>
      </c>
      <c r="C117" s="77" t="str">
        <f>IF('liste engagés'!$G114=8,'liste engagés'!B114,"")</f>
        <v/>
      </c>
      <c r="D117" s="77" t="str">
        <f>IF('liste engagés'!$G114=8,'liste engagés'!C114,"")</f>
        <v/>
      </c>
      <c r="E117" s="77" t="str">
        <f>IF('liste engagés'!$G114=8,'liste engagés'!D114,"")</f>
        <v/>
      </c>
      <c r="F117" s="77" t="str">
        <f>IF('liste engagés'!$G114=8,'liste engagés'!E114,"")</f>
        <v/>
      </c>
      <c r="G117" s="78" t="str">
        <f>IF('liste engagés'!$G114=8,'liste engagés'!K114,"")</f>
        <v/>
      </c>
      <c r="H117" s="79" t="str">
        <f>IF('liste engagés'!$G114=8,'liste engagés'!L114,"")</f>
        <v/>
      </c>
      <c r="I117" s="54">
        <f t="shared" si="2"/>
        <v>0</v>
      </c>
    </row>
    <row r="118" spans="1:9">
      <c r="A118" s="92">
        <f t="shared" si="3"/>
        <v>112</v>
      </c>
      <c r="B118" s="77" t="str">
        <f>IF('liste engagés'!$G115=8,'liste engagés'!A115,"")</f>
        <v/>
      </c>
      <c r="C118" s="77" t="str">
        <f>IF('liste engagés'!$G115=8,'liste engagés'!B115,"")</f>
        <v/>
      </c>
      <c r="D118" s="77" t="str">
        <f>IF('liste engagés'!$G115=8,'liste engagés'!C115,"")</f>
        <v/>
      </c>
      <c r="E118" s="77" t="str">
        <f>IF('liste engagés'!$G115=8,'liste engagés'!D115,"")</f>
        <v/>
      </c>
      <c r="F118" s="77" t="str">
        <f>IF('liste engagés'!$G115=8,'liste engagés'!E115,"")</f>
        <v/>
      </c>
      <c r="G118" s="78" t="str">
        <f>IF('liste engagés'!$G115=8,'liste engagés'!K115,"")</f>
        <v/>
      </c>
      <c r="H118" s="79" t="str">
        <f>IF('liste engagés'!$G115=8,'liste engagés'!L115,"")</f>
        <v/>
      </c>
      <c r="I118" s="54">
        <f t="shared" si="2"/>
        <v>0</v>
      </c>
    </row>
    <row r="119" spans="1:9">
      <c r="A119" s="92">
        <f t="shared" si="3"/>
        <v>113</v>
      </c>
      <c r="B119" s="77" t="str">
        <f>IF('liste engagés'!$G116=8,'liste engagés'!A116,"")</f>
        <v/>
      </c>
      <c r="C119" s="77" t="str">
        <f>IF('liste engagés'!$G116=8,'liste engagés'!B116,"")</f>
        <v/>
      </c>
      <c r="D119" s="77" t="str">
        <f>IF('liste engagés'!$G116=8,'liste engagés'!C116,"")</f>
        <v/>
      </c>
      <c r="E119" s="77" t="str">
        <f>IF('liste engagés'!$G116=8,'liste engagés'!D116,"")</f>
        <v/>
      </c>
      <c r="F119" s="77" t="str">
        <f>IF('liste engagés'!$G116=8,'liste engagés'!E116,"")</f>
        <v/>
      </c>
      <c r="G119" s="78" t="str">
        <f>IF('liste engagés'!$G116=8,'liste engagés'!K116,"")</f>
        <v/>
      </c>
      <c r="H119" s="79" t="str">
        <f>IF('liste engagés'!$G116=8,'liste engagés'!L116,"")</f>
        <v/>
      </c>
      <c r="I119" s="54">
        <f t="shared" si="2"/>
        <v>0</v>
      </c>
    </row>
    <row r="120" spans="1:9">
      <c r="A120" s="92">
        <f t="shared" si="3"/>
        <v>114</v>
      </c>
      <c r="B120" s="77" t="str">
        <f>IF('liste engagés'!$G117=8,'liste engagés'!A117,"")</f>
        <v/>
      </c>
      <c r="C120" s="77" t="str">
        <f>IF('liste engagés'!$G117=8,'liste engagés'!B117,"")</f>
        <v/>
      </c>
      <c r="D120" s="77" t="str">
        <f>IF('liste engagés'!$G117=8,'liste engagés'!C117,"")</f>
        <v/>
      </c>
      <c r="E120" s="77" t="str">
        <f>IF('liste engagés'!$G117=8,'liste engagés'!D117,"")</f>
        <v/>
      </c>
      <c r="F120" s="77" t="str">
        <f>IF('liste engagés'!$G117=8,'liste engagés'!E117,"")</f>
        <v/>
      </c>
      <c r="G120" s="78" t="str">
        <f>IF('liste engagés'!$G117=8,'liste engagés'!K117,"")</f>
        <v/>
      </c>
      <c r="H120" s="79" t="str">
        <f>IF('liste engagés'!$G117=8,'liste engagés'!L117,"")</f>
        <v/>
      </c>
      <c r="I120" s="54">
        <f t="shared" si="2"/>
        <v>0</v>
      </c>
    </row>
    <row r="121" spans="1:9">
      <c r="A121" s="92">
        <f t="shared" si="3"/>
        <v>115</v>
      </c>
      <c r="B121" s="77" t="str">
        <f>IF('liste engagés'!$G118=8,'liste engagés'!A118,"")</f>
        <v/>
      </c>
      <c r="C121" s="77" t="str">
        <f>IF('liste engagés'!$G118=8,'liste engagés'!B118,"")</f>
        <v/>
      </c>
      <c r="D121" s="77" t="str">
        <f>IF('liste engagés'!$G118=8,'liste engagés'!C118,"")</f>
        <v/>
      </c>
      <c r="E121" s="77" t="str">
        <f>IF('liste engagés'!$G118=8,'liste engagés'!D118,"")</f>
        <v/>
      </c>
      <c r="F121" s="77" t="str">
        <f>IF('liste engagés'!$G118=8,'liste engagés'!E118,"")</f>
        <v/>
      </c>
      <c r="G121" s="78" t="str">
        <f>IF('liste engagés'!$G118=8,'liste engagés'!K118,"")</f>
        <v/>
      </c>
      <c r="H121" s="79" t="str">
        <f>IF('liste engagés'!$G118=8,'liste engagés'!L118,"")</f>
        <v/>
      </c>
      <c r="I121" s="54">
        <f t="shared" si="2"/>
        <v>0</v>
      </c>
    </row>
    <row r="122" spans="1:9">
      <c r="A122" s="92">
        <f t="shared" si="3"/>
        <v>116</v>
      </c>
      <c r="B122" s="77" t="str">
        <f>IF('liste engagés'!$G119=8,'liste engagés'!A119,"")</f>
        <v/>
      </c>
      <c r="C122" s="77" t="str">
        <f>IF('liste engagés'!$G119=8,'liste engagés'!B119,"")</f>
        <v/>
      </c>
      <c r="D122" s="77" t="str">
        <f>IF('liste engagés'!$G119=8,'liste engagés'!C119,"")</f>
        <v/>
      </c>
      <c r="E122" s="77" t="str">
        <f>IF('liste engagés'!$G119=8,'liste engagés'!D119,"")</f>
        <v/>
      </c>
      <c r="F122" s="77" t="str">
        <f>IF('liste engagés'!$G119=8,'liste engagés'!E119,"")</f>
        <v/>
      </c>
      <c r="G122" s="78" t="str">
        <f>IF('liste engagés'!$G119=8,'liste engagés'!K119,"")</f>
        <v/>
      </c>
      <c r="H122" s="79" t="str">
        <f>IF('liste engagés'!$G119=8,'liste engagés'!L119,"")</f>
        <v/>
      </c>
      <c r="I122" s="54">
        <f t="shared" si="2"/>
        <v>0</v>
      </c>
    </row>
    <row r="123" spans="1:9">
      <c r="A123" s="92">
        <f t="shared" si="3"/>
        <v>117</v>
      </c>
      <c r="B123" s="77" t="str">
        <f>IF('liste engagés'!$G120=8,'liste engagés'!A120,"")</f>
        <v/>
      </c>
      <c r="C123" s="77" t="str">
        <f>IF('liste engagés'!$G120=8,'liste engagés'!B120,"")</f>
        <v/>
      </c>
      <c r="D123" s="77" t="str">
        <f>IF('liste engagés'!$G120=8,'liste engagés'!C120,"")</f>
        <v/>
      </c>
      <c r="E123" s="77" t="str">
        <f>IF('liste engagés'!$G120=8,'liste engagés'!D120,"")</f>
        <v/>
      </c>
      <c r="F123" s="77" t="str">
        <f>IF('liste engagés'!$G120=8,'liste engagés'!E120,"")</f>
        <v/>
      </c>
      <c r="G123" s="78" t="str">
        <f>IF('liste engagés'!$G120=8,'liste engagés'!K120,"")</f>
        <v/>
      </c>
      <c r="H123" s="79" t="str">
        <f>IF('liste engagés'!$G120=8,'liste engagés'!L120,"")</f>
        <v/>
      </c>
      <c r="I123" s="54">
        <f t="shared" si="2"/>
        <v>0</v>
      </c>
    </row>
    <row r="124" spans="1:9">
      <c r="A124" s="92">
        <f t="shared" si="3"/>
        <v>118</v>
      </c>
      <c r="B124" s="77" t="str">
        <f>IF('liste engagés'!$G121=8,'liste engagés'!A121,"")</f>
        <v/>
      </c>
      <c r="C124" s="77" t="str">
        <f>IF('liste engagés'!$G121=8,'liste engagés'!B121,"")</f>
        <v/>
      </c>
      <c r="D124" s="77" t="str">
        <f>IF('liste engagés'!$G121=8,'liste engagés'!C121,"")</f>
        <v/>
      </c>
      <c r="E124" s="77" t="str">
        <f>IF('liste engagés'!$G121=8,'liste engagés'!D121,"")</f>
        <v/>
      </c>
      <c r="F124" s="77" t="str">
        <f>IF('liste engagés'!$G121=8,'liste engagés'!E121,"")</f>
        <v/>
      </c>
      <c r="G124" s="78" t="str">
        <f>IF('liste engagés'!$G121=8,'liste engagés'!K121,"")</f>
        <v/>
      </c>
      <c r="H124" s="79" t="str">
        <f>IF('liste engagés'!$G121=8,'liste engagés'!L121,"")</f>
        <v/>
      </c>
      <c r="I124" s="54">
        <f t="shared" si="2"/>
        <v>0</v>
      </c>
    </row>
    <row r="125" spans="1:9">
      <c r="A125" s="92">
        <f t="shared" si="3"/>
        <v>119</v>
      </c>
      <c r="B125" s="77" t="str">
        <f>IF('liste engagés'!$G122=8,'liste engagés'!A122,"")</f>
        <v/>
      </c>
      <c r="C125" s="77" t="str">
        <f>IF('liste engagés'!$G122=8,'liste engagés'!B122,"")</f>
        <v/>
      </c>
      <c r="D125" s="77" t="str">
        <f>IF('liste engagés'!$G122=8,'liste engagés'!C122,"")</f>
        <v/>
      </c>
      <c r="E125" s="77" t="str">
        <f>IF('liste engagés'!$G122=8,'liste engagés'!D122,"")</f>
        <v/>
      </c>
      <c r="F125" s="77" t="str">
        <f>IF('liste engagés'!$G122=8,'liste engagés'!E122,"")</f>
        <v/>
      </c>
      <c r="G125" s="78" t="str">
        <f>IF('liste engagés'!$G122=8,'liste engagés'!K122,"")</f>
        <v/>
      </c>
      <c r="H125" s="79" t="str">
        <f>IF('liste engagés'!$G122=8,'liste engagés'!L122,"")</f>
        <v/>
      </c>
      <c r="I125" s="54">
        <f t="shared" si="2"/>
        <v>0</v>
      </c>
    </row>
    <row r="126" spans="1:9">
      <c r="A126" s="92">
        <f t="shared" si="3"/>
        <v>120</v>
      </c>
      <c r="B126" s="77" t="str">
        <f>IF('liste engagés'!$G123=8,'liste engagés'!A123,"")</f>
        <v/>
      </c>
      <c r="C126" s="77" t="str">
        <f>IF('liste engagés'!$G123=8,'liste engagés'!B123,"")</f>
        <v/>
      </c>
      <c r="D126" s="77" t="str">
        <f>IF('liste engagés'!$G123=8,'liste engagés'!C123,"")</f>
        <v/>
      </c>
      <c r="E126" s="77" t="str">
        <f>IF('liste engagés'!$G123=8,'liste engagés'!D123,"")</f>
        <v/>
      </c>
      <c r="F126" s="77" t="str">
        <f>IF('liste engagés'!$G123=8,'liste engagés'!E123,"")</f>
        <v/>
      </c>
      <c r="G126" s="78" t="str">
        <f>IF('liste engagés'!$G123=8,'liste engagés'!K123,"")</f>
        <v/>
      </c>
      <c r="H126" s="79" t="str">
        <f>IF('liste engagés'!$G123=8,'liste engagés'!L123,"")</f>
        <v/>
      </c>
      <c r="I126" s="54">
        <f t="shared" si="2"/>
        <v>0</v>
      </c>
    </row>
    <row r="127" spans="1:9">
      <c r="A127" s="92">
        <f t="shared" si="3"/>
        <v>121</v>
      </c>
      <c r="B127" s="77" t="str">
        <f>IF('liste engagés'!$G124=8,'liste engagés'!A124,"")</f>
        <v/>
      </c>
      <c r="C127" s="77" t="str">
        <f>IF('liste engagés'!$G124=8,'liste engagés'!B124,"")</f>
        <v/>
      </c>
      <c r="D127" s="77" t="str">
        <f>IF('liste engagés'!$G124=8,'liste engagés'!C124,"")</f>
        <v/>
      </c>
      <c r="E127" s="77" t="str">
        <f>IF('liste engagés'!$G124=8,'liste engagés'!D124,"")</f>
        <v/>
      </c>
      <c r="F127" s="77" t="str">
        <f>IF('liste engagés'!$G124=8,'liste engagés'!E124,"")</f>
        <v/>
      </c>
      <c r="G127" s="78" t="str">
        <f>IF('liste engagés'!$G124=8,'liste engagés'!K124,"")</f>
        <v/>
      </c>
      <c r="H127" s="79" t="str">
        <f>IF('liste engagés'!$G124=8,'liste engagés'!L124,"")</f>
        <v/>
      </c>
      <c r="I127" s="54">
        <f t="shared" si="2"/>
        <v>0</v>
      </c>
    </row>
    <row r="128" spans="1:9">
      <c r="A128" s="92">
        <f t="shared" si="3"/>
        <v>122</v>
      </c>
      <c r="B128" s="77" t="str">
        <f>IF('liste engagés'!$G125=8,'liste engagés'!A125,"")</f>
        <v/>
      </c>
      <c r="C128" s="77" t="str">
        <f>IF('liste engagés'!$G125=8,'liste engagés'!B125,"")</f>
        <v/>
      </c>
      <c r="D128" s="77" t="str">
        <f>IF('liste engagés'!$G125=8,'liste engagés'!C125,"")</f>
        <v/>
      </c>
      <c r="E128" s="77" t="str">
        <f>IF('liste engagés'!$G125=8,'liste engagés'!D125,"")</f>
        <v/>
      </c>
      <c r="F128" s="77" t="str">
        <f>IF('liste engagés'!$G125=8,'liste engagés'!E125,"")</f>
        <v/>
      </c>
      <c r="G128" s="78" t="str">
        <f>IF('liste engagés'!$G125=8,'liste engagés'!K125,"")</f>
        <v/>
      </c>
      <c r="H128" s="79" t="str">
        <f>IF('liste engagés'!$G125=8,'liste engagés'!L125,"")</f>
        <v/>
      </c>
      <c r="I128" s="54">
        <f t="shared" si="2"/>
        <v>0</v>
      </c>
    </row>
    <row r="129" spans="1:9">
      <c r="A129" s="92">
        <f t="shared" si="3"/>
        <v>123</v>
      </c>
      <c r="B129" s="77" t="str">
        <f>IF('liste engagés'!$G126=8,'liste engagés'!A126,"")</f>
        <v/>
      </c>
      <c r="C129" s="77" t="str">
        <f>IF('liste engagés'!$G126=8,'liste engagés'!B126,"")</f>
        <v/>
      </c>
      <c r="D129" s="77" t="str">
        <f>IF('liste engagés'!$G126=8,'liste engagés'!C126,"")</f>
        <v/>
      </c>
      <c r="E129" s="77" t="str">
        <f>IF('liste engagés'!$G126=8,'liste engagés'!D126,"")</f>
        <v/>
      </c>
      <c r="F129" s="77" t="str">
        <f>IF('liste engagés'!$G126=8,'liste engagés'!E126,"")</f>
        <v/>
      </c>
      <c r="G129" s="78" t="str">
        <f>IF('liste engagés'!$G126=8,'liste engagés'!K126,"")</f>
        <v/>
      </c>
      <c r="H129" s="79" t="str">
        <f>IF('liste engagés'!$G126=8,'liste engagés'!L126,"")</f>
        <v/>
      </c>
      <c r="I129" s="54">
        <f t="shared" si="2"/>
        <v>0</v>
      </c>
    </row>
    <row r="130" spans="1:9">
      <c r="A130" s="92">
        <f t="shared" si="3"/>
        <v>124</v>
      </c>
      <c r="B130" s="77" t="str">
        <f>IF('liste engagés'!$G127=8,'liste engagés'!A127,"")</f>
        <v/>
      </c>
      <c r="C130" s="77" t="str">
        <f>IF('liste engagés'!$G127=8,'liste engagés'!B127,"")</f>
        <v/>
      </c>
      <c r="D130" s="77" t="str">
        <f>IF('liste engagés'!$G127=8,'liste engagés'!C127,"")</f>
        <v/>
      </c>
      <c r="E130" s="77" t="str">
        <f>IF('liste engagés'!$G127=8,'liste engagés'!D127,"")</f>
        <v/>
      </c>
      <c r="F130" s="77" t="str">
        <f>IF('liste engagés'!$G127=8,'liste engagés'!E127,"")</f>
        <v/>
      </c>
      <c r="G130" s="78" t="str">
        <f>IF('liste engagés'!$G127=8,'liste engagés'!K127,"")</f>
        <v/>
      </c>
      <c r="H130" s="79" t="str">
        <f>IF('liste engagés'!$G127=8,'liste engagés'!L127,"")</f>
        <v/>
      </c>
      <c r="I130" s="54">
        <f t="shared" si="2"/>
        <v>0</v>
      </c>
    </row>
    <row r="131" spans="1:9">
      <c r="A131" s="92">
        <f t="shared" si="3"/>
        <v>125</v>
      </c>
      <c r="B131" s="77" t="str">
        <f>IF('liste engagés'!$G128=8,'liste engagés'!A128,"")</f>
        <v/>
      </c>
      <c r="C131" s="77" t="str">
        <f>IF('liste engagés'!$G128=8,'liste engagés'!B128,"")</f>
        <v/>
      </c>
      <c r="D131" s="77" t="str">
        <f>IF('liste engagés'!$G128=8,'liste engagés'!C128,"")</f>
        <v/>
      </c>
      <c r="E131" s="77" t="str">
        <f>IF('liste engagés'!$G128=8,'liste engagés'!D128,"")</f>
        <v/>
      </c>
      <c r="F131" s="77" t="str">
        <f>IF('liste engagés'!$G128=8,'liste engagés'!E128,"")</f>
        <v/>
      </c>
      <c r="G131" s="78" t="str">
        <f>IF('liste engagés'!$G128=8,'liste engagés'!K128,"")</f>
        <v/>
      </c>
      <c r="H131" s="79" t="str">
        <f>IF('liste engagés'!$G128=8,'liste engagés'!L128,"")</f>
        <v/>
      </c>
      <c r="I131" s="54">
        <f t="shared" si="2"/>
        <v>0</v>
      </c>
    </row>
    <row r="132" spans="1:9">
      <c r="A132" s="92">
        <f t="shared" si="3"/>
        <v>126</v>
      </c>
      <c r="B132" s="77" t="str">
        <f>IF('liste engagés'!$G130=8,'liste engagés'!A130,"")</f>
        <v/>
      </c>
      <c r="C132" s="77" t="str">
        <f>IF('liste engagés'!$G130=8,'liste engagés'!B130,"")</f>
        <v/>
      </c>
      <c r="D132" s="77" t="str">
        <f>IF('liste engagés'!$G130=8,'liste engagés'!C130,"")</f>
        <v/>
      </c>
      <c r="E132" s="77" t="str">
        <f>IF('liste engagés'!$G130=8,'liste engagés'!D130,"")</f>
        <v/>
      </c>
      <c r="F132" s="77" t="str">
        <f>IF('liste engagés'!$G130=8,'liste engagés'!E130,"")</f>
        <v/>
      </c>
      <c r="G132" s="78" t="str">
        <f>IF('liste engagés'!$G130=8,'liste engagés'!K130,"")</f>
        <v/>
      </c>
      <c r="H132" s="79" t="str">
        <f>IF('liste engagés'!$G130=8,'liste engagés'!L130,"")</f>
        <v/>
      </c>
      <c r="I132" s="54">
        <f t="shared" si="2"/>
        <v>0</v>
      </c>
    </row>
    <row r="133" spans="1:9">
      <c r="A133" s="92">
        <f t="shared" si="3"/>
        <v>127</v>
      </c>
      <c r="B133" s="77" t="str">
        <f>IF('liste engagés'!$G131=8,'liste engagés'!A131,"")</f>
        <v/>
      </c>
      <c r="C133" s="77" t="str">
        <f>IF('liste engagés'!$G131=8,'liste engagés'!B131,"")</f>
        <v/>
      </c>
      <c r="D133" s="77" t="str">
        <f>IF('liste engagés'!$G131=8,'liste engagés'!C131,"")</f>
        <v/>
      </c>
      <c r="E133" s="77" t="str">
        <f>IF('liste engagés'!$G131=8,'liste engagés'!D131,"")</f>
        <v/>
      </c>
      <c r="F133" s="77" t="str">
        <f>IF('liste engagés'!$G131=8,'liste engagés'!E131,"")</f>
        <v/>
      </c>
      <c r="G133" s="78" t="str">
        <f>IF('liste engagés'!$G131=8,'liste engagés'!K131,"")</f>
        <v/>
      </c>
      <c r="H133" s="79" t="str">
        <f>IF('liste engagés'!$G131=8,'liste engagés'!L131,"")</f>
        <v/>
      </c>
      <c r="I133" s="54">
        <f t="shared" si="2"/>
        <v>0</v>
      </c>
    </row>
    <row r="134" spans="1:9">
      <c r="A134" s="92">
        <f t="shared" si="3"/>
        <v>128</v>
      </c>
      <c r="B134" s="77" t="str">
        <f>IF('liste engagés'!$G132=8,'liste engagés'!A132,"")</f>
        <v/>
      </c>
      <c r="C134" s="77" t="str">
        <f>IF('liste engagés'!$G132=8,'liste engagés'!B132,"")</f>
        <v/>
      </c>
      <c r="D134" s="77" t="str">
        <f>IF('liste engagés'!$G132=8,'liste engagés'!C132,"")</f>
        <v/>
      </c>
      <c r="E134" s="77" t="str">
        <f>IF('liste engagés'!$G132=8,'liste engagés'!D132,"")</f>
        <v/>
      </c>
      <c r="F134" s="77" t="str">
        <f>IF('liste engagés'!$G132=8,'liste engagés'!E132,"")</f>
        <v/>
      </c>
      <c r="G134" s="78" t="str">
        <f>IF('liste engagés'!$G132=8,'liste engagés'!K132,"")</f>
        <v/>
      </c>
      <c r="H134" s="79" t="str">
        <f>IF('liste engagés'!$G132=8,'liste engagés'!L132,"")</f>
        <v/>
      </c>
      <c r="I134" s="54">
        <f t="shared" si="2"/>
        <v>0</v>
      </c>
    </row>
    <row r="135" spans="1:9">
      <c r="A135" s="92">
        <f t="shared" si="3"/>
        <v>129</v>
      </c>
      <c r="B135" s="77" t="str">
        <f>IF('liste engagés'!$G133=8,'liste engagés'!A133,"")</f>
        <v/>
      </c>
      <c r="C135" s="77" t="str">
        <f>IF('liste engagés'!$G133=8,'liste engagés'!B133,"")</f>
        <v/>
      </c>
      <c r="D135" s="77" t="str">
        <f>IF('liste engagés'!$G133=8,'liste engagés'!C133,"")</f>
        <v/>
      </c>
      <c r="E135" s="77" t="str">
        <f>IF('liste engagés'!$G133=8,'liste engagés'!D133,"")</f>
        <v/>
      </c>
      <c r="F135" s="77" t="str">
        <f>IF('liste engagés'!$G133=8,'liste engagés'!E133,"")</f>
        <v/>
      </c>
      <c r="G135" s="78" t="str">
        <f>IF('liste engagés'!$G133=8,'liste engagés'!K133,"")</f>
        <v/>
      </c>
      <c r="H135" s="79" t="str">
        <f>IF('liste engagés'!$G133=8,'liste engagés'!L133,"")</f>
        <v/>
      </c>
      <c r="I135" s="54">
        <f t="shared" ref="I135:I198" si="4">+IF(C135="",0,1)</f>
        <v>0</v>
      </c>
    </row>
    <row r="136" spans="1:9">
      <c r="A136" s="92">
        <f t="shared" ref="A136:A199" si="5">+A135+1</f>
        <v>130</v>
      </c>
      <c r="B136" s="77" t="str">
        <f>IF('liste engagés'!$G134=8,'liste engagés'!A134,"")</f>
        <v/>
      </c>
      <c r="C136" s="77" t="str">
        <f>IF('liste engagés'!$G134=8,'liste engagés'!B134,"")</f>
        <v/>
      </c>
      <c r="D136" s="77" t="str">
        <f>IF('liste engagés'!$G134=8,'liste engagés'!C134,"")</f>
        <v/>
      </c>
      <c r="E136" s="77" t="str">
        <f>IF('liste engagés'!$G134=8,'liste engagés'!D134,"")</f>
        <v/>
      </c>
      <c r="F136" s="77" t="str">
        <f>IF('liste engagés'!$G134=8,'liste engagés'!E134,"")</f>
        <v/>
      </c>
      <c r="G136" s="78" t="str">
        <f>IF('liste engagés'!$G134=8,'liste engagés'!K134,"")</f>
        <v/>
      </c>
      <c r="H136" s="79" t="str">
        <f>IF('liste engagés'!$G134=8,'liste engagés'!L134,"")</f>
        <v/>
      </c>
      <c r="I136" s="54">
        <f t="shared" si="4"/>
        <v>0</v>
      </c>
    </row>
    <row r="137" spans="1:9">
      <c r="A137" s="92">
        <f t="shared" si="5"/>
        <v>131</v>
      </c>
      <c r="B137" s="77" t="str">
        <f>IF('liste engagés'!$G135=8,'liste engagés'!A135,"")</f>
        <v/>
      </c>
      <c r="C137" s="77" t="str">
        <f>IF('liste engagés'!$G135=8,'liste engagés'!B135,"")</f>
        <v/>
      </c>
      <c r="D137" s="77" t="str">
        <f>IF('liste engagés'!$G135=8,'liste engagés'!C135,"")</f>
        <v/>
      </c>
      <c r="E137" s="77" t="str">
        <f>IF('liste engagés'!$G135=8,'liste engagés'!D135,"")</f>
        <v/>
      </c>
      <c r="F137" s="77" t="str">
        <f>IF('liste engagés'!$G135=8,'liste engagés'!E135,"")</f>
        <v/>
      </c>
      <c r="G137" s="78" t="str">
        <f>IF('liste engagés'!$G135=8,'liste engagés'!K135,"")</f>
        <v/>
      </c>
      <c r="H137" s="79" t="str">
        <f>IF('liste engagés'!$G135=8,'liste engagés'!L135,"")</f>
        <v/>
      </c>
      <c r="I137" s="54">
        <f t="shared" si="4"/>
        <v>0</v>
      </c>
    </row>
    <row r="138" spans="1:9">
      <c r="A138" s="92">
        <f t="shared" si="5"/>
        <v>132</v>
      </c>
      <c r="B138" s="77" t="str">
        <f>IF('liste engagés'!$G136=8,'liste engagés'!A136,"")</f>
        <v/>
      </c>
      <c r="C138" s="77" t="str">
        <f>IF('liste engagés'!$G136=8,'liste engagés'!B136,"")</f>
        <v/>
      </c>
      <c r="D138" s="77" t="str">
        <f>IF('liste engagés'!$G136=8,'liste engagés'!C136,"")</f>
        <v/>
      </c>
      <c r="E138" s="77" t="str">
        <f>IF('liste engagés'!$G136=8,'liste engagés'!D136,"")</f>
        <v/>
      </c>
      <c r="F138" s="77" t="str">
        <f>IF('liste engagés'!$G136=8,'liste engagés'!E136,"")</f>
        <v/>
      </c>
      <c r="G138" s="78" t="str">
        <f>IF('liste engagés'!$G136=8,'liste engagés'!K136,"")</f>
        <v/>
      </c>
      <c r="H138" s="79" t="str">
        <f>IF('liste engagés'!$G136=8,'liste engagés'!L136,"")</f>
        <v/>
      </c>
      <c r="I138" s="54">
        <f t="shared" si="4"/>
        <v>0</v>
      </c>
    </row>
    <row r="139" spans="1:9">
      <c r="A139" s="92">
        <f t="shared" si="5"/>
        <v>133</v>
      </c>
      <c r="B139" s="77" t="str">
        <f>IF('liste engagés'!$G137=8,'liste engagés'!A137,"")</f>
        <v/>
      </c>
      <c r="C139" s="77" t="str">
        <f>IF('liste engagés'!$G137=8,'liste engagés'!B137,"")</f>
        <v/>
      </c>
      <c r="D139" s="77" t="str">
        <f>IF('liste engagés'!$G137=8,'liste engagés'!C137,"")</f>
        <v/>
      </c>
      <c r="E139" s="77" t="str">
        <f>IF('liste engagés'!$G137=8,'liste engagés'!D137,"")</f>
        <v/>
      </c>
      <c r="F139" s="77" t="str">
        <f>IF('liste engagés'!$G137=8,'liste engagés'!E137,"")</f>
        <v/>
      </c>
      <c r="G139" s="78" t="str">
        <f>IF('liste engagés'!$G137=8,'liste engagés'!K137,"")</f>
        <v/>
      </c>
      <c r="H139" s="79" t="str">
        <f>IF('liste engagés'!$G137=8,'liste engagés'!L137,"")</f>
        <v/>
      </c>
      <c r="I139" s="54">
        <f t="shared" si="4"/>
        <v>0</v>
      </c>
    </row>
    <row r="140" spans="1:9">
      <c r="A140" s="92">
        <f t="shared" si="5"/>
        <v>134</v>
      </c>
      <c r="B140" s="77" t="str">
        <f>IF('liste engagés'!$G138=8,'liste engagés'!A138,"")</f>
        <v/>
      </c>
      <c r="C140" s="77" t="str">
        <f>IF('liste engagés'!$G138=8,'liste engagés'!B138,"")</f>
        <v/>
      </c>
      <c r="D140" s="77" t="str">
        <f>IF('liste engagés'!$G138=8,'liste engagés'!C138,"")</f>
        <v/>
      </c>
      <c r="E140" s="77" t="str">
        <f>IF('liste engagés'!$G138=8,'liste engagés'!D138,"")</f>
        <v/>
      </c>
      <c r="F140" s="77" t="str">
        <f>IF('liste engagés'!$G138=8,'liste engagés'!E138,"")</f>
        <v/>
      </c>
      <c r="G140" s="78" t="str">
        <f>IF('liste engagés'!$G138=8,'liste engagés'!K138,"")</f>
        <v/>
      </c>
      <c r="H140" s="79" t="str">
        <f>IF('liste engagés'!$G138=8,'liste engagés'!L138,"")</f>
        <v/>
      </c>
      <c r="I140" s="54">
        <f t="shared" si="4"/>
        <v>0</v>
      </c>
    </row>
    <row r="141" spans="1:9">
      <c r="A141" s="92">
        <f t="shared" si="5"/>
        <v>135</v>
      </c>
      <c r="B141" s="77" t="str">
        <f>IF('liste engagés'!$G139=8,'liste engagés'!A139,"")</f>
        <v/>
      </c>
      <c r="C141" s="77" t="str">
        <f>IF('liste engagés'!$G139=8,'liste engagés'!B139,"")</f>
        <v/>
      </c>
      <c r="D141" s="77" t="str">
        <f>IF('liste engagés'!$G139=8,'liste engagés'!C139,"")</f>
        <v/>
      </c>
      <c r="E141" s="77" t="str">
        <f>IF('liste engagés'!$G139=8,'liste engagés'!D139,"")</f>
        <v/>
      </c>
      <c r="F141" s="77" t="str">
        <f>IF('liste engagés'!$G139=8,'liste engagés'!E139,"")</f>
        <v/>
      </c>
      <c r="G141" s="78" t="str">
        <f>IF('liste engagés'!$G139=8,'liste engagés'!K139,"")</f>
        <v/>
      </c>
      <c r="H141" s="79" t="str">
        <f>IF('liste engagés'!$G139=8,'liste engagés'!L139,"")</f>
        <v/>
      </c>
      <c r="I141" s="54">
        <f t="shared" si="4"/>
        <v>0</v>
      </c>
    </row>
    <row r="142" spans="1:9">
      <c r="A142" s="92">
        <f t="shared" si="5"/>
        <v>136</v>
      </c>
      <c r="B142" s="77" t="str">
        <f>IF('liste engagés'!$G140=8,'liste engagés'!A140,"")</f>
        <v/>
      </c>
      <c r="C142" s="77" t="str">
        <f>IF('liste engagés'!$G140=8,'liste engagés'!B140,"")</f>
        <v/>
      </c>
      <c r="D142" s="77" t="str">
        <f>IF('liste engagés'!$G140=8,'liste engagés'!C140,"")</f>
        <v/>
      </c>
      <c r="E142" s="77" t="str">
        <f>IF('liste engagés'!$G140=8,'liste engagés'!D140,"")</f>
        <v/>
      </c>
      <c r="F142" s="77" t="str">
        <f>IF('liste engagés'!$G140=8,'liste engagés'!E140,"")</f>
        <v/>
      </c>
      <c r="G142" s="78" t="str">
        <f>IF('liste engagés'!$G140=8,'liste engagés'!K140,"")</f>
        <v/>
      </c>
      <c r="H142" s="79" t="str">
        <f>IF('liste engagés'!$G140=8,'liste engagés'!L140,"")</f>
        <v/>
      </c>
      <c r="I142" s="54">
        <f t="shared" si="4"/>
        <v>0</v>
      </c>
    </row>
    <row r="143" spans="1:9">
      <c r="A143" s="92">
        <f t="shared" si="5"/>
        <v>137</v>
      </c>
      <c r="B143" s="77" t="str">
        <f>IF('liste engagés'!$G141=8,'liste engagés'!A141,"")</f>
        <v/>
      </c>
      <c r="C143" s="77" t="str">
        <f>IF('liste engagés'!$G141=8,'liste engagés'!B141,"")</f>
        <v/>
      </c>
      <c r="D143" s="77" t="str">
        <f>IF('liste engagés'!$G141=8,'liste engagés'!C141,"")</f>
        <v/>
      </c>
      <c r="E143" s="77" t="str">
        <f>IF('liste engagés'!$G141=8,'liste engagés'!D141,"")</f>
        <v/>
      </c>
      <c r="F143" s="77" t="str">
        <f>IF('liste engagés'!$G141=8,'liste engagés'!E141,"")</f>
        <v/>
      </c>
      <c r="G143" s="78" t="str">
        <f>IF('liste engagés'!$G141=8,'liste engagés'!K141,"")</f>
        <v/>
      </c>
      <c r="H143" s="79" t="str">
        <f>IF('liste engagés'!$G141=8,'liste engagés'!L141,"")</f>
        <v/>
      </c>
      <c r="I143" s="54">
        <f t="shared" si="4"/>
        <v>0</v>
      </c>
    </row>
    <row r="144" spans="1:9">
      <c r="A144" s="92">
        <f t="shared" si="5"/>
        <v>138</v>
      </c>
      <c r="B144" s="77" t="str">
        <f>IF('liste engagés'!$G142=8,'liste engagés'!A142,"")</f>
        <v/>
      </c>
      <c r="C144" s="77" t="str">
        <f>IF('liste engagés'!$G142=8,'liste engagés'!B142,"")</f>
        <v/>
      </c>
      <c r="D144" s="77" t="str">
        <f>IF('liste engagés'!$G142=8,'liste engagés'!C142,"")</f>
        <v/>
      </c>
      <c r="E144" s="77" t="str">
        <f>IF('liste engagés'!$G142=8,'liste engagés'!D142,"")</f>
        <v/>
      </c>
      <c r="F144" s="77" t="str">
        <f>IF('liste engagés'!$G142=8,'liste engagés'!E142,"")</f>
        <v/>
      </c>
      <c r="G144" s="78" t="str">
        <f>IF('liste engagés'!$G142=8,'liste engagés'!K142,"")</f>
        <v/>
      </c>
      <c r="H144" s="79" t="str">
        <f>IF('liste engagés'!$G142=8,'liste engagés'!L142,"")</f>
        <v/>
      </c>
      <c r="I144" s="54">
        <f t="shared" si="4"/>
        <v>0</v>
      </c>
    </row>
    <row r="145" spans="1:9">
      <c r="A145" s="92">
        <f t="shared" si="5"/>
        <v>139</v>
      </c>
      <c r="B145" s="77" t="str">
        <f>IF('liste engagés'!$G143=8,'liste engagés'!A143,"")</f>
        <v/>
      </c>
      <c r="C145" s="77" t="str">
        <f>IF('liste engagés'!$G143=8,'liste engagés'!B143,"")</f>
        <v/>
      </c>
      <c r="D145" s="77" t="str">
        <f>IF('liste engagés'!$G143=8,'liste engagés'!C143,"")</f>
        <v/>
      </c>
      <c r="E145" s="77" t="str">
        <f>IF('liste engagés'!$G143=8,'liste engagés'!D143,"")</f>
        <v/>
      </c>
      <c r="F145" s="77" t="str">
        <f>IF('liste engagés'!$G143=8,'liste engagés'!E143,"")</f>
        <v/>
      </c>
      <c r="G145" s="78" t="str">
        <f>IF('liste engagés'!$G143=8,'liste engagés'!K143,"")</f>
        <v/>
      </c>
      <c r="H145" s="79" t="str">
        <f>IF('liste engagés'!$G143=8,'liste engagés'!L143,"")</f>
        <v/>
      </c>
      <c r="I145" s="54">
        <f t="shared" si="4"/>
        <v>0</v>
      </c>
    </row>
    <row r="146" spans="1:9">
      <c r="A146" s="92">
        <f t="shared" si="5"/>
        <v>140</v>
      </c>
      <c r="B146" s="77" t="str">
        <f>IF('liste engagés'!$G144=8,'liste engagés'!A144,"")</f>
        <v/>
      </c>
      <c r="C146" s="77" t="str">
        <f>IF('liste engagés'!$G144=8,'liste engagés'!B144,"")</f>
        <v/>
      </c>
      <c r="D146" s="77" t="str">
        <f>IF('liste engagés'!$G144=8,'liste engagés'!C144,"")</f>
        <v/>
      </c>
      <c r="E146" s="77" t="str">
        <f>IF('liste engagés'!$G144=8,'liste engagés'!D144,"")</f>
        <v/>
      </c>
      <c r="F146" s="77" t="str">
        <f>IF('liste engagés'!$G144=8,'liste engagés'!E144,"")</f>
        <v/>
      </c>
      <c r="G146" s="78" t="str">
        <f>IF('liste engagés'!$G144=8,'liste engagés'!K144,"")</f>
        <v/>
      </c>
      <c r="H146" s="79" t="str">
        <f>IF('liste engagés'!$G144=8,'liste engagés'!L144,"")</f>
        <v/>
      </c>
      <c r="I146" s="54">
        <f t="shared" si="4"/>
        <v>0</v>
      </c>
    </row>
    <row r="147" spans="1:9">
      <c r="A147" s="92">
        <f t="shared" si="5"/>
        <v>141</v>
      </c>
      <c r="B147" s="77" t="str">
        <f>IF('liste engagés'!$G145=8,'liste engagés'!A145,"")</f>
        <v/>
      </c>
      <c r="C147" s="77" t="str">
        <f>IF('liste engagés'!$G145=8,'liste engagés'!B145,"")</f>
        <v/>
      </c>
      <c r="D147" s="77" t="str">
        <f>IF('liste engagés'!$G145=8,'liste engagés'!#REF!,"")</f>
        <v/>
      </c>
      <c r="E147" s="77" t="str">
        <f>IF('liste engagés'!$G145=8,'liste engagés'!D145,"")</f>
        <v/>
      </c>
      <c r="F147" s="77" t="str">
        <f>IF('liste engagés'!$G145=8,'liste engagés'!E145,"")</f>
        <v/>
      </c>
      <c r="G147" s="78" t="str">
        <f>IF('liste engagés'!$G145=8,'liste engagés'!K145,"")</f>
        <v/>
      </c>
      <c r="H147" s="79" t="str">
        <f>IF('liste engagés'!$G145=8,'liste engagés'!L145,"")</f>
        <v/>
      </c>
      <c r="I147" s="54">
        <f t="shared" si="4"/>
        <v>0</v>
      </c>
    </row>
    <row r="148" spans="1:9">
      <c r="A148" s="92">
        <f t="shared" si="5"/>
        <v>142</v>
      </c>
      <c r="B148" s="77" t="str">
        <f>IF('liste engagés'!$G146=8,'liste engagés'!A146,"")</f>
        <v/>
      </c>
      <c r="C148" s="77" t="str">
        <f>IF('liste engagés'!$G146=8,'liste engagés'!B146,"")</f>
        <v/>
      </c>
      <c r="D148" s="77" t="str">
        <f>IF('liste engagés'!$G146=8,'liste engagés'!C145,"")</f>
        <v/>
      </c>
      <c r="E148" s="77" t="str">
        <f>IF('liste engagés'!$G146=8,'liste engagés'!D146,"")</f>
        <v/>
      </c>
      <c r="F148" s="77" t="str">
        <f>IF('liste engagés'!$G146=8,'liste engagés'!E146,"")</f>
        <v/>
      </c>
      <c r="G148" s="78" t="str">
        <f>IF('liste engagés'!$G146=8,'liste engagés'!K146,"")</f>
        <v/>
      </c>
      <c r="H148" s="79" t="str">
        <f>IF('liste engagés'!$G146=8,'liste engagés'!L146,"")</f>
        <v/>
      </c>
      <c r="I148" s="54">
        <f t="shared" si="4"/>
        <v>0</v>
      </c>
    </row>
    <row r="149" spans="1:9">
      <c r="A149" s="92">
        <f t="shared" si="5"/>
        <v>143</v>
      </c>
      <c r="B149" s="77" t="str">
        <f>IF('liste engagés'!$G147=8,'liste engagés'!A147,"")</f>
        <v/>
      </c>
      <c r="C149" s="77" t="str">
        <f>IF('liste engagés'!$G147=8,'liste engagés'!B147,"")</f>
        <v/>
      </c>
      <c r="D149" s="77" t="str">
        <f>IF('liste engagés'!$G147=8,'liste engagés'!C147,"")</f>
        <v/>
      </c>
      <c r="E149" s="77" t="str">
        <f>IF('liste engagés'!$G147=8,'liste engagés'!D147,"")</f>
        <v/>
      </c>
      <c r="F149" s="77" t="str">
        <f>IF('liste engagés'!$G147=8,'liste engagés'!E147,"")</f>
        <v/>
      </c>
      <c r="G149" s="78" t="str">
        <f>IF('liste engagés'!$G147=8,'liste engagés'!K147,"")</f>
        <v/>
      </c>
      <c r="H149" s="79" t="str">
        <f>IF('liste engagés'!$G147=8,'liste engagés'!L147,"")</f>
        <v/>
      </c>
      <c r="I149" s="54">
        <f t="shared" si="4"/>
        <v>0</v>
      </c>
    </row>
    <row r="150" spans="1:9">
      <c r="A150" s="92">
        <f t="shared" si="5"/>
        <v>144</v>
      </c>
      <c r="B150" s="77" t="str">
        <f>IF('liste engagés'!$G148=8,'liste engagés'!A148,"")</f>
        <v/>
      </c>
      <c r="C150" s="77" t="str">
        <f>IF('liste engagés'!$G148=8,'liste engagés'!B148,"")</f>
        <v/>
      </c>
      <c r="D150" s="77" t="str">
        <f>IF('liste engagés'!$G148=8,'liste engagés'!C148,"")</f>
        <v/>
      </c>
      <c r="E150" s="77" t="str">
        <f>IF('liste engagés'!$G148=8,'liste engagés'!D148,"")</f>
        <v/>
      </c>
      <c r="F150" s="77" t="str">
        <f>IF('liste engagés'!$G148=8,'liste engagés'!E148,"")</f>
        <v/>
      </c>
      <c r="G150" s="78" t="str">
        <f>IF('liste engagés'!$G148=8,'liste engagés'!K148,"")</f>
        <v/>
      </c>
      <c r="H150" s="79" t="str">
        <f>IF('liste engagés'!$G148=8,'liste engagés'!L148,"")</f>
        <v/>
      </c>
      <c r="I150" s="54">
        <f t="shared" si="4"/>
        <v>0</v>
      </c>
    </row>
    <row r="151" spans="1:9">
      <c r="A151" s="92">
        <f t="shared" si="5"/>
        <v>145</v>
      </c>
      <c r="B151" s="77" t="str">
        <f>IF('liste engagés'!$G149=8,'liste engagés'!A149,"")</f>
        <v/>
      </c>
      <c r="C151" s="77" t="str">
        <f>IF('liste engagés'!$G149=8,'liste engagés'!B149,"")</f>
        <v/>
      </c>
      <c r="D151" s="77" t="str">
        <f>IF('liste engagés'!$G149=8,'liste engagés'!C149,"")</f>
        <v/>
      </c>
      <c r="E151" s="77" t="str">
        <f>IF('liste engagés'!$G149=8,'liste engagés'!D149,"")</f>
        <v/>
      </c>
      <c r="F151" s="77" t="str">
        <f>IF('liste engagés'!$G149=8,'liste engagés'!E149,"")</f>
        <v/>
      </c>
      <c r="G151" s="78" t="str">
        <f>IF('liste engagés'!$G149=8,'liste engagés'!K149,"")</f>
        <v/>
      </c>
      <c r="H151" s="79" t="str">
        <f>IF('liste engagés'!$G149=8,'liste engagés'!L149,"")</f>
        <v/>
      </c>
      <c r="I151" s="54">
        <f t="shared" si="4"/>
        <v>0</v>
      </c>
    </row>
    <row r="152" spans="1:9">
      <c r="A152" s="92">
        <f t="shared" si="5"/>
        <v>146</v>
      </c>
      <c r="B152" s="77" t="str">
        <f>IF('liste engagés'!$G150=8,'liste engagés'!A150,"")</f>
        <v/>
      </c>
      <c r="C152" s="77" t="str">
        <f>IF('liste engagés'!$G150=8,'liste engagés'!B150,"")</f>
        <v/>
      </c>
      <c r="D152" s="77" t="str">
        <f>IF('liste engagés'!$G150=8,'liste engagés'!C150,"")</f>
        <v/>
      </c>
      <c r="E152" s="77" t="str">
        <f>IF('liste engagés'!$G150=8,'liste engagés'!D150,"")</f>
        <v/>
      </c>
      <c r="F152" s="77" t="str">
        <f>IF('liste engagés'!$G150=8,'liste engagés'!E150,"")</f>
        <v/>
      </c>
      <c r="G152" s="78" t="str">
        <f>IF('liste engagés'!$G150=8,'liste engagés'!K150,"")</f>
        <v/>
      </c>
      <c r="H152" s="79" t="str">
        <f>IF('liste engagés'!$G150=8,'liste engagés'!L150,"")</f>
        <v/>
      </c>
      <c r="I152" s="54">
        <f t="shared" si="4"/>
        <v>0</v>
      </c>
    </row>
    <row r="153" spans="1:9">
      <c r="A153" s="92">
        <f t="shared" si="5"/>
        <v>147</v>
      </c>
      <c r="B153" s="77" t="str">
        <f>IF('liste engagés'!$G151=8,'liste engagés'!A151,"")</f>
        <v/>
      </c>
      <c r="C153" s="77" t="str">
        <f>IF('liste engagés'!$G151=8,'liste engagés'!B151,"")</f>
        <v/>
      </c>
      <c r="D153" s="77" t="str">
        <f>IF('liste engagés'!$G151=8,'liste engagés'!C151,"")</f>
        <v/>
      </c>
      <c r="E153" s="77" t="str">
        <f>IF('liste engagés'!$G151=8,'liste engagés'!D151,"")</f>
        <v/>
      </c>
      <c r="F153" s="77" t="str">
        <f>IF('liste engagés'!$G151=8,'liste engagés'!E151,"")</f>
        <v/>
      </c>
      <c r="G153" s="78" t="str">
        <f>IF('liste engagés'!$G151=8,'liste engagés'!K151,"")</f>
        <v/>
      </c>
      <c r="H153" s="79" t="str">
        <f>IF('liste engagés'!$G151=8,'liste engagés'!L151,"")</f>
        <v/>
      </c>
      <c r="I153" s="54">
        <f t="shared" si="4"/>
        <v>0</v>
      </c>
    </row>
    <row r="154" spans="1:9">
      <c r="A154" s="92">
        <f t="shared" si="5"/>
        <v>148</v>
      </c>
      <c r="B154" s="77" t="str">
        <f>IF('liste engagés'!$G152=8,'liste engagés'!A152,"")</f>
        <v/>
      </c>
      <c r="C154" s="77" t="str">
        <f>IF('liste engagés'!$G152=8,'liste engagés'!B152,"")</f>
        <v/>
      </c>
      <c r="D154" s="77" t="str">
        <f>IF('liste engagés'!$G152=8,'liste engagés'!C152,"")</f>
        <v/>
      </c>
      <c r="E154" s="77" t="str">
        <f>IF('liste engagés'!$G152=8,'liste engagés'!D152,"")</f>
        <v/>
      </c>
      <c r="F154" s="77" t="str">
        <f>IF('liste engagés'!$G152=8,'liste engagés'!E152,"")</f>
        <v/>
      </c>
      <c r="G154" s="78" t="str">
        <f>IF('liste engagés'!$G152=8,'liste engagés'!K152,"")</f>
        <v/>
      </c>
      <c r="H154" s="79" t="str">
        <f>IF('liste engagés'!$G152=8,'liste engagés'!L152,"")</f>
        <v/>
      </c>
      <c r="I154" s="54">
        <f t="shared" si="4"/>
        <v>0</v>
      </c>
    </row>
    <row r="155" spans="1:9">
      <c r="A155" s="92">
        <f t="shared" si="5"/>
        <v>149</v>
      </c>
      <c r="B155" s="77" t="str">
        <f>IF('liste engagés'!$G153=8,'liste engagés'!A153,"")</f>
        <v/>
      </c>
      <c r="C155" s="77" t="str">
        <f>IF('liste engagés'!$G153=8,'liste engagés'!B153,"")</f>
        <v/>
      </c>
      <c r="D155" s="77" t="str">
        <f>IF('liste engagés'!$G153=8,'liste engagés'!C153,"")</f>
        <v/>
      </c>
      <c r="E155" s="77" t="str">
        <f>IF('liste engagés'!$G153=8,'liste engagés'!D153,"")</f>
        <v/>
      </c>
      <c r="F155" s="77" t="str">
        <f>IF('liste engagés'!$G153=8,'liste engagés'!E153,"")</f>
        <v/>
      </c>
      <c r="G155" s="78" t="str">
        <f>IF('liste engagés'!$G153=8,'liste engagés'!K153,"")</f>
        <v/>
      </c>
      <c r="H155" s="79" t="str">
        <f>IF('liste engagés'!$G153=8,'liste engagés'!L153,"")</f>
        <v/>
      </c>
      <c r="I155" s="54">
        <f t="shared" si="4"/>
        <v>0</v>
      </c>
    </row>
    <row r="156" spans="1:9">
      <c r="A156" s="92">
        <f t="shared" si="5"/>
        <v>150</v>
      </c>
      <c r="B156" s="77" t="str">
        <f>IF('liste engagés'!$G154=8,'liste engagés'!A154,"")</f>
        <v/>
      </c>
      <c r="C156" s="77" t="str">
        <f>IF('liste engagés'!$G154=8,'liste engagés'!B154,"")</f>
        <v/>
      </c>
      <c r="D156" s="77" t="str">
        <f>IF('liste engagés'!$G154=8,'liste engagés'!C154,"")</f>
        <v/>
      </c>
      <c r="E156" s="77" t="str">
        <f>IF('liste engagés'!$G154=8,'liste engagés'!D154,"")</f>
        <v/>
      </c>
      <c r="F156" s="77" t="str">
        <f>IF('liste engagés'!$G154=8,'liste engagés'!E154,"")</f>
        <v/>
      </c>
      <c r="G156" s="78" t="str">
        <f>IF('liste engagés'!$G154=8,'liste engagés'!K154,"")</f>
        <v/>
      </c>
      <c r="H156" s="79" t="str">
        <f>IF('liste engagés'!$G154=8,'liste engagés'!L154,"")</f>
        <v/>
      </c>
      <c r="I156" s="54">
        <f t="shared" si="4"/>
        <v>0</v>
      </c>
    </row>
    <row r="157" spans="1:9">
      <c r="A157" s="92">
        <f t="shared" si="5"/>
        <v>151</v>
      </c>
      <c r="B157" s="77" t="str">
        <f>IF('liste engagés'!$G155=8,'liste engagés'!A155,"")</f>
        <v/>
      </c>
      <c r="C157" s="77" t="str">
        <f>IF('liste engagés'!$G155=8,'liste engagés'!B155,"")</f>
        <v/>
      </c>
      <c r="D157" s="77" t="str">
        <f>IF('liste engagés'!$G155=8,'liste engagés'!C155,"")</f>
        <v/>
      </c>
      <c r="E157" s="77" t="str">
        <f>IF('liste engagés'!$G155=8,'liste engagés'!D155,"")</f>
        <v/>
      </c>
      <c r="F157" s="77" t="str">
        <f>IF('liste engagés'!$G155=8,'liste engagés'!E155,"")</f>
        <v/>
      </c>
      <c r="G157" s="78" t="str">
        <f>IF('liste engagés'!$G155=8,'liste engagés'!K155,"")</f>
        <v/>
      </c>
      <c r="H157" s="79" t="str">
        <f>IF('liste engagés'!$G155=8,'liste engagés'!L155,"")</f>
        <v/>
      </c>
      <c r="I157" s="54">
        <f t="shared" si="4"/>
        <v>0</v>
      </c>
    </row>
    <row r="158" spans="1:9">
      <c r="A158" s="92">
        <f t="shared" si="5"/>
        <v>152</v>
      </c>
      <c r="B158" s="77" t="str">
        <f>IF('liste engagés'!$G156=8,'liste engagés'!A156,"")</f>
        <v/>
      </c>
      <c r="C158" s="77" t="str">
        <f>IF('liste engagés'!$G156=8,'liste engagés'!B156,"")</f>
        <v/>
      </c>
      <c r="D158" s="77" t="str">
        <f>IF('liste engagés'!$G156=8,'liste engagés'!C156,"")</f>
        <v/>
      </c>
      <c r="E158" s="77" t="str">
        <f>IF('liste engagés'!$G156=8,'liste engagés'!D156,"")</f>
        <v/>
      </c>
      <c r="F158" s="77" t="str">
        <f>IF('liste engagés'!$G156=8,'liste engagés'!E156,"")</f>
        <v/>
      </c>
      <c r="G158" s="78" t="str">
        <f>IF('liste engagés'!$G156=8,'liste engagés'!K156,"")</f>
        <v/>
      </c>
      <c r="H158" s="79" t="str">
        <f>IF('liste engagés'!$G156=8,'liste engagés'!L156,"")</f>
        <v/>
      </c>
      <c r="I158" s="54">
        <f t="shared" si="4"/>
        <v>0</v>
      </c>
    </row>
    <row r="159" spans="1:9">
      <c r="A159" s="92">
        <f t="shared" si="5"/>
        <v>153</v>
      </c>
      <c r="B159" s="77" t="str">
        <f>IF('liste engagés'!$G157=8,'liste engagés'!A157,"")</f>
        <v/>
      </c>
      <c r="C159" s="77" t="str">
        <f>IF('liste engagés'!$G157=8,'liste engagés'!B157,"")</f>
        <v/>
      </c>
      <c r="D159" s="77" t="str">
        <f>IF('liste engagés'!$G157=8,'liste engagés'!C157,"")</f>
        <v/>
      </c>
      <c r="E159" s="77" t="str">
        <f>IF('liste engagés'!$G157=8,'liste engagés'!D157,"")</f>
        <v/>
      </c>
      <c r="F159" s="77" t="str">
        <f>IF('liste engagés'!$G157=8,'liste engagés'!E157,"")</f>
        <v/>
      </c>
      <c r="G159" s="78" t="str">
        <f>IF('liste engagés'!$G157=8,'liste engagés'!K157,"")</f>
        <v/>
      </c>
      <c r="H159" s="79" t="str">
        <f>IF('liste engagés'!$G157=8,'liste engagés'!L157,"")</f>
        <v/>
      </c>
      <c r="I159" s="54">
        <f t="shared" si="4"/>
        <v>0</v>
      </c>
    </row>
    <row r="160" spans="1:9">
      <c r="A160" s="92">
        <f t="shared" si="5"/>
        <v>154</v>
      </c>
      <c r="B160" s="77" t="str">
        <f>IF('liste engagés'!$G158=8,'liste engagés'!A158,"")</f>
        <v/>
      </c>
      <c r="C160" s="77" t="str">
        <f>IF('liste engagés'!$G158=8,'liste engagés'!B158,"")</f>
        <v/>
      </c>
      <c r="D160" s="77" t="str">
        <f>IF('liste engagés'!$G158=8,'liste engagés'!C158,"")</f>
        <v/>
      </c>
      <c r="E160" s="77" t="str">
        <f>IF('liste engagés'!$G158=8,'liste engagés'!D158,"")</f>
        <v/>
      </c>
      <c r="F160" s="77" t="str">
        <f>IF('liste engagés'!$G158=8,'liste engagés'!E158,"")</f>
        <v/>
      </c>
      <c r="G160" s="78" t="str">
        <f>IF('liste engagés'!$G158=8,'liste engagés'!K158,"")</f>
        <v/>
      </c>
      <c r="H160" s="79" t="str">
        <f>IF('liste engagés'!$G158=8,'liste engagés'!L158,"")</f>
        <v/>
      </c>
      <c r="I160" s="54">
        <f t="shared" si="4"/>
        <v>0</v>
      </c>
    </row>
    <row r="161" spans="1:9">
      <c r="A161" s="92">
        <f t="shared" si="5"/>
        <v>155</v>
      </c>
      <c r="B161" s="77" t="str">
        <f>IF('liste engagés'!$G159=8,'liste engagés'!A159,"")</f>
        <v/>
      </c>
      <c r="C161" s="77" t="str">
        <f>IF('liste engagés'!$G159=8,'liste engagés'!B159,"")</f>
        <v/>
      </c>
      <c r="D161" s="77" t="str">
        <f>IF('liste engagés'!$G159=8,'liste engagés'!C159,"")</f>
        <v/>
      </c>
      <c r="E161" s="77" t="str">
        <f>IF('liste engagés'!$G159=8,'liste engagés'!D159,"")</f>
        <v/>
      </c>
      <c r="F161" s="77" t="str">
        <f>IF('liste engagés'!$G159=8,'liste engagés'!E159,"")</f>
        <v/>
      </c>
      <c r="G161" s="78" t="str">
        <f>IF('liste engagés'!$G159=8,'liste engagés'!K159,"")</f>
        <v/>
      </c>
      <c r="H161" s="79" t="str">
        <f>IF('liste engagés'!$G159=8,'liste engagés'!L159,"")</f>
        <v/>
      </c>
      <c r="I161" s="54">
        <f t="shared" si="4"/>
        <v>0</v>
      </c>
    </row>
    <row r="162" spans="1:9">
      <c r="A162" s="92">
        <f t="shared" si="5"/>
        <v>156</v>
      </c>
      <c r="B162" s="77" t="str">
        <f>IF('liste engagés'!$G160=8,'liste engagés'!A160,"")</f>
        <v/>
      </c>
      <c r="C162" s="77" t="str">
        <f>IF('liste engagés'!$G160=8,'liste engagés'!B160,"")</f>
        <v/>
      </c>
      <c r="D162" s="77" t="str">
        <f>IF('liste engagés'!$G160=8,'liste engagés'!C160,"")</f>
        <v/>
      </c>
      <c r="E162" s="77" t="str">
        <f>IF('liste engagés'!$G160=8,'liste engagés'!D160,"")</f>
        <v/>
      </c>
      <c r="F162" s="77" t="str">
        <f>IF('liste engagés'!$G160=8,'liste engagés'!E160,"")</f>
        <v/>
      </c>
      <c r="G162" s="78" t="str">
        <f>IF('liste engagés'!$G160=8,'liste engagés'!K160,"")</f>
        <v/>
      </c>
      <c r="H162" s="79" t="str">
        <f>IF('liste engagés'!$G160=8,'liste engagés'!L160,"")</f>
        <v/>
      </c>
      <c r="I162" s="54">
        <f t="shared" si="4"/>
        <v>0</v>
      </c>
    </row>
    <row r="163" spans="1:9">
      <c r="A163" s="92">
        <f t="shared" si="5"/>
        <v>157</v>
      </c>
      <c r="B163" s="77" t="str">
        <f>IF('liste engagés'!$G161=8,'liste engagés'!A161,"")</f>
        <v/>
      </c>
      <c r="C163" s="77" t="str">
        <f>IF('liste engagés'!$G161=8,'liste engagés'!B161,"")</f>
        <v/>
      </c>
      <c r="D163" s="77" t="str">
        <f>IF('liste engagés'!$G161=8,'liste engagés'!C161,"")</f>
        <v/>
      </c>
      <c r="E163" s="77" t="str">
        <f>IF('liste engagés'!$G161=8,'liste engagés'!D161,"")</f>
        <v/>
      </c>
      <c r="F163" s="77" t="str">
        <f>IF('liste engagés'!$G161=8,'liste engagés'!E161,"")</f>
        <v/>
      </c>
      <c r="G163" s="78" t="str">
        <f>IF('liste engagés'!$G161=8,'liste engagés'!K161,"")</f>
        <v/>
      </c>
      <c r="H163" s="79" t="str">
        <f>IF('liste engagés'!$G161=8,'liste engagés'!L161,"")</f>
        <v/>
      </c>
      <c r="I163" s="54">
        <f t="shared" si="4"/>
        <v>0</v>
      </c>
    </row>
    <row r="164" spans="1:9">
      <c r="A164" s="92">
        <f t="shared" si="5"/>
        <v>158</v>
      </c>
      <c r="B164" s="77" t="str">
        <f>IF('liste engagés'!$G162=8,'liste engagés'!A162,"")</f>
        <v/>
      </c>
      <c r="C164" s="77" t="str">
        <f>IF('liste engagés'!$G162=8,'liste engagés'!B162,"")</f>
        <v/>
      </c>
      <c r="D164" s="77" t="str">
        <f>IF('liste engagés'!$G162=8,'liste engagés'!C162,"")</f>
        <v/>
      </c>
      <c r="E164" s="77" t="str">
        <f>IF('liste engagés'!$G162=8,'liste engagés'!D162,"")</f>
        <v/>
      </c>
      <c r="F164" s="77" t="str">
        <f>IF('liste engagés'!$G162=8,'liste engagés'!E162,"")</f>
        <v/>
      </c>
      <c r="G164" s="78" t="str">
        <f>IF('liste engagés'!$G162=8,'liste engagés'!K162,"")</f>
        <v/>
      </c>
      <c r="H164" s="79" t="str">
        <f>IF('liste engagés'!$G162=8,'liste engagés'!L162,"")</f>
        <v/>
      </c>
      <c r="I164" s="54">
        <f t="shared" si="4"/>
        <v>0</v>
      </c>
    </row>
    <row r="165" spans="1:9">
      <c r="A165" s="92">
        <f t="shared" si="5"/>
        <v>159</v>
      </c>
      <c r="B165" s="77" t="str">
        <f>IF('liste engagés'!$G163=8,'liste engagés'!A163,"")</f>
        <v/>
      </c>
      <c r="C165" s="77" t="str">
        <f>IF('liste engagés'!$G163=8,'liste engagés'!B163,"")</f>
        <v/>
      </c>
      <c r="D165" s="77" t="str">
        <f>IF('liste engagés'!$G163=8,'liste engagés'!C163,"")</f>
        <v/>
      </c>
      <c r="E165" s="77" t="str">
        <f>IF('liste engagés'!$G163=8,'liste engagés'!D163,"")</f>
        <v/>
      </c>
      <c r="F165" s="77" t="str">
        <f>IF('liste engagés'!$G163=8,'liste engagés'!E163,"")</f>
        <v/>
      </c>
      <c r="G165" s="78" t="str">
        <f>IF('liste engagés'!$G163=8,'liste engagés'!K163,"")</f>
        <v/>
      </c>
      <c r="H165" s="79" t="str">
        <f>IF('liste engagés'!$G163=8,'liste engagés'!L163,"")</f>
        <v/>
      </c>
      <c r="I165" s="54">
        <f t="shared" si="4"/>
        <v>0</v>
      </c>
    </row>
    <row r="166" spans="1:9">
      <c r="A166" s="92">
        <f t="shared" si="5"/>
        <v>160</v>
      </c>
      <c r="B166" s="77" t="str">
        <f>IF('liste engagés'!$G164=8,'liste engagés'!A164,"")</f>
        <v/>
      </c>
      <c r="C166" s="77" t="str">
        <f>IF('liste engagés'!$G164=8,'liste engagés'!B164,"")</f>
        <v/>
      </c>
      <c r="D166" s="77" t="str">
        <f>IF('liste engagés'!$G164=8,'liste engagés'!C164,"")</f>
        <v/>
      </c>
      <c r="E166" s="77" t="str">
        <f>IF('liste engagés'!$G164=8,'liste engagés'!D164,"")</f>
        <v/>
      </c>
      <c r="F166" s="77" t="str">
        <f>IF('liste engagés'!$G164=8,'liste engagés'!E164,"")</f>
        <v/>
      </c>
      <c r="G166" s="78" t="str">
        <f>IF('liste engagés'!$G164=8,'liste engagés'!K164,"")</f>
        <v/>
      </c>
      <c r="H166" s="79" t="str">
        <f>IF('liste engagés'!$G164=8,'liste engagés'!L164,"")</f>
        <v/>
      </c>
      <c r="I166" s="54">
        <f t="shared" si="4"/>
        <v>0</v>
      </c>
    </row>
    <row r="167" spans="1:9">
      <c r="A167" s="92">
        <f t="shared" si="5"/>
        <v>161</v>
      </c>
      <c r="B167" s="77" t="str">
        <f>IF('liste engagés'!$G165=8,'liste engagés'!A165,"")</f>
        <v/>
      </c>
      <c r="C167" s="77" t="str">
        <f>IF('liste engagés'!$G165=8,'liste engagés'!B165,"")</f>
        <v/>
      </c>
      <c r="D167" s="77" t="str">
        <f>IF('liste engagés'!$G165=8,'liste engagés'!C165,"")</f>
        <v/>
      </c>
      <c r="E167" s="77" t="str">
        <f>IF('liste engagés'!$G165=8,'liste engagés'!D165,"")</f>
        <v/>
      </c>
      <c r="F167" s="77" t="str">
        <f>IF('liste engagés'!$G165=8,'liste engagés'!E165,"")</f>
        <v/>
      </c>
      <c r="G167" s="78" t="str">
        <f>IF('liste engagés'!$G165=8,'liste engagés'!K165,"")</f>
        <v/>
      </c>
      <c r="H167" s="79" t="str">
        <f>IF('liste engagés'!$G165=8,'liste engagés'!L165,"")</f>
        <v/>
      </c>
      <c r="I167" s="54">
        <f t="shared" si="4"/>
        <v>0</v>
      </c>
    </row>
    <row r="168" spans="1:9">
      <c r="A168" s="92">
        <f t="shared" si="5"/>
        <v>162</v>
      </c>
      <c r="B168" s="77" t="str">
        <f>IF('liste engagés'!$G166=8,'liste engagés'!A166,"")</f>
        <v/>
      </c>
      <c r="C168" s="77" t="str">
        <f>IF('liste engagés'!$G166=8,'liste engagés'!B166,"")</f>
        <v/>
      </c>
      <c r="D168" s="77" t="str">
        <f>IF('liste engagés'!$G166=8,'liste engagés'!C166,"")</f>
        <v/>
      </c>
      <c r="E168" s="77" t="str">
        <f>IF('liste engagés'!$G166=8,'liste engagés'!D166,"")</f>
        <v/>
      </c>
      <c r="F168" s="77" t="str">
        <f>IF('liste engagés'!$G166=8,'liste engagés'!E166,"")</f>
        <v/>
      </c>
      <c r="G168" s="78" t="str">
        <f>IF('liste engagés'!$G166=8,'liste engagés'!K166,"")</f>
        <v/>
      </c>
      <c r="H168" s="79" t="str">
        <f>IF('liste engagés'!$G166=8,'liste engagés'!L166,"")</f>
        <v/>
      </c>
      <c r="I168" s="54">
        <f t="shared" si="4"/>
        <v>0</v>
      </c>
    </row>
    <row r="169" spans="1:9">
      <c r="A169" s="92">
        <f t="shared" si="5"/>
        <v>163</v>
      </c>
      <c r="B169" s="77" t="str">
        <f>IF('liste engagés'!$G167=8,'liste engagés'!A167,"")</f>
        <v/>
      </c>
      <c r="C169" s="77" t="str">
        <f>IF('liste engagés'!$G167=8,'liste engagés'!B167,"")</f>
        <v/>
      </c>
      <c r="D169" s="77" t="str">
        <f>IF('liste engagés'!$G167=8,'liste engagés'!C167,"")</f>
        <v/>
      </c>
      <c r="E169" s="77" t="str">
        <f>IF('liste engagés'!$G167=8,'liste engagés'!D167,"")</f>
        <v/>
      </c>
      <c r="F169" s="77" t="str">
        <f>IF('liste engagés'!$G167=8,'liste engagés'!E167,"")</f>
        <v/>
      </c>
      <c r="G169" s="78" t="str">
        <f>IF('liste engagés'!$G167=8,'liste engagés'!K167,"")</f>
        <v/>
      </c>
      <c r="H169" s="79" t="str">
        <f>IF('liste engagés'!$G167=8,'liste engagés'!L167,"")</f>
        <v/>
      </c>
      <c r="I169" s="54">
        <f t="shared" si="4"/>
        <v>0</v>
      </c>
    </row>
    <row r="170" spans="1:9">
      <c r="A170" s="92">
        <f t="shared" si="5"/>
        <v>164</v>
      </c>
      <c r="B170" s="77" t="str">
        <f>IF('liste engagés'!$G168=8,'liste engagés'!A168,"")</f>
        <v/>
      </c>
      <c r="C170" s="77" t="str">
        <f>IF('liste engagés'!$G168=8,'liste engagés'!B168,"")</f>
        <v/>
      </c>
      <c r="D170" s="77" t="str">
        <f>IF('liste engagés'!$G168=8,'liste engagés'!C168,"")</f>
        <v/>
      </c>
      <c r="E170" s="77" t="str">
        <f>IF('liste engagés'!$G168=8,'liste engagés'!D168,"")</f>
        <v/>
      </c>
      <c r="F170" s="77" t="str">
        <f>IF('liste engagés'!$G168=8,'liste engagés'!E168,"")</f>
        <v/>
      </c>
      <c r="G170" s="78" t="str">
        <f>IF('liste engagés'!$G168=8,'liste engagés'!K168,"")</f>
        <v/>
      </c>
      <c r="H170" s="79" t="str">
        <f>IF('liste engagés'!$G168=8,'liste engagés'!L168,"")</f>
        <v/>
      </c>
      <c r="I170" s="54">
        <f t="shared" si="4"/>
        <v>0</v>
      </c>
    </row>
    <row r="171" spans="1:9">
      <c r="A171" s="92">
        <f t="shared" si="5"/>
        <v>165</v>
      </c>
      <c r="B171" s="77" t="str">
        <f>IF('liste engagés'!$G169=8,'liste engagés'!A169,"")</f>
        <v/>
      </c>
      <c r="C171" s="77" t="str">
        <f>IF('liste engagés'!$G169=8,'liste engagés'!B169,"")</f>
        <v/>
      </c>
      <c r="D171" s="77" t="str">
        <f>IF('liste engagés'!$G169=8,'liste engagés'!C169,"")</f>
        <v/>
      </c>
      <c r="E171" s="77" t="str">
        <f>IF('liste engagés'!$G169=8,'liste engagés'!D169,"")</f>
        <v/>
      </c>
      <c r="F171" s="77" t="str">
        <f>IF('liste engagés'!$G169=8,'liste engagés'!E169,"")</f>
        <v/>
      </c>
      <c r="G171" s="78" t="str">
        <f>IF('liste engagés'!$G169=8,'liste engagés'!K169,"")</f>
        <v/>
      </c>
      <c r="H171" s="79" t="str">
        <f>IF('liste engagés'!$G169=8,'liste engagés'!L169,"")</f>
        <v/>
      </c>
      <c r="I171" s="54">
        <f t="shared" si="4"/>
        <v>0</v>
      </c>
    </row>
    <row r="172" spans="1:9">
      <c r="A172" s="92">
        <f t="shared" si="5"/>
        <v>166</v>
      </c>
      <c r="B172" s="77" t="str">
        <f>IF('liste engagés'!$G170=8,'liste engagés'!A170,"")</f>
        <v/>
      </c>
      <c r="C172" s="77" t="str">
        <f>IF('liste engagés'!$G170=8,'liste engagés'!B170,"")</f>
        <v/>
      </c>
      <c r="D172" s="77" t="str">
        <f>IF('liste engagés'!$G170=8,'liste engagés'!C170,"")</f>
        <v/>
      </c>
      <c r="E172" s="77" t="str">
        <f>IF('liste engagés'!$G170=8,'liste engagés'!D170,"")</f>
        <v/>
      </c>
      <c r="F172" s="77" t="str">
        <f>IF('liste engagés'!$G170=8,'liste engagés'!E170,"")</f>
        <v/>
      </c>
      <c r="G172" s="78" t="str">
        <f>IF('liste engagés'!$G170=8,'liste engagés'!K170,"")</f>
        <v/>
      </c>
      <c r="H172" s="79" t="str">
        <f>IF('liste engagés'!$G170=8,'liste engagés'!L170,"")</f>
        <v/>
      </c>
      <c r="I172" s="54">
        <f t="shared" si="4"/>
        <v>0</v>
      </c>
    </row>
    <row r="173" spans="1:9">
      <c r="A173" s="92">
        <f t="shared" si="5"/>
        <v>167</v>
      </c>
      <c r="B173" s="77" t="str">
        <f>IF('liste engagés'!$G171=8,'liste engagés'!A171,"")</f>
        <v/>
      </c>
      <c r="C173" s="77" t="str">
        <f>IF('liste engagés'!$G171=8,'liste engagés'!B171,"")</f>
        <v/>
      </c>
      <c r="D173" s="77" t="str">
        <f>IF('liste engagés'!$G171=8,'liste engagés'!C171,"")</f>
        <v/>
      </c>
      <c r="E173" s="77" t="str">
        <f>IF('liste engagés'!$G171=8,'liste engagés'!D171,"")</f>
        <v/>
      </c>
      <c r="F173" s="77" t="str">
        <f>IF('liste engagés'!$G171=8,'liste engagés'!E171,"")</f>
        <v/>
      </c>
      <c r="G173" s="78" t="str">
        <f>IF('liste engagés'!$G171=8,'liste engagés'!K171,"")</f>
        <v/>
      </c>
      <c r="H173" s="79" t="str">
        <f>IF('liste engagés'!$G171=8,'liste engagés'!L171,"")</f>
        <v/>
      </c>
      <c r="I173" s="54">
        <f t="shared" si="4"/>
        <v>0</v>
      </c>
    </row>
    <row r="174" spans="1:9">
      <c r="A174" s="92">
        <f t="shared" si="5"/>
        <v>168</v>
      </c>
      <c r="B174" s="77" t="str">
        <f>IF('liste engagés'!$G173=8,'liste engagés'!A173,"")</f>
        <v/>
      </c>
      <c r="C174" s="77" t="str">
        <f>IF('liste engagés'!$G173=8,'liste engagés'!B173,"")</f>
        <v/>
      </c>
      <c r="D174" s="77" t="str">
        <f>IF('liste engagés'!$G173=8,'liste engagés'!C173,"")</f>
        <v/>
      </c>
      <c r="E174" s="77" t="str">
        <f>IF('liste engagés'!$G173=8,'liste engagés'!D173,"")</f>
        <v/>
      </c>
      <c r="F174" s="77" t="str">
        <f>IF('liste engagés'!$G173=8,'liste engagés'!E173,"")</f>
        <v/>
      </c>
      <c r="G174" s="78" t="str">
        <f>IF('liste engagés'!$G173=8,'liste engagés'!K173,"")</f>
        <v/>
      </c>
      <c r="H174" s="79" t="str">
        <f>IF('liste engagés'!$G173=8,'liste engagés'!L173,"")</f>
        <v/>
      </c>
      <c r="I174" s="54">
        <f t="shared" si="4"/>
        <v>0</v>
      </c>
    </row>
    <row r="175" spans="1:9">
      <c r="A175" s="92">
        <f t="shared" si="5"/>
        <v>169</v>
      </c>
      <c r="B175" s="77" t="str">
        <f>IF('liste engagés'!$G174=8,'liste engagés'!A174,"")</f>
        <v/>
      </c>
      <c r="C175" s="77" t="str">
        <f>IF('liste engagés'!$G174=8,'liste engagés'!B174,"")</f>
        <v/>
      </c>
      <c r="D175" s="77" t="str">
        <f>IF('liste engagés'!$G174=8,'liste engagés'!C174,"")</f>
        <v/>
      </c>
      <c r="E175" s="77" t="str">
        <f>IF('liste engagés'!$G174=8,'liste engagés'!D174,"")</f>
        <v/>
      </c>
      <c r="F175" s="77" t="str">
        <f>IF('liste engagés'!$G174=8,'liste engagés'!E174,"")</f>
        <v/>
      </c>
      <c r="G175" s="78" t="str">
        <f>IF('liste engagés'!$G174=8,'liste engagés'!K174,"")</f>
        <v/>
      </c>
      <c r="H175" s="79" t="str">
        <f>IF('liste engagés'!$G174=8,'liste engagés'!L174,"")</f>
        <v/>
      </c>
      <c r="I175" s="54">
        <f t="shared" si="4"/>
        <v>0</v>
      </c>
    </row>
    <row r="176" spans="1:9">
      <c r="A176" s="92">
        <f t="shared" si="5"/>
        <v>170</v>
      </c>
      <c r="B176" s="77" t="str">
        <f>IF('liste engagés'!$G175=8,'liste engagés'!A175,"")</f>
        <v/>
      </c>
      <c r="C176" s="77" t="str">
        <f>IF('liste engagés'!$G175=8,'liste engagés'!B175,"")</f>
        <v/>
      </c>
      <c r="D176" s="77" t="str">
        <f>IF('liste engagés'!$G175=8,'liste engagés'!C175,"")</f>
        <v/>
      </c>
      <c r="E176" s="77" t="str">
        <f>IF('liste engagés'!$G175=8,'liste engagés'!D175,"")</f>
        <v/>
      </c>
      <c r="F176" s="77" t="str">
        <f>IF('liste engagés'!$G175=8,'liste engagés'!E175,"")</f>
        <v/>
      </c>
      <c r="G176" s="78" t="str">
        <f>IF('liste engagés'!$G175=8,'liste engagés'!K175,"")</f>
        <v/>
      </c>
      <c r="H176" s="79" t="str">
        <f>IF('liste engagés'!$G175=8,'liste engagés'!L175,"")</f>
        <v/>
      </c>
      <c r="I176" s="54">
        <f t="shared" si="4"/>
        <v>0</v>
      </c>
    </row>
    <row r="177" spans="1:9">
      <c r="A177" s="92">
        <f t="shared" si="5"/>
        <v>171</v>
      </c>
      <c r="B177" s="77" t="str">
        <f>IF('liste engagés'!$G176=8,'liste engagés'!A176,"")</f>
        <v/>
      </c>
      <c r="C177" s="77" t="str">
        <f>IF('liste engagés'!$G176=8,'liste engagés'!B176,"")</f>
        <v/>
      </c>
      <c r="D177" s="77" t="str">
        <f>IF('liste engagés'!$G176=8,'liste engagés'!C176,"")</f>
        <v/>
      </c>
      <c r="E177" s="77" t="str">
        <f>IF('liste engagés'!$G176=8,'liste engagés'!D176,"")</f>
        <v/>
      </c>
      <c r="F177" s="77" t="str">
        <f>IF('liste engagés'!$G176=8,'liste engagés'!E176,"")</f>
        <v/>
      </c>
      <c r="G177" s="78" t="str">
        <f>IF('liste engagés'!$G176=8,'liste engagés'!K176,"")</f>
        <v/>
      </c>
      <c r="H177" s="79" t="str">
        <f>IF('liste engagés'!$G176=8,'liste engagés'!L176,"")</f>
        <v/>
      </c>
      <c r="I177" s="54">
        <f t="shared" si="4"/>
        <v>0</v>
      </c>
    </row>
    <row r="178" spans="1:9">
      <c r="A178" s="92">
        <f t="shared" si="5"/>
        <v>172</v>
      </c>
      <c r="B178" s="77" t="str">
        <f>IF('liste engagés'!$G177=8,'liste engagés'!A177,"")</f>
        <v/>
      </c>
      <c r="C178" s="77" t="str">
        <f>IF('liste engagés'!$G177=8,'liste engagés'!B177,"")</f>
        <v/>
      </c>
      <c r="D178" s="77" t="str">
        <f>IF('liste engagés'!$G177=8,'liste engagés'!C177,"")</f>
        <v/>
      </c>
      <c r="E178" s="77" t="str">
        <f>IF('liste engagés'!$G177=8,'liste engagés'!D177,"")</f>
        <v/>
      </c>
      <c r="F178" s="77" t="str">
        <f>IF('liste engagés'!$G177=8,'liste engagés'!E177,"")</f>
        <v/>
      </c>
      <c r="G178" s="78" t="str">
        <f>IF('liste engagés'!$G177=8,'liste engagés'!K177,"")</f>
        <v/>
      </c>
      <c r="H178" s="79" t="str">
        <f>IF('liste engagés'!$G177=8,'liste engagés'!L177,"")</f>
        <v/>
      </c>
      <c r="I178" s="54">
        <f t="shared" si="4"/>
        <v>0</v>
      </c>
    </row>
    <row r="179" spans="1:9">
      <c r="A179" s="92">
        <f t="shared" si="5"/>
        <v>173</v>
      </c>
      <c r="B179" s="77" t="str">
        <f>IF('liste engagés'!$G178=8,'liste engagés'!A178,"")</f>
        <v/>
      </c>
      <c r="C179" s="77" t="str">
        <f>IF('liste engagés'!$G178=8,'liste engagés'!B178,"")</f>
        <v/>
      </c>
      <c r="D179" s="77" t="str">
        <f>IF('liste engagés'!$G178=8,'liste engagés'!C178,"")</f>
        <v/>
      </c>
      <c r="E179" s="77" t="str">
        <f>IF('liste engagés'!$G178=8,'liste engagés'!D178,"")</f>
        <v/>
      </c>
      <c r="F179" s="77" t="str">
        <f>IF('liste engagés'!$G178=8,'liste engagés'!E178,"")</f>
        <v/>
      </c>
      <c r="G179" s="78" t="str">
        <f>IF('liste engagés'!$G178=8,'liste engagés'!K178,"")</f>
        <v/>
      </c>
      <c r="H179" s="79" t="str">
        <f>IF('liste engagés'!$G178=8,'liste engagés'!L178,"")</f>
        <v/>
      </c>
      <c r="I179" s="54">
        <f t="shared" si="4"/>
        <v>0</v>
      </c>
    </row>
    <row r="180" spans="1:9">
      <c r="A180" s="92">
        <f t="shared" si="5"/>
        <v>174</v>
      </c>
      <c r="B180" s="77" t="str">
        <f>IF('liste engagés'!$G179=8,'liste engagés'!A179,"")</f>
        <v/>
      </c>
      <c r="C180" s="77" t="str">
        <f>IF('liste engagés'!$G179=8,'liste engagés'!B179,"")</f>
        <v/>
      </c>
      <c r="D180" s="77" t="str">
        <f>IF('liste engagés'!$G179=8,'liste engagés'!C179,"")</f>
        <v/>
      </c>
      <c r="E180" s="77" t="str">
        <f>IF('liste engagés'!$G179=8,'liste engagés'!D179,"")</f>
        <v/>
      </c>
      <c r="F180" s="77" t="str">
        <f>IF('liste engagés'!$G179=8,'liste engagés'!E179,"")</f>
        <v/>
      </c>
      <c r="G180" s="78" t="str">
        <f>IF('liste engagés'!$G179=8,'liste engagés'!K179,"")</f>
        <v/>
      </c>
      <c r="H180" s="79" t="str">
        <f>IF('liste engagés'!$G179=8,'liste engagés'!L179,"")</f>
        <v/>
      </c>
      <c r="I180" s="54">
        <f t="shared" si="4"/>
        <v>0</v>
      </c>
    </row>
    <row r="181" spans="1:9">
      <c r="A181" s="92">
        <f t="shared" si="5"/>
        <v>175</v>
      </c>
      <c r="B181" s="77" t="str">
        <f>IF('liste engagés'!$G180=8,'liste engagés'!A180,"")</f>
        <v/>
      </c>
      <c r="C181" s="77" t="str">
        <f>IF('liste engagés'!$G180=8,'liste engagés'!B180,"")</f>
        <v/>
      </c>
      <c r="D181" s="77" t="str">
        <f>IF('liste engagés'!$G180=8,'liste engagés'!C180,"")</f>
        <v/>
      </c>
      <c r="E181" s="77" t="str">
        <f>IF('liste engagés'!$G180=8,'liste engagés'!D180,"")</f>
        <v/>
      </c>
      <c r="F181" s="77" t="str">
        <f>IF('liste engagés'!$G180=8,'liste engagés'!E180,"")</f>
        <v/>
      </c>
      <c r="G181" s="78" t="str">
        <f>IF('liste engagés'!$G180=8,'liste engagés'!K180,"")</f>
        <v/>
      </c>
      <c r="H181" s="79" t="str">
        <f>IF('liste engagés'!$G180=8,'liste engagés'!L180,"")</f>
        <v/>
      </c>
      <c r="I181" s="54">
        <f t="shared" si="4"/>
        <v>0</v>
      </c>
    </row>
    <row r="182" spans="1:9">
      <c r="A182" s="92">
        <f t="shared" si="5"/>
        <v>176</v>
      </c>
      <c r="B182" s="77" t="str">
        <f>IF('liste engagés'!$G181=8,'liste engagés'!A181,"")</f>
        <v/>
      </c>
      <c r="C182" s="77" t="str">
        <f>IF('liste engagés'!$G181=8,'liste engagés'!B181,"")</f>
        <v/>
      </c>
      <c r="D182" s="77" t="str">
        <f>IF('liste engagés'!$G181=8,'liste engagés'!C181,"")</f>
        <v/>
      </c>
      <c r="E182" s="77" t="str">
        <f>IF('liste engagés'!$G181=8,'liste engagés'!D181,"")</f>
        <v/>
      </c>
      <c r="F182" s="77" t="str">
        <f>IF('liste engagés'!$G181=8,'liste engagés'!E181,"")</f>
        <v/>
      </c>
      <c r="G182" s="78" t="str">
        <f>IF('liste engagés'!$G181=8,'liste engagés'!K181,"")</f>
        <v/>
      </c>
      <c r="H182" s="79" t="str">
        <f>IF('liste engagés'!$G181=8,'liste engagés'!L181,"")</f>
        <v/>
      </c>
      <c r="I182" s="54">
        <f t="shared" si="4"/>
        <v>0</v>
      </c>
    </row>
    <row r="183" spans="1:9">
      <c r="A183" s="92">
        <f t="shared" si="5"/>
        <v>177</v>
      </c>
      <c r="B183" s="77" t="str">
        <f>IF('liste engagés'!$G182=8,'liste engagés'!A182,"")</f>
        <v/>
      </c>
      <c r="C183" s="77" t="str">
        <f>IF('liste engagés'!$G182=8,'liste engagés'!B182,"")</f>
        <v/>
      </c>
      <c r="D183" s="77" t="str">
        <f>IF('liste engagés'!$G182=8,'liste engagés'!C182,"")</f>
        <v/>
      </c>
      <c r="E183" s="77" t="str">
        <f>IF('liste engagés'!$G182=8,'liste engagés'!D182,"")</f>
        <v/>
      </c>
      <c r="F183" s="77" t="str">
        <f>IF('liste engagés'!$G182=8,'liste engagés'!E182,"")</f>
        <v/>
      </c>
      <c r="G183" s="78" t="str">
        <f>IF('liste engagés'!$G182=8,'liste engagés'!K182,"")</f>
        <v/>
      </c>
      <c r="H183" s="79" t="str">
        <f>IF('liste engagés'!$G182=8,'liste engagés'!L182,"")</f>
        <v/>
      </c>
      <c r="I183" s="54">
        <f t="shared" si="4"/>
        <v>0</v>
      </c>
    </row>
    <row r="184" spans="1:9">
      <c r="A184" s="92">
        <f t="shared" si="5"/>
        <v>178</v>
      </c>
      <c r="B184" s="77" t="str">
        <f>IF('liste engagés'!$G183=8,'liste engagés'!A183,"")</f>
        <v/>
      </c>
      <c r="C184" s="77" t="str">
        <f>IF('liste engagés'!$G183=8,'liste engagés'!B183,"")</f>
        <v/>
      </c>
      <c r="D184" s="77" t="str">
        <f>IF('liste engagés'!$G183=8,'liste engagés'!C183,"")</f>
        <v/>
      </c>
      <c r="E184" s="77" t="str">
        <f>IF('liste engagés'!$G183=8,'liste engagés'!D183,"")</f>
        <v/>
      </c>
      <c r="F184" s="77" t="str">
        <f>IF('liste engagés'!$G183=8,'liste engagés'!E183,"")</f>
        <v/>
      </c>
      <c r="G184" s="78" t="str">
        <f>IF('liste engagés'!$G183=8,'liste engagés'!K183,"")</f>
        <v/>
      </c>
      <c r="H184" s="79" t="str">
        <f>IF('liste engagés'!$G183=8,'liste engagés'!L183,"")</f>
        <v/>
      </c>
      <c r="I184" s="54">
        <f t="shared" si="4"/>
        <v>0</v>
      </c>
    </row>
    <row r="185" spans="1:9">
      <c r="A185" s="92">
        <f t="shared" si="5"/>
        <v>179</v>
      </c>
      <c r="B185" s="77" t="str">
        <f>IF('liste engagés'!$G184=8,'liste engagés'!A184,"")</f>
        <v/>
      </c>
      <c r="C185" s="77" t="str">
        <f>IF('liste engagés'!$G184=8,'liste engagés'!B184,"")</f>
        <v/>
      </c>
      <c r="D185" s="77" t="str">
        <f>IF('liste engagés'!$G184=8,'liste engagés'!C184,"")</f>
        <v/>
      </c>
      <c r="E185" s="77" t="str">
        <f>IF('liste engagés'!$G184=8,'liste engagés'!D184,"")</f>
        <v/>
      </c>
      <c r="F185" s="77" t="str">
        <f>IF('liste engagés'!$G184=8,'liste engagés'!E184,"")</f>
        <v/>
      </c>
      <c r="G185" s="78" t="str">
        <f>IF('liste engagés'!$G184=8,'liste engagés'!K184,"")</f>
        <v/>
      </c>
      <c r="H185" s="79" t="str">
        <f>IF('liste engagés'!$G184=8,'liste engagés'!L184,"")</f>
        <v/>
      </c>
      <c r="I185" s="54">
        <f t="shared" si="4"/>
        <v>0</v>
      </c>
    </row>
    <row r="186" spans="1:9">
      <c r="A186" s="92">
        <f t="shared" si="5"/>
        <v>180</v>
      </c>
      <c r="B186" s="77" t="str">
        <f>IF('liste engagés'!$G185=8,'liste engagés'!A185,"")</f>
        <v/>
      </c>
      <c r="C186" s="77" t="str">
        <f>IF('liste engagés'!$G185=8,'liste engagés'!B185,"")</f>
        <v/>
      </c>
      <c r="D186" s="77" t="str">
        <f>IF('liste engagés'!$G185=8,'liste engagés'!C185,"")</f>
        <v/>
      </c>
      <c r="E186" s="77" t="str">
        <f>IF('liste engagés'!$G185=8,'liste engagés'!D185,"")</f>
        <v/>
      </c>
      <c r="F186" s="77" t="str">
        <f>IF('liste engagés'!$G185=8,'liste engagés'!E185,"")</f>
        <v/>
      </c>
      <c r="G186" s="78" t="str">
        <f>IF('liste engagés'!$G185=8,'liste engagés'!K185,"")</f>
        <v/>
      </c>
      <c r="H186" s="79" t="str">
        <f>IF('liste engagés'!$G185=8,'liste engagés'!L185,"")</f>
        <v/>
      </c>
      <c r="I186" s="54">
        <f t="shared" si="4"/>
        <v>0</v>
      </c>
    </row>
    <row r="187" spans="1:9">
      <c r="A187" s="92">
        <f t="shared" si="5"/>
        <v>181</v>
      </c>
      <c r="B187" s="77" t="str">
        <f>IF('liste engagés'!$G186=8,'liste engagés'!A186,"")</f>
        <v/>
      </c>
      <c r="C187" s="77" t="str">
        <f>IF('liste engagés'!$G186=8,'liste engagés'!B186,"")</f>
        <v/>
      </c>
      <c r="D187" s="77" t="str">
        <f>IF('liste engagés'!$G186=8,'liste engagés'!C186,"")</f>
        <v/>
      </c>
      <c r="E187" s="77" t="str">
        <f>IF('liste engagés'!$G186=8,'liste engagés'!D186,"")</f>
        <v/>
      </c>
      <c r="F187" s="77" t="str">
        <f>IF('liste engagés'!$G186=8,'liste engagés'!E186,"")</f>
        <v/>
      </c>
      <c r="G187" s="78" t="str">
        <f>IF('liste engagés'!$G186=8,'liste engagés'!K186,"")</f>
        <v/>
      </c>
      <c r="H187" s="79" t="str">
        <f>IF('liste engagés'!$G186=8,'liste engagés'!L186,"")</f>
        <v/>
      </c>
      <c r="I187" s="54">
        <f t="shared" si="4"/>
        <v>0</v>
      </c>
    </row>
    <row r="188" spans="1:9">
      <c r="A188" s="92">
        <f t="shared" si="5"/>
        <v>182</v>
      </c>
      <c r="B188" s="77" t="str">
        <f>IF('liste engagés'!$G187=8,'liste engagés'!A187,"")</f>
        <v/>
      </c>
      <c r="C188" s="77" t="str">
        <f>IF('liste engagés'!$G187=8,'liste engagés'!B187,"")</f>
        <v/>
      </c>
      <c r="D188" s="77" t="str">
        <f>IF('liste engagés'!$G187=8,'liste engagés'!C187,"")</f>
        <v/>
      </c>
      <c r="E188" s="77" t="str">
        <f>IF('liste engagés'!$G187=8,'liste engagés'!D187,"")</f>
        <v/>
      </c>
      <c r="F188" s="77" t="str">
        <f>IF('liste engagés'!$G187=8,'liste engagés'!E187,"")</f>
        <v/>
      </c>
      <c r="G188" s="78" t="str">
        <f>IF('liste engagés'!$G187=8,'liste engagés'!K187,"")</f>
        <v/>
      </c>
      <c r="H188" s="79" t="str">
        <f>IF('liste engagés'!$G187=8,'liste engagés'!L187,"")</f>
        <v/>
      </c>
      <c r="I188" s="54">
        <f t="shared" si="4"/>
        <v>0</v>
      </c>
    </row>
    <row r="189" spans="1:9">
      <c r="A189" s="92">
        <f t="shared" si="5"/>
        <v>183</v>
      </c>
      <c r="B189" s="77" t="str">
        <f>IF('liste engagés'!$G188=8,'liste engagés'!A188,"")</f>
        <v/>
      </c>
      <c r="C189" s="77" t="str">
        <f>IF('liste engagés'!$G188=8,'liste engagés'!B188,"")</f>
        <v/>
      </c>
      <c r="D189" s="77" t="str">
        <f>IF('liste engagés'!$G188=8,'liste engagés'!C188,"")</f>
        <v/>
      </c>
      <c r="E189" s="77" t="str">
        <f>IF('liste engagés'!$G188=8,'liste engagés'!D188,"")</f>
        <v/>
      </c>
      <c r="F189" s="77" t="str">
        <f>IF('liste engagés'!$G188=8,'liste engagés'!E188,"")</f>
        <v/>
      </c>
      <c r="G189" s="78" t="str">
        <f>IF('liste engagés'!$G188=8,'liste engagés'!K188,"")</f>
        <v/>
      </c>
      <c r="H189" s="79" t="str">
        <f>IF('liste engagés'!$G188=8,'liste engagés'!L188,"")</f>
        <v/>
      </c>
      <c r="I189" s="54">
        <f t="shared" si="4"/>
        <v>0</v>
      </c>
    </row>
    <row r="190" spans="1:9">
      <c r="A190" s="92">
        <f t="shared" si="5"/>
        <v>184</v>
      </c>
      <c r="B190" s="77" t="str">
        <f>IF('liste engagés'!$G189=8,'liste engagés'!A189,"")</f>
        <v/>
      </c>
      <c r="C190" s="77" t="str">
        <f>IF('liste engagés'!$G189=8,'liste engagés'!B189,"")</f>
        <v/>
      </c>
      <c r="D190" s="77" t="str">
        <f>IF('liste engagés'!$G189=8,'liste engagés'!C189,"")</f>
        <v/>
      </c>
      <c r="E190" s="77" t="str">
        <f>IF('liste engagés'!$G189=8,'liste engagés'!D189,"")</f>
        <v/>
      </c>
      <c r="F190" s="77" t="str">
        <f>IF('liste engagés'!$G189=8,'liste engagés'!E189,"")</f>
        <v/>
      </c>
      <c r="G190" s="78" t="str">
        <f>IF('liste engagés'!$G189=8,'liste engagés'!K189,"")</f>
        <v/>
      </c>
      <c r="H190" s="79" t="str">
        <f>IF('liste engagés'!$G189=8,'liste engagés'!L189,"")</f>
        <v/>
      </c>
      <c r="I190" s="54">
        <f t="shared" si="4"/>
        <v>0</v>
      </c>
    </row>
    <row r="191" spans="1:9">
      <c r="A191" s="92">
        <f t="shared" si="5"/>
        <v>185</v>
      </c>
      <c r="B191" s="77" t="str">
        <f>IF('liste engagés'!$G190=8,'liste engagés'!A190,"")</f>
        <v/>
      </c>
      <c r="C191" s="77" t="str">
        <f>IF('liste engagés'!$G190=8,'liste engagés'!B190,"")</f>
        <v/>
      </c>
      <c r="D191" s="77" t="str">
        <f>IF('liste engagés'!$G190=8,'liste engagés'!C190,"")</f>
        <v/>
      </c>
      <c r="E191" s="77" t="str">
        <f>IF('liste engagés'!$G190=8,'liste engagés'!D190,"")</f>
        <v/>
      </c>
      <c r="F191" s="77" t="str">
        <f>IF('liste engagés'!$G190=8,'liste engagés'!E190,"")</f>
        <v/>
      </c>
      <c r="G191" s="78" t="str">
        <f>IF('liste engagés'!$G190=8,'liste engagés'!K190,"")</f>
        <v/>
      </c>
      <c r="H191" s="79" t="str">
        <f>IF('liste engagés'!$G190=8,'liste engagés'!L190,"")</f>
        <v/>
      </c>
      <c r="I191" s="54">
        <f t="shared" si="4"/>
        <v>0</v>
      </c>
    </row>
    <row r="192" spans="1:9">
      <c r="A192" s="92">
        <f t="shared" si="5"/>
        <v>186</v>
      </c>
      <c r="B192" s="77" t="str">
        <f>IF('liste engagés'!$G191=8,'liste engagés'!A191,"")</f>
        <v/>
      </c>
      <c r="C192" s="77" t="str">
        <f>IF('liste engagés'!$G191=8,'liste engagés'!B191,"")</f>
        <v/>
      </c>
      <c r="D192" s="77" t="str">
        <f>IF('liste engagés'!$G191=8,'liste engagés'!C191,"")</f>
        <v/>
      </c>
      <c r="E192" s="77" t="str">
        <f>IF('liste engagés'!$G191=8,'liste engagés'!D191,"")</f>
        <v/>
      </c>
      <c r="F192" s="77" t="str">
        <f>IF('liste engagés'!$G191=8,'liste engagés'!E191,"")</f>
        <v/>
      </c>
      <c r="G192" s="78" t="str">
        <f>IF('liste engagés'!$G191=8,'liste engagés'!K191,"")</f>
        <v/>
      </c>
      <c r="H192" s="79" t="str">
        <f>IF('liste engagés'!$G191=8,'liste engagés'!L191,"")</f>
        <v/>
      </c>
      <c r="I192" s="54">
        <f t="shared" si="4"/>
        <v>0</v>
      </c>
    </row>
    <row r="193" spans="1:9">
      <c r="A193" s="92">
        <f t="shared" si="5"/>
        <v>187</v>
      </c>
      <c r="B193" s="77" t="str">
        <f>IF('liste engagés'!$G192=8,'liste engagés'!A192,"")</f>
        <v/>
      </c>
      <c r="C193" s="77" t="str">
        <f>IF('liste engagés'!$G192=8,'liste engagés'!B192,"")</f>
        <v/>
      </c>
      <c r="D193" s="77" t="str">
        <f>IF('liste engagés'!$G192=8,'liste engagés'!C192,"")</f>
        <v/>
      </c>
      <c r="E193" s="77" t="str">
        <f>IF('liste engagés'!$G192=8,'liste engagés'!D192,"")</f>
        <v/>
      </c>
      <c r="F193" s="77" t="str">
        <f>IF('liste engagés'!$G192=8,'liste engagés'!E192,"")</f>
        <v/>
      </c>
      <c r="G193" s="78" t="str">
        <f>IF('liste engagés'!$G192=8,'liste engagés'!K192,"")</f>
        <v/>
      </c>
      <c r="H193" s="79" t="str">
        <f>IF('liste engagés'!$G192=8,'liste engagés'!L192,"")</f>
        <v/>
      </c>
      <c r="I193" s="54">
        <f t="shared" si="4"/>
        <v>0</v>
      </c>
    </row>
    <row r="194" spans="1:9">
      <c r="A194" s="92">
        <f t="shared" si="5"/>
        <v>188</v>
      </c>
      <c r="B194" s="77" t="str">
        <f>IF('liste engagés'!$G193=8,'liste engagés'!A193,"")</f>
        <v/>
      </c>
      <c r="C194" s="77" t="str">
        <f>IF('liste engagés'!$G193=8,'liste engagés'!B193,"")</f>
        <v/>
      </c>
      <c r="D194" s="77" t="str">
        <f>IF('liste engagés'!$G193=8,'liste engagés'!C193,"")</f>
        <v/>
      </c>
      <c r="E194" s="77" t="str">
        <f>IF('liste engagés'!$G193=8,'liste engagés'!D193,"")</f>
        <v/>
      </c>
      <c r="F194" s="77" t="str">
        <f>IF('liste engagés'!$G193=8,'liste engagés'!E193,"")</f>
        <v/>
      </c>
      <c r="G194" s="78" t="str">
        <f>IF('liste engagés'!$G193=8,'liste engagés'!K193,"")</f>
        <v/>
      </c>
      <c r="H194" s="79" t="str">
        <f>IF('liste engagés'!$G193=8,'liste engagés'!L193,"")</f>
        <v/>
      </c>
      <c r="I194" s="54">
        <f t="shared" si="4"/>
        <v>0</v>
      </c>
    </row>
    <row r="195" spans="1:9">
      <c r="A195" s="92">
        <f t="shared" si="5"/>
        <v>189</v>
      </c>
      <c r="B195" s="77" t="str">
        <f>IF('liste engagés'!$G194=8,'liste engagés'!A194,"")</f>
        <v/>
      </c>
      <c r="C195" s="77" t="str">
        <f>IF('liste engagés'!$G194=8,'liste engagés'!B194,"")</f>
        <v/>
      </c>
      <c r="D195" s="77" t="str">
        <f>IF('liste engagés'!$G194=8,'liste engagés'!C194,"")</f>
        <v/>
      </c>
      <c r="E195" s="77" t="str">
        <f>IF('liste engagés'!$G194=8,'liste engagés'!D194,"")</f>
        <v/>
      </c>
      <c r="F195" s="77" t="str">
        <f>IF('liste engagés'!$G194=8,'liste engagés'!E194,"")</f>
        <v/>
      </c>
      <c r="G195" s="78" t="str">
        <f>IF('liste engagés'!$G194=8,'liste engagés'!K194,"")</f>
        <v/>
      </c>
      <c r="H195" s="79" t="str">
        <f>IF('liste engagés'!$G194=8,'liste engagés'!L194,"")</f>
        <v/>
      </c>
      <c r="I195" s="54">
        <f t="shared" si="4"/>
        <v>0</v>
      </c>
    </row>
    <row r="196" spans="1:9">
      <c r="A196" s="92">
        <f t="shared" si="5"/>
        <v>190</v>
      </c>
      <c r="B196" s="77" t="str">
        <f>IF('liste engagés'!$G195=8,'liste engagés'!A195,"")</f>
        <v/>
      </c>
      <c r="C196" s="77" t="str">
        <f>IF('liste engagés'!$G195=8,'liste engagés'!B195,"")</f>
        <v/>
      </c>
      <c r="D196" s="77" t="str">
        <f>IF('liste engagés'!$G195=8,'liste engagés'!C195,"")</f>
        <v/>
      </c>
      <c r="E196" s="77" t="str">
        <f>IF('liste engagés'!$G195=8,'liste engagés'!D195,"")</f>
        <v/>
      </c>
      <c r="F196" s="77" t="str">
        <f>IF('liste engagés'!$G195=8,'liste engagés'!E195,"")</f>
        <v/>
      </c>
      <c r="G196" s="78" t="str">
        <f>IF('liste engagés'!$G195=8,'liste engagés'!K195,"")</f>
        <v/>
      </c>
      <c r="H196" s="79" t="str">
        <f>IF('liste engagés'!$G195=8,'liste engagés'!L195,"")</f>
        <v/>
      </c>
      <c r="I196" s="54">
        <f t="shared" si="4"/>
        <v>0</v>
      </c>
    </row>
    <row r="197" spans="1:9">
      <c r="A197" s="92">
        <f t="shared" si="5"/>
        <v>191</v>
      </c>
      <c r="B197" s="77" t="str">
        <f>IF('liste engagés'!$G196=8,'liste engagés'!A196,"")</f>
        <v/>
      </c>
      <c r="C197" s="77" t="str">
        <f>IF('liste engagés'!$G196=8,'liste engagés'!B196,"")</f>
        <v/>
      </c>
      <c r="D197" s="77" t="str">
        <f>IF('liste engagés'!$G196=8,'liste engagés'!C196,"")</f>
        <v/>
      </c>
      <c r="E197" s="77" t="str">
        <f>IF('liste engagés'!$G196=8,'liste engagés'!D196,"")</f>
        <v/>
      </c>
      <c r="F197" s="77" t="str">
        <f>IF('liste engagés'!$G196=8,'liste engagés'!E196,"")</f>
        <v/>
      </c>
      <c r="G197" s="78" t="str">
        <f>IF('liste engagés'!$G196=8,'liste engagés'!K196,"")</f>
        <v/>
      </c>
      <c r="H197" s="79" t="str">
        <f>IF('liste engagés'!$G196=8,'liste engagés'!L196,"")</f>
        <v/>
      </c>
      <c r="I197" s="54">
        <f t="shared" si="4"/>
        <v>0</v>
      </c>
    </row>
    <row r="198" spans="1:9">
      <c r="A198" s="92">
        <f t="shared" si="5"/>
        <v>192</v>
      </c>
      <c r="B198" s="77" t="str">
        <f>IF('liste engagés'!$G197=8,'liste engagés'!A197,"")</f>
        <v/>
      </c>
      <c r="C198" s="77" t="str">
        <f>IF('liste engagés'!$G197=8,'liste engagés'!B197,"")</f>
        <v/>
      </c>
      <c r="D198" s="77" t="str">
        <f>IF('liste engagés'!$G197=8,'liste engagés'!C197,"")</f>
        <v/>
      </c>
      <c r="E198" s="77" t="str">
        <f>IF('liste engagés'!$G197=8,'liste engagés'!D197,"")</f>
        <v/>
      </c>
      <c r="F198" s="77" t="str">
        <f>IF('liste engagés'!$G197=8,'liste engagés'!E197,"")</f>
        <v/>
      </c>
      <c r="G198" s="78" t="str">
        <f>IF('liste engagés'!$G197=8,'liste engagés'!K197,"")</f>
        <v/>
      </c>
      <c r="H198" s="79" t="str">
        <f>IF('liste engagés'!$G197=8,'liste engagés'!L197,"")</f>
        <v/>
      </c>
      <c r="I198" s="54">
        <f t="shared" si="4"/>
        <v>0</v>
      </c>
    </row>
    <row r="199" spans="1:9">
      <c r="A199" s="92">
        <f t="shared" si="5"/>
        <v>193</v>
      </c>
      <c r="B199" s="77" t="str">
        <f>IF('liste engagés'!$G198=8,'liste engagés'!A198,"")</f>
        <v/>
      </c>
      <c r="C199" s="77" t="str">
        <f>IF('liste engagés'!$G198=8,'liste engagés'!B198,"")</f>
        <v/>
      </c>
      <c r="D199" s="77" t="str">
        <f>IF('liste engagés'!$G198=8,'liste engagés'!C198,"")</f>
        <v/>
      </c>
      <c r="E199" s="77" t="str">
        <f>IF('liste engagés'!$G198=8,'liste engagés'!D198,"")</f>
        <v/>
      </c>
      <c r="F199" s="77" t="str">
        <f>IF('liste engagés'!$G198=8,'liste engagés'!E198,"")</f>
        <v/>
      </c>
      <c r="G199" s="78" t="str">
        <f>IF('liste engagés'!$G198=8,'liste engagés'!K198,"")</f>
        <v/>
      </c>
      <c r="H199" s="79" t="str">
        <f>IF('liste engagés'!$G198=8,'liste engagés'!L198,"")</f>
        <v/>
      </c>
      <c r="I199" s="54">
        <f t="shared" ref="I199:I216" si="6">+IF(C199="",0,1)</f>
        <v>0</v>
      </c>
    </row>
    <row r="200" spans="1:9">
      <c r="A200" s="92">
        <f t="shared" ref="A200:A216" si="7">+A199+1</f>
        <v>194</v>
      </c>
      <c r="B200" s="77" t="str">
        <f>IF('liste engagés'!$G199=8,'liste engagés'!A199,"")</f>
        <v/>
      </c>
      <c r="C200" s="77" t="str">
        <f>IF('liste engagés'!$G199=8,'liste engagés'!B199,"")</f>
        <v/>
      </c>
      <c r="D200" s="77" t="str">
        <f>IF('liste engagés'!$G199=8,'liste engagés'!C199,"")</f>
        <v/>
      </c>
      <c r="E200" s="77" t="str">
        <f>IF('liste engagés'!$G199=8,'liste engagés'!D199,"")</f>
        <v/>
      </c>
      <c r="F200" s="77" t="str">
        <f>IF('liste engagés'!$G199=8,'liste engagés'!E199,"")</f>
        <v/>
      </c>
      <c r="G200" s="78" t="str">
        <f>IF('liste engagés'!$G199=8,'liste engagés'!K199,"")</f>
        <v/>
      </c>
      <c r="H200" s="79" t="str">
        <f>IF('liste engagés'!$G199=8,'liste engagés'!L199,"")</f>
        <v/>
      </c>
      <c r="I200" s="54">
        <f t="shared" si="6"/>
        <v>0</v>
      </c>
    </row>
    <row r="201" spans="1:9">
      <c r="A201" s="92">
        <f t="shared" si="7"/>
        <v>195</v>
      </c>
      <c r="B201" s="77" t="str">
        <f>IF('liste engagés'!$G200=8,'liste engagés'!A200,"")</f>
        <v/>
      </c>
      <c r="C201" s="77" t="str">
        <f>IF('liste engagés'!$G200=8,'liste engagés'!B200,"")</f>
        <v/>
      </c>
      <c r="D201" s="77" t="str">
        <f>IF('liste engagés'!$G200=8,'liste engagés'!C200,"")</f>
        <v/>
      </c>
      <c r="E201" s="77" t="str">
        <f>IF('liste engagés'!$G200=8,'liste engagés'!D200,"")</f>
        <v/>
      </c>
      <c r="F201" s="77" t="str">
        <f>IF('liste engagés'!$G200=8,'liste engagés'!E200,"")</f>
        <v/>
      </c>
      <c r="G201" s="78" t="str">
        <f>IF('liste engagés'!$G200=8,'liste engagés'!K200,"")</f>
        <v/>
      </c>
      <c r="H201" s="79" t="str">
        <f>IF('liste engagés'!$G200=8,'liste engagés'!L200,"")</f>
        <v/>
      </c>
      <c r="I201" s="54">
        <f t="shared" si="6"/>
        <v>0</v>
      </c>
    </row>
    <row r="202" spans="1:9">
      <c r="A202" s="92">
        <f t="shared" si="7"/>
        <v>196</v>
      </c>
      <c r="B202" s="77" t="str">
        <f>IF('liste engagés'!$G201=8,'liste engagés'!A201,"")</f>
        <v/>
      </c>
      <c r="C202" s="77" t="str">
        <f>IF('liste engagés'!$G201=8,'liste engagés'!B201,"")</f>
        <v/>
      </c>
      <c r="D202" s="77" t="str">
        <f>IF('liste engagés'!$G201=8,'liste engagés'!C201,"")</f>
        <v/>
      </c>
      <c r="E202" s="77" t="str">
        <f>IF('liste engagés'!$G201=8,'liste engagés'!D201,"")</f>
        <v/>
      </c>
      <c r="F202" s="77" t="str">
        <f>IF('liste engagés'!$G201=8,'liste engagés'!E201,"")</f>
        <v/>
      </c>
      <c r="G202" s="78" t="str">
        <f>IF('liste engagés'!$G201=8,'liste engagés'!K201,"")</f>
        <v/>
      </c>
      <c r="H202" s="79" t="str">
        <f>IF('liste engagés'!$G201=8,'liste engagés'!L201,"")</f>
        <v/>
      </c>
      <c r="I202" s="54">
        <f t="shared" si="6"/>
        <v>0</v>
      </c>
    </row>
    <row r="203" spans="1:9">
      <c r="A203" s="92">
        <f t="shared" si="7"/>
        <v>197</v>
      </c>
      <c r="B203" s="77" t="str">
        <f>IF('liste engagés'!$G202=8,'liste engagés'!A202,"")</f>
        <v/>
      </c>
      <c r="C203" s="77" t="str">
        <f>IF('liste engagés'!$G202=8,'liste engagés'!B202,"")</f>
        <v/>
      </c>
      <c r="D203" s="77" t="str">
        <f>IF('liste engagés'!$G202=8,'liste engagés'!C202,"")</f>
        <v/>
      </c>
      <c r="E203" s="77" t="str">
        <f>IF('liste engagés'!$G202=8,'liste engagés'!D202,"")</f>
        <v/>
      </c>
      <c r="F203" s="77" t="str">
        <f>IF('liste engagés'!$G202=8,'liste engagés'!E202,"")</f>
        <v/>
      </c>
      <c r="G203" s="78" t="str">
        <f>IF('liste engagés'!$G202=8,'liste engagés'!K202,"")</f>
        <v/>
      </c>
      <c r="H203" s="79" t="str">
        <f>IF('liste engagés'!$G202=8,'liste engagés'!L202,"")</f>
        <v/>
      </c>
      <c r="I203" s="54">
        <f t="shared" si="6"/>
        <v>0</v>
      </c>
    </row>
    <row r="204" spans="1:9">
      <c r="A204" s="92">
        <f t="shared" si="7"/>
        <v>198</v>
      </c>
      <c r="B204" s="77" t="str">
        <f>IF('liste engagés'!$G203=8,'liste engagés'!A203,"")</f>
        <v/>
      </c>
      <c r="C204" s="77" t="str">
        <f>IF('liste engagés'!$G203=8,'liste engagés'!B203,"")</f>
        <v/>
      </c>
      <c r="D204" s="77" t="str">
        <f>IF('liste engagés'!$G203=8,'liste engagés'!C203,"")</f>
        <v/>
      </c>
      <c r="E204" s="77" t="str">
        <f>IF('liste engagés'!$G203=8,'liste engagés'!D203,"")</f>
        <v/>
      </c>
      <c r="F204" s="77" t="str">
        <f>IF('liste engagés'!$G203=8,'liste engagés'!E203,"")</f>
        <v/>
      </c>
      <c r="G204" s="78" t="str">
        <f>IF('liste engagés'!$G203=8,'liste engagés'!K203,"")</f>
        <v/>
      </c>
      <c r="H204" s="79" t="str">
        <f>IF('liste engagés'!$G203=8,'liste engagés'!L203,"")</f>
        <v/>
      </c>
      <c r="I204" s="54">
        <f t="shared" si="6"/>
        <v>0</v>
      </c>
    </row>
    <row r="205" spans="1:9">
      <c r="A205" s="92">
        <f t="shared" si="7"/>
        <v>199</v>
      </c>
      <c r="B205" s="77" t="str">
        <f>IF('liste engagés'!$G204=8,'liste engagés'!A204,"")</f>
        <v/>
      </c>
      <c r="C205" s="77" t="str">
        <f>IF('liste engagés'!$G204=8,'liste engagés'!B204,"")</f>
        <v/>
      </c>
      <c r="D205" s="77" t="str">
        <f>IF('liste engagés'!$G204=8,'liste engagés'!C204,"")</f>
        <v/>
      </c>
      <c r="E205" s="77" t="str">
        <f>IF('liste engagés'!$G204=8,'liste engagés'!D204,"")</f>
        <v/>
      </c>
      <c r="F205" s="77" t="str">
        <f>IF('liste engagés'!$G204=8,'liste engagés'!E204,"")</f>
        <v/>
      </c>
      <c r="G205" s="78" t="str">
        <f>IF('liste engagés'!$G204=8,'liste engagés'!K204,"")</f>
        <v/>
      </c>
      <c r="H205" s="79" t="str">
        <f>IF('liste engagés'!$G204=8,'liste engagés'!L204,"")</f>
        <v/>
      </c>
      <c r="I205" s="54">
        <f t="shared" si="6"/>
        <v>0</v>
      </c>
    </row>
    <row r="206" spans="1:9">
      <c r="A206" s="92">
        <f t="shared" si="7"/>
        <v>200</v>
      </c>
      <c r="B206" s="77" t="str">
        <f>IF('liste engagés'!$G205=8,'liste engagés'!A205,"")</f>
        <v/>
      </c>
      <c r="C206" s="77" t="str">
        <f>IF('liste engagés'!$G205=8,'liste engagés'!B205,"")</f>
        <v/>
      </c>
      <c r="D206" s="77" t="str">
        <f>IF('liste engagés'!$G205=8,'liste engagés'!C205,"")</f>
        <v/>
      </c>
      <c r="E206" s="77" t="str">
        <f>IF('liste engagés'!$G205=8,'liste engagés'!D205,"")</f>
        <v/>
      </c>
      <c r="F206" s="77" t="str">
        <f>IF('liste engagés'!$G205=8,'liste engagés'!E205,"")</f>
        <v/>
      </c>
      <c r="G206" s="78" t="str">
        <f>IF('liste engagés'!$G205=8,'liste engagés'!K205,"")</f>
        <v/>
      </c>
      <c r="H206" s="79" t="str">
        <f>IF('liste engagés'!$G205=8,'liste engagés'!L205,"")</f>
        <v/>
      </c>
      <c r="I206" s="54">
        <f t="shared" si="6"/>
        <v>0</v>
      </c>
    </row>
    <row r="207" spans="1:9">
      <c r="A207" s="92">
        <f t="shared" si="7"/>
        <v>201</v>
      </c>
      <c r="B207" s="77" t="str">
        <f>IF('liste engagés'!$G206=8,'liste engagés'!A206,"")</f>
        <v/>
      </c>
      <c r="C207" s="77" t="str">
        <f>IF('liste engagés'!$G206=8,'liste engagés'!B206,"")</f>
        <v/>
      </c>
      <c r="D207" s="77" t="str">
        <f>IF('liste engagés'!$G206=8,'liste engagés'!C206,"")</f>
        <v/>
      </c>
      <c r="E207" s="77" t="str">
        <f>IF('liste engagés'!$G206=8,'liste engagés'!D206,"")</f>
        <v/>
      </c>
      <c r="F207" s="77" t="str">
        <f>IF('liste engagés'!$G206=8,'liste engagés'!E206,"")</f>
        <v/>
      </c>
      <c r="G207" s="78" t="str">
        <f>IF('liste engagés'!$G206=8,'liste engagés'!K206,"")</f>
        <v/>
      </c>
      <c r="H207" s="79" t="str">
        <f>IF('liste engagés'!$G206=8,'liste engagés'!L206,"")</f>
        <v/>
      </c>
      <c r="I207" s="54">
        <f t="shared" si="6"/>
        <v>0</v>
      </c>
    </row>
    <row r="208" spans="1:9">
      <c r="A208" s="92">
        <f t="shared" si="7"/>
        <v>202</v>
      </c>
      <c r="B208" s="77" t="str">
        <f>IF('liste engagés'!$G207=8,'liste engagés'!A207,"")</f>
        <v/>
      </c>
      <c r="C208" s="77" t="str">
        <f>IF('liste engagés'!$G207=8,'liste engagés'!B207,"")</f>
        <v/>
      </c>
      <c r="D208" s="77" t="str">
        <f>IF('liste engagés'!$G207=8,'liste engagés'!C207,"")</f>
        <v/>
      </c>
      <c r="E208" s="77" t="str">
        <f>IF('liste engagés'!$G207=8,'liste engagés'!D207,"")</f>
        <v/>
      </c>
      <c r="F208" s="77" t="str">
        <f>IF('liste engagés'!$G207=8,'liste engagés'!E207,"")</f>
        <v/>
      </c>
      <c r="G208" s="78" t="str">
        <f>IF('liste engagés'!$G207=8,'liste engagés'!K207,"")</f>
        <v/>
      </c>
      <c r="H208" s="79" t="str">
        <f>IF('liste engagés'!$G207=8,'liste engagés'!L207,"")</f>
        <v/>
      </c>
      <c r="I208" s="54">
        <f t="shared" si="6"/>
        <v>0</v>
      </c>
    </row>
    <row r="209" spans="1:9">
      <c r="A209" s="92">
        <f t="shared" si="7"/>
        <v>203</v>
      </c>
      <c r="B209" s="77" t="str">
        <f>IF('liste engagés'!$G208=8,'liste engagés'!A208,"")</f>
        <v/>
      </c>
      <c r="C209" s="77" t="str">
        <f>IF('liste engagés'!$G208=8,'liste engagés'!B208,"")</f>
        <v/>
      </c>
      <c r="D209" s="77" t="str">
        <f>IF('liste engagés'!$G208=8,'liste engagés'!C208,"")</f>
        <v/>
      </c>
      <c r="E209" s="77" t="str">
        <f>IF('liste engagés'!$G208=8,'liste engagés'!D208,"")</f>
        <v/>
      </c>
      <c r="F209" s="77" t="str">
        <f>IF('liste engagés'!$G208=8,'liste engagés'!E208,"")</f>
        <v/>
      </c>
      <c r="G209" s="78" t="str">
        <f>IF('liste engagés'!$G208=8,'liste engagés'!K208,"")</f>
        <v/>
      </c>
      <c r="H209" s="79" t="str">
        <f>IF('liste engagés'!$G208=8,'liste engagés'!L208,"")</f>
        <v/>
      </c>
      <c r="I209" s="54">
        <f t="shared" si="6"/>
        <v>0</v>
      </c>
    </row>
    <row r="210" spans="1:9">
      <c r="A210" s="92">
        <f t="shared" si="7"/>
        <v>204</v>
      </c>
      <c r="B210" s="77" t="str">
        <f>IF('liste engagés'!$G209=8,'liste engagés'!A209,"")</f>
        <v/>
      </c>
      <c r="C210" s="77" t="str">
        <f>IF('liste engagés'!$G209=8,'liste engagés'!B209,"")</f>
        <v/>
      </c>
      <c r="D210" s="77" t="str">
        <f>IF('liste engagés'!$G209=8,'liste engagés'!C209,"")</f>
        <v/>
      </c>
      <c r="E210" s="77" t="str">
        <f>IF('liste engagés'!$G209=8,'liste engagés'!D209,"")</f>
        <v/>
      </c>
      <c r="F210" s="77" t="str">
        <f>IF('liste engagés'!$G209=8,'liste engagés'!E209,"")</f>
        <v/>
      </c>
      <c r="G210" s="78" t="str">
        <f>IF('liste engagés'!$G209=8,'liste engagés'!K209,"")</f>
        <v/>
      </c>
      <c r="H210" s="79" t="str">
        <f>IF('liste engagés'!$G209=8,'liste engagés'!L209,"")</f>
        <v/>
      </c>
      <c r="I210" s="54">
        <f t="shared" si="6"/>
        <v>0</v>
      </c>
    </row>
    <row r="211" spans="1:9">
      <c r="A211" s="92">
        <f t="shared" si="7"/>
        <v>205</v>
      </c>
      <c r="B211" s="77" t="str">
        <f>IF('liste engagés'!$G210=8,'liste engagés'!A210,"")</f>
        <v/>
      </c>
      <c r="C211" s="77" t="str">
        <f>IF('liste engagés'!$G210=8,'liste engagés'!B210,"")</f>
        <v/>
      </c>
      <c r="D211" s="77" t="str">
        <f>IF('liste engagés'!$G210=8,'liste engagés'!C210,"")</f>
        <v/>
      </c>
      <c r="E211" s="77" t="str">
        <f>IF('liste engagés'!$G210=8,'liste engagés'!D210,"")</f>
        <v/>
      </c>
      <c r="F211" s="77" t="str">
        <f>IF('liste engagés'!$G210=8,'liste engagés'!E210,"")</f>
        <v/>
      </c>
      <c r="G211" s="78" t="str">
        <f>IF('liste engagés'!$G210=8,'liste engagés'!K210,"")</f>
        <v/>
      </c>
      <c r="H211" s="79" t="str">
        <f>IF('liste engagés'!$G210=8,'liste engagés'!L210,"")</f>
        <v/>
      </c>
      <c r="I211" s="54">
        <f t="shared" si="6"/>
        <v>0</v>
      </c>
    </row>
    <row r="212" spans="1:9">
      <c r="A212" s="92">
        <f t="shared" si="7"/>
        <v>206</v>
      </c>
      <c r="B212" s="77" t="str">
        <f>IF('liste engagés'!$G211=8,'liste engagés'!A211,"")</f>
        <v/>
      </c>
      <c r="C212" s="77" t="str">
        <f>IF('liste engagés'!$G211=8,'liste engagés'!B211,"")</f>
        <v/>
      </c>
      <c r="D212" s="77" t="str">
        <f>IF('liste engagés'!$G211=8,'liste engagés'!C211,"")</f>
        <v/>
      </c>
      <c r="E212" s="77" t="str">
        <f>IF('liste engagés'!$G211=8,'liste engagés'!D211,"")</f>
        <v/>
      </c>
      <c r="F212" s="77" t="str">
        <f>IF('liste engagés'!$G211=8,'liste engagés'!E211,"")</f>
        <v/>
      </c>
      <c r="G212" s="78" t="str">
        <f>IF('liste engagés'!$G211=8,'liste engagés'!K211,"")</f>
        <v/>
      </c>
      <c r="H212" s="79" t="str">
        <f>IF('liste engagés'!$G211=8,'liste engagés'!L211,"")</f>
        <v/>
      </c>
      <c r="I212" s="54">
        <f t="shared" si="6"/>
        <v>0</v>
      </c>
    </row>
    <row r="213" spans="1:9">
      <c r="A213" s="92">
        <f t="shared" si="7"/>
        <v>207</v>
      </c>
      <c r="B213" s="77" t="str">
        <f>IF('liste engagés'!$G212=8,'liste engagés'!A212,"")</f>
        <v/>
      </c>
      <c r="C213" s="77" t="str">
        <f>IF('liste engagés'!$G212=8,'liste engagés'!B212,"")</f>
        <v/>
      </c>
      <c r="D213" s="77" t="str">
        <f>IF('liste engagés'!$G212=8,'liste engagés'!C212,"")</f>
        <v/>
      </c>
      <c r="E213" s="77" t="str">
        <f>IF('liste engagés'!$G212=8,'liste engagés'!D212,"")</f>
        <v/>
      </c>
      <c r="F213" s="77" t="str">
        <f>IF('liste engagés'!$G212=8,'liste engagés'!E212,"")</f>
        <v/>
      </c>
      <c r="G213" s="78" t="str">
        <f>IF('liste engagés'!$G212=8,'liste engagés'!K212,"")</f>
        <v/>
      </c>
      <c r="H213" s="79" t="str">
        <f>IF('liste engagés'!$G212=8,'liste engagés'!L212,"")</f>
        <v/>
      </c>
      <c r="I213" s="54">
        <f t="shared" si="6"/>
        <v>0</v>
      </c>
    </row>
    <row r="214" spans="1:9">
      <c r="A214" s="92">
        <f t="shared" si="7"/>
        <v>208</v>
      </c>
      <c r="B214" s="77" t="str">
        <f>IF('liste engagés'!$G213=8,'liste engagés'!A213,"")</f>
        <v/>
      </c>
      <c r="C214" s="77" t="str">
        <f>IF('liste engagés'!$G213=8,'liste engagés'!B213,"")</f>
        <v/>
      </c>
      <c r="D214" s="77" t="str">
        <f>IF('liste engagés'!$G213=8,'liste engagés'!C213,"")</f>
        <v/>
      </c>
      <c r="E214" s="77" t="str">
        <f>IF('liste engagés'!$G213=8,'liste engagés'!D213,"")</f>
        <v/>
      </c>
      <c r="F214" s="77" t="str">
        <f>IF('liste engagés'!$G213=8,'liste engagés'!E213,"")</f>
        <v/>
      </c>
      <c r="G214" s="78" t="str">
        <f>IF('liste engagés'!$G213=8,'liste engagés'!K213,"")</f>
        <v/>
      </c>
      <c r="H214" s="79" t="str">
        <f>IF('liste engagés'!$G213=8,'liste engagés'!L213,"")</f>
        <v/>
      </c>
      <c r="I214" s="54">
        <f t="shared" si="6"/>
        <v>0</v>
      </c>
    </row>
    <row r="215" spans="1:9">
      <c r="A215" s="92">
        <f t="shared" si="7"/>
        <v>209</v>
      </c>
      <c r="B215" s="77" t="str">
        <f>IF('liste engagés'!$G214=8,'liste engagés'!A214,"")</f>
        <v/>
      </c>
      <c r="C215" s="77" t="str">
        <f>IF('liste engagés'!$G214=8,'liste engagés'!B214,"")</f>
        <v/>
      </c>
      <c r="D215" s="77" t="str">
        <f>IF('liste engagés'!$G214=8,'liste engagés'!C214,"")</f>
        <v/>
      </c>
      <c r="E215" s="77" t="str">
        <f>IF('liste engagés'!$G214=8,'liste engagés'!D214,"")</f>
        <v/>
      </c>
      <c r="F215" s="77" t="str">
        <f>IF('liste engagés'!$G214=8,'liste engagés'!E214,"")</f>
        <v/>
      </c>
      <c r="G215" s="78" t="str">
        <f>IF('liste engagés'!$G214=8,'liste engagés'!K214,"")</f>
        <v/>
      </c>
      <c r="H215" s="79" t="str">
        <f>IF('liste engagés'!$G214=8,'liste engagés'!L214,"")</f>
        <v/>
      </c>
      <c r="I215" s="54">
        <f t="shared" si="6"/>
        <v>0</v>
      </c>
    </row>
    <row r="216" spans="1:9">
      <c r="A216" s="92">
        <f t="shared" si="7"/>
        <v>210</v>
      </c>
      <c r="B216" s="77" t="str">
        <f>IF('liste engagés'!$G215=8,'liste engagés'!A215,"")</f>
        <v/>
      </c>
      <c r="C216" s="77" t="str">
        <f>IF('liste engagés'!$G215=8,'liste engagés'!B215,"")</f>
        <v/>
      </c>
      <c r="D216" s="77" t="str">
        <f>IF('liste engagés'!$G215=8,'liste engagés'!C215,"")</f>
        <v/>
      </c>
      <c r="E216" s="77" t="str">
        <f>IF('liste engagés'!$G215=8,'liste engagés'!D215,"")</f>
        <v/>
      </c>
      <c r="F216" s="77" t="str">
        <f>IF('liste engagés'!$G215=8,'liste engagés'!E215,"")</f>
        <v/>
      </c>
      <c r="G216" s="78" t="str">
        <f>IF('liste engagés'!$G215=8,'liste engagés'!K215,"")</f>
        <v/>
      </c>
      <c r="H216" s="79" t="str">
        <f>IF('liste engagés'!$G215=8,'liste engagés'!L215,"")</f>
        <v/>
      </c>
      <c r="I216" s="54">
        <f t="shared" si="6"/>
        <v>0</v>
      </c>
    </row>
    <row r="217" spans="1:9">
      <c r="H217" s="55"/>
      <c r="I217" s="54">
        <f>SUM(I7:I216)</f>
        <v>7</v>
      </c>
    </row>
    <row r="218" spans="1:9">
      <c r="H218" s="55"/>
    </row>
    <row r="219" spans="1:9">
      <c r="H219" s="55"/>
    </row>
    <row r="220" spans="1:9">
      <c r="H220" s="55"/>
    </row>
    <row r="221" spans="1:9">
      <c r="H221" s="55"/>
    </row>
    <row r="222" spans="1:9">
      <c r="H222" s="55"/>
    </row>
    <row r="223" spans="1:9">
      <c r="H223" s="55"/>
    </row>
    <row r="224" spans="1:9">
      <c r="H224" s="55"/>
    </row>
    <row r="225" spans="8:8">
      <c r="H225" s="55"/>
    </row>
    <row r="226" spans="8:8">
      <c r="H226" s="55"/>
    </row>
    <row r="227" spans="8:8">
      <c r="H227" s="55"/>
    </row>
    <row r="228" spans="8:8">
      <c r="H228" s="55"/>
    </row>
    <row r="229" spans="8:8">
      <c r="H229" s="55"/>
    </row>
    <row r="230" spans="8:8">
      <c r="H230" s="55"/>
    </row>
    <row r="231" spans="8:8">
      <c r="H231" s="55"/>
    </row>
    <row r="232" spans="8:8">
      <c r="H232" s="55"/>
    </row>
    <row r="233" spans="8:8">
      <c r="H233" s="55"/>
    </row>
    <row r="234" spans="8:8">
      <c r="H234" s="55"/>
    </row>
    <row r="235" spans="8:8">
      <c r="H235" s="55"/>
    </row>
    <row r="236" spans="8:8">
      <c r="H236" s="55"/>
    </row>
    <row r="237" spans="8:8">
      <c r="H237" s="55"/>
    </row>
    <row r="238" spans="8:8">
      <c r="H238" s="55"/>
    </row>
    <row r="239" spans="8:8">
      <c r="H239" s="55"/>
    </row>
    <row r="240" spans="8:8">
      <c r="H240" s="55"/>
    </row>
    <row r="241" spans="8:8">
      <c r="H241" s="55"/>
    </row>
    <row r="242" spans="8:8">
      <c r="H242" s="55"/>
    </row>
    <row r="243" spans="8:8">
      <c r="H243" s="55"/>
    </row>
    <row r="244" spans="8:8">
      <c r="H244" s="55"/>
    </row>
    <row r="245" spans="8:8">
      <c r="H245" s="55"/>
    </row>
    <row r="246" spans="8:8">
      <c r="H246" s="55"/>
    </row>
    <row r="247" spans="8:8">
      <c r="H247" s="55"/>
    </row>
    <row r="248" spans="8:8">
      <c r="H248" s="55"/>
    </row>
    <row r="249" spans="8:8">
      <c r="H249" s="55"/>
    </row>
    <row r="250" spans="8:8">
      <c r="H250" s="55"/>
    </row>
    <row r="251" spans="8:8">
      <c r="H251" s="55"/>
    </row>
    <row r="252" spans="8:8">
      <c r="H252" s="55"/>
    </row>
    <row r="253" spans="8:8">
      <c r="H253" s="55"/>
    </row>
    <row r="254" spans="8:8">
      <c r="H254" s="55"/>
    </row>
    <row r="255" spans="8:8">
      <c r="H255" s="55"/>
    </row>
    <row r="256" spans="8:8">
      <c r="H256" s="55"/>
    </row>
    <row r="257" spans="8:8">
      <c r="H257" s="55"/>
    </row>
    <row r="258" spans="8:8">
      <c r="H258" s="55"/>
    </row>
    <row r="259" spans="8:8">
      <c r="H259" s="55"/>
    </row>
    <row r="260" spans="8:8">
      <c r="H260" s="55"/>
    </row>
    <row r="261" spans="8:8">
      <c r="H261" s="55"/>
    </row>
    <row r="262" spans="8:8">
      <c r="H262" s="55"/>
    </row>
    <row r="263" spans="8:8">
      <c r="H263" s="55"/>
    </row>
    <row r="264" spans="8:8">
      <c r="H264" s="55"/>
    </row>
    <row r="265" spans="8:8">
      <c r="H265" s="55"/>
    </row>
    <row r="266" spans="8:8">
      <c r="H266" s="55"/>
    </row>
    <row r="267" spans="8:8">
      <c r="H267" s="55"/>
    </row>
    <row r="268" spans="8:8">
      <c r="H268" s="55"/>
    </row>
    <row r="269" spans="8:8">
      <c r="H269" s="55"/>
    </row>
    <row r="270" spans="8:8">
      <c r="H270" s="55"/>
    </row>
    <row r="271" spans="8:8">
      <c r="H271" s="55"/>
    </row>
    <row r="272" spans="8:8">
      <c r="H272" s="55"/>
    </row>
    <row r="273" spans="8:8">
      <c r="H273" s="55"/>
    </row>
    <row r="274" spans="8:8">
      <c r="H274" s="55"/>
    </row>
    <row r="275" spans="8:8">
      <c r="H275" s="55"/>
    </row>
    <row r="276" spans="8:8">
      <c r="H276" s="55"/>
    </row>
    <row r="277" spans="8:8">
      <c r="H277" s="55"/>
    </row>
    <row r="278" spans="8:8">
      <c r="H278" s="55"/>
    </row>
    <row r="279" spans="8:8">
      <c r="H279" s="55"/>
    </row>
    <row r="280" spans="8:8">
      <c r="H280" s="55"/>
    </row>
    <row r="281" spans="8:8">
      <c r="H281" s="55"/>
    </row>
    <row r="282" spans="8:8">
      <c r="H282" s="55"/>
    </row>
    <row r="283" spans="8:8">
      <c r="H283" s="55"/>
    </row>
    <row r="284" spans="8:8">
      <c r="H284" s="55"/>
    </row>
    <row r="285" spans="8:8">
      <c r="H285" s="55"/>
    </row>
    <row r="286" spans="8:8">
      <c r="H286" s="55"/>
    </row>
    <row r="287" spans="8:8">
      <c r="H287" s="55"/>
    </row>
    <row r="288" spans="8:8">
      <c r="H288" s="55"/>
    </row>
    <row r="289" spans="8:8">
      <c r="H289" s="55"/>
    </row>
    <row r="290" spans="8:8">
      <c r="H290" s="55"/>
    </row>
    <row r="291" spans="8:8">
      <c r="H291" s="55"/>
    </row>
    <row r="292" spans="8:8">
      <c r="H292" s="55"/>
    </row>
    <row r="293" spans="8:8">
      <c r="H293" s="55"/>
    </row>
    <row r="294" spans="8:8">
      <c r="H294" s="55"/>
    </row>
    <row r="295" spans="8:8">
      <c r="H295" s="55"/>
    </row>
    <row r="296" spans="8:8">
      <c r="H296" s="55"/>
    </row>
    <row r="297" spans="8:8">
      <c r="H297" s="55"/>
    </row>
    <row r="298" spans="8:8">
      <c r="H298" s="55"/>
    </row>
    <row r="299" spans="8:8">
      <c r="H299" s="55"/>
    </row>
    <row r="300" spans="8:8">
      <c r="H300" s="55"/>
    </row>
    <row r="301" spans="8:8">
      <c r="H301" s="55"/>
    </row>
    <row r="302" spans="8:8">
      <c r="H302" s="55"/>
    </row>
    <row r="303" spans="8:8">
      <c r="H303" s="55"/>
    </row>
    <row r="304" spans="8:8">
      <c r="H304" s="55"/>
    </row>
    <row r="305" spans="8:8">
      <c r="H305" s="55"/>
    </row>
    <row r="306" spans="8:8">
      <c r="H306" s="55"/>
    </row>
    <row r="307" spans="8:8">
      <c r="H307" s="55"/>
    </row>
    <row r="308" spans="8:8">
      <c r="H308" s="55"/>
    </row>
    <row r="309" spans="8:8">
      <c r="H309" s="55"/>
    </row>
    <row r="310" spans="8:8">
      <c r="H310" s="55"/>
    </row>
    <row r="311" spans="8:8">
      <c r="H311" s="55"/>
    </row>
    <row r="312" spans="8:8">
      <c r="H312" s="55"/>
    </row>
    <row r="313" spans="8:8">
      <c r="H313" s="55"/>
    </row>
    <row r="314" spans="8:8">
      <c r="H314" s="55"/>
    </row>
    <row r="315" spans="8:8">
      <c r="H315" s="55"/>
    </row>
    <row r="316" spans="8:8">
      <c r="H316" s="55"/>
    </row>
    <row r="317" spans="8:8">
      <c r="H317" s="55"/>
    </row>
    <row r="318" spans="8:8">
      <c r="H318" s="55"/>
    </row>
    <row r="319" spans="8:8">
      <c r="H319" s="55"/>
    </row>
    <row r="320" spans="8:8">
      <c r="H320" s="55"/>
    </row>
    <row r="321" spans="8:8">
      <c r="H321" s="55"/>
    </row>
    <row r="322" spans="8:8">
      <c r="H322" s="55"/>
    </row>
    <row r="323" spans="8:8">
      <c r="H323" s="55"/>
    </row>
    <row r="324" spans="8:8">
      <c r="H324" s="55"/>
    </row>
    <row r="325" spans="8:8">
      <c r="H325" s="55"/>
    </row>
    <row r="326" spans="8:8">
      <c r="H326" s="55"/>
    </row>
    <row r="327" spans="8:8">
      <c r="H327" s="55"/>
    </row>
    <row r="328" spans="8:8">
      <c r="H328" s="55"/>
    </row>
    <row r="329" spans="8:8">
      <c r="H329" s="55"/>
    </row>
    <row r="330" spans="8:8">
      <c r="H330" s="55"/>
    </row>
    <row r="331" spans="8:8">
      <c r="H331" s="55"/>
    </row>
    <row r="332" spans="8:8">
      <c r="H332" s="55"/>
    </row>
    <row r="333" spans="8:8">
      <c r="H333" s="55"/>
    </row>
    <row r="334" spans="8:8">
      <c r="H334" s="55"/>
    </row>
    <row r="335" spans="8:8">
      <c r="H335" s="55"/>
    </row>
    <row r="336" spans="8:8">
      <c r="H336" s="55"/>
    </row>
    <row r="337" spans="8:8">
      <c r="H337" s="55"/>
    </row>
    <row r="338" spans="8:8">
      <c r="H338" s="55"/>
    </row>
    <row r="339" spans="8:8">
      <c r="H339" s="55"/>
    </row>
    <row r="340" spans="8:8">
      <c r="H340" s="55"/>
    </row>
    <row r="341" spans="8:8">
      <c r="H341" s="55"/>
    </row>
    <row r="342" spans="8:8">
      <c r="H342" s="55"/>
    </row>
  </sheetData>
  <sheetProtection selectLockedCells="1" selectUnlockedCells="1"/>
  <printOptions horizontalCentered="1" verticalCentered="1"/>
  <pageMargins left="0.19652777777777777" right="0.19652777777777777" top="0.98402777777777772" bottom="0.98402777777777772" header="0.51180555555555551" footer="0.51180555555555551"/>
  <pageSetup paperSize="9" scale="90" firstPageNumber="0" orientation="landscape" horizontalDpi="4294967293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L342"/>
  <sheetViews>
    <sheetView workbookViewId="0">
      <selection activeCell="B6" sqref="B6:H216"/>
    </sheetView>
  </sheetViews>
  <sheetFormatPr baseColWidth="10" defaultRowHeight="12.75"/>
  <cols>
    <col min="1" max="1" width="21.7109375" style="36" customWidth="1"/>
    <col min="2" max="2" width="18.7109375" style="36" customWidth="1"/>
    <col min="3" max="3" width="17" style="36" customWidth="1"/>
    <col min="4" max="4" width="21.5703125" style="36" customWidth="1"/>
    <col min="5" max="5" width="19.85546875" style="36" customWidth="1"/>
    <col min="6" max="6" width="13.7109375" style="36" customWidth="1"/>
    <col min="7" max="7" width="10.140625" style="65" customWidth="1"/>
    <col min="8" max="8" width="12.85546875" style="36" customWidth="1"/>
    <col min="9" max="9" width="11.42578125" style="36"/>
    <col min="10" max="10" width="4.140625" style="36" customWidth="1"/>
    <col min="11" max="16384" width="11.42578125" style="36"/>
  </cols>
  <sheetData>
    <row r="1" spans="1:12" ht="25.5">
      <c r="A1" s="81" t="str">
        <f>+MENU!A1</f>
        <v xml:space="preserve">CHRONO DES LIMOUCHES </v>
      </c>
      <c r="B1" s="81"/>
      <c r="C1" s="81"/>
      <c r="D1" s="81"/>
      <c r="E1" s="81"/>
      <c r="F1" s="81"/>
      <c r="G1" s="82" t="str">
        <f>+MENU!I1</f>
        <v>EDITION</v>
      </c>
      <c r="H1" s="83">
        <f>+MENU!J1</f>
        <v>2018</v>
      </c>
    </row>
    <row r="2" spans="1:12">
      <c r="G2" s="84"/>
      <c r="H2" s="85"/>
      <c r="I2" s="36" t="s">
        <v>52</v>
      </c>
      <c r="J2" s="86">
        <v>9</v>
      </c>
    </row>
    <row r="3" spans="1:12" ht="25.5">
      <c r="A3" s="87" t="s">
        <v>53</v>
      </c>
      <c r="B3" s="88"/>
      <c r="C3" s="87" t="str">
        <f>+IF(J2="","",VLOOKUP($J$2,Catégories!B3:D17,3))</f>
        <v>Autres fédés / NL : 17-29 ans</v>
      </c>
      <c r="D3" s="88"/>
      <c r="E3" s="88"/>
      <c r="F3" s="88"/>
      <c r="G3" s="88"/>
      <c r="H3" s="88"/>
    </row>
    <row r="4" spans="1:12" ht="25.5">
      <c r="A4" s="81"/>
      <c r="G4" s="84"/>
      <c r="H4" s="85"/>
    </row>
    <row r="6" spans="1:12">
      <c r="A6" s="89"/>
      <c r="B6" s="90" t="s">
        <v>40</v>
      </c>
      <c r="C6" s="90" t="s">
        <v>41</v>
      </c>
      <c r="D6" s="90" t="s">
        <v>42</v>
      </c>
      <c r="E6" s="90" t="s">
        <v>43</v>
      </c>
      <c r="F6" s="90" t="s">
        <v>44</v>
      </c>
      <c r="G6" s="91" t="s">
        <v>48</v>
      </c>
      <c r="H6" s="90" t="s">
        <v>49</v>
      </c>
    </row>
    <row r="7" spans="1:12">
      <c r="A7" s="92">
        <v>1</v>
      </c>
      <c r="B7" s="77">
        <f>IF('liste engagés'!$G143=9,'liste engagés'!A143,"")</f>
        <v>138</v>
      </c>
      <c r="C7" s="77" t="str">
        <f>IF('liste engagés'!$G143=9,'liste engagés'!B143,"")</f>
        <v>FARAVELON</v>
      </c>
      <c r="D7" s="77" t="str">
        <f>IF('liste engagés'!$G143=9,'liste engagés'!C143,"")</f>
        <v>BORIS</v>
      </c>
      <c r="E7" s="77" t="str">
        <f>IF('liste engagés'!$G143=9,'liste engagés'!D143,"")</f>
        <v>VSRP</v>
      </c>
      <c r="F7" s="77" t="str">
        <f>IF('liste engagés'!$G143=9,'liste engagés'!E143,"")</f>
        <v>FFC</v>
      </c>
      <c r="G7" s="78">
        <f>IF('liste engagés'!$G143=9,'liste engagés'!K143,"")</f>
        <v>2.1886574074066967E-2</v>
      </c>
      <c r="H7" s="79">
        <f>IF('liste engagés'!$G143=9,'liste engagés'!L143,"")</f>
        <v>21.702802749874841</v>
      </c>
      <c r="I7" s="54">
        <f t="shared" ref="I7:I70" si="0">+IF(C7="",0,1)</f>
        <v>1</v>
      </c>
      <c r="J7" s="55"/>
    </row>
    <row r="8" spans="1:12">
      <c r="A8" s="92">
        <f t="shared" ref="A8:A71" si="1">+A7+1</f>
        <v>2</v>
      </c>
      <c r="B8" s="77">
        <f>IF('liste engagés'!$G98=9,'liste engagés'!A98,"")</f>
        <v>93</v>
      </c>
      <c r="C8" s="77" t="str">
        <f>IF('liste engagés'!$G98=9,'liste engagés'!B98,"")</f>
        <v>COTTE MARINON</v>
      </c>
      <c r="D8" s="77" t="str">
        <f>IF('liste engagés'!$G98=9,'liste engagés'!C98,"")</f>
        <v>PIERRE LOUIS</v>
      </c>
      <c r="E8" s="77" t="str">
        <f>IF('liste engagés'!$G98=9,'liste engagés'!D98,"")</f>
        <v>C PRO</v>
      </c>
      <c r="F8" s="77" t="str">
        <f>IF('liste engagés'!$G98=9,'liste engagés'!E98,"")</f>
        <v>FFC</v>
      </c>
      <c r="G8" s="78">
        <f>IF('liste engagés'!$G98=9,'liste engagés'!K98,"")</f>
        <v>2.3090277777772672E-2</v>
      </c>
      <c r="H8" s="79">
        <f>IF('liste engagés'!$G98=9,'liste engagés'!L98,"")</f>
        <v>20.57142857143312</v>
      </c>
      <c r="I8" s="54">
        <f t="shared" si="0"/>
        <v>1</v>
      </c>
      <c r="J8" s="55"/>
      <c r="K8" s="57"/>
      <c r="L8" s="57"/>
    </row>
    <row r="9" spans="1:12">
      <c r="A9" s="92">
        <f t="shared" si="1"/>
        <v>3</v>
      </c>
      <c r="B9" s="77">
        <f>IF('liste engagés'!$G179=9,'liste engagés'!A179,"")</f>
        <v>174</v>
      </c>
      <c r="C9" s="77" t="str">
        <f>IF('liste engagés'!$G179=9,'liste engagés'!B179,"")</f>
        <v>VASNIER</v>
      </c>
      <c r="D9" s="77" t="str">
        <f>IF('liste engagés'!$G179=9,'liste engagés'!C179,"")</f>
        <v>DYLAN</v>
      </c>
      <c r="E9" s="77" t="str">
        <f>IF('liste engagés'!$G179=9,'liste engagés'!D179,"")</f>
        <v>UCMV</v>
      </c>
      <c r="F9" s="77" t="str">
        <f>IF('liste engagés'!$G179=9,'liste engagés'!E179,"")</f>
        <v>FFC</v>
      </c>
      <c r="G9" s="78">
        <f>IF('liste engagés'!$G179=9,'liste engagés'!K179,"")</f>
        <v>2.3136574074064942E-2</v>
      </c>
      <c r="H9" s="79">
        <f>IF('liste engagés'!$G179=9,'liste engagés'!L179,"")</f>
        <v>20.530265132574389</v>
      </c>
      <c r="I9" s="54">
        <f t="shared" si="0"/>
        <v>1</v>
      </c>
      <c r="J9" s="55"/>
    </row>
    <row r="10" spans="1:12">
      <c r="A10" s="92">
        <f t="shared" si="1"/>
        <v>4</v>
      </c>
      <c r="B10" s="77">
        <f>IF('liste engagés'!$G124=9,'liste engagés'!A124,"")</f>
        <v>119</v>
      </c>
      <c r="C10" s="77" t="str">
        <f>IF('liste engagés'!$G124=9,'liste engagés'!B124,"")</f>
        <v>DOYON</v>
      </c>
      <c r="D10" s="77" t="str">
        <f>IF('liste engagés'!$G124=9,'liste engagés'!C124,"")</f>
        <v>NICOLAS</v>
      </c>
      <c r="E10" s="77" t="str">
        <f>IF('liste engagés'!$G124=9,'liste engagés'!D124,"")</f>
        <v>VSRP</v>
      </c>
      <c r="F10" s="77" t="str">
        <f>IF('liste engagés'!$G124=9,'liste engagés'!E124,"")</f>
        <v>FFC</v>
      </c>
      <c r="G10" s="78">
        <f>IF('liste engagés'!$G124=9,'liste engagés'!K124,"")</f>
        <v>2.3842592592586087E-2</v>
      </c>
      <c r="H10" s="79">
        <f>IF('liste engagés'!$G124=9,'liste engagés'!L124,"")</f>
        <v>19.922330097092814</v>
      </c>
      <c r="I10" s="54">
        <f t="shared" si="0"/>
        <v>1</v>
      </c>
      <c r="J10" s="55"/>
    </row>
    <row r="11" spans="1:12">
      <c r="A11" s="92">
        <f t="shared" si="1"/>
        <v>5</v>
      </c>
      <c r="B11" s="77">
        <f>IF('liste engagés'!$G102=9,'liste engagés'!A102,"")</f>
        <v>97</v>
      </c>
      <c r="C11" s="77" t="str">
        <f>IF('liste engagés'!$G102=9,'liste engagés'!B102,"")</f>
        <v>DUROUX</v>
      </c>
      <c r="D11" s="77" t="str">
        <f>IF('liste engagés'!$G102=9,'liste engagés'!C102,"")</f>
        <v>JORIS</v>
      </c>
      <c r="E11" s="77" t="str">
        <f>IF('liste engagés'!$G102=9,'liste engagés'!D102,"")</f>
        <v>NL</v>
      </c>
      <c r="F11" s="77" t="str">
        <f>IF('liste engagés'!$G102=9,'liste engagés'!E102,"")</f>
        <v>NL</v>
      </c>
      <c r="G11" s="78">
        <f>IF('liste engagés'!$G102=9,'liste engagés'!K102,"")</f>
        <v>2.4618055555550244E-2</v>
      </c>
      <c r="H11" s="79">
        <f>IF('liste engagés'!$G102=9,'liste engagés'!L102,"")</f>
        <v>19.294781382232653</v>
      </c>
      <c r="I11" s="54">
        <f t="shared" si="0"/>
        <v>1</v>
      </c>
    </row>
    <row r="12" spans="1:12">
      <c r="A12" s="92">
        <f t="shared" si="1"/>
        <v>6</v>
      </c>
      <c r="B12" s="77">
        <f>IF('liste engagés'!$G125=9,'liste engagés'!A125,"")</f>
        <v>120</v>
      </c>
      <c r="C12" s="77" t="str">
        <f>IF('liste engagés'!$G125=9,'liste engagés'!B125,"")</f>
        <v xml:space="preserve">BLACHE </v>
      </c>
      <c r="D12" s="77" t="str">
        <f>IF('liste engagés'!$G125=9,'liste engagés'!C125,"")</f>
        <v>SYLVAIN</v>
      </c>
      <c r="E12" s="77" t="str">
        <f>IF('liste engagés'!$G125=9,'liste engagés'!D125,"")</f>
        <v>UCMV</v>
      </c>
      <c r="F12" s="77" t="str">
        <f>IF('liste engagés'!$G125=9,'liste engagés'!E125,"")</f>
        <v>FFC</v>
      </c>
      <c r="G12" s="78">
        <f>IF('liste engagés'!$G125=9,'liste engagés'!K125,"")</f>
        <v>2.5381944444438309E-2</v>
      </c>
      <c r="H12" s="79">
        <f>IF('liste engagés'!$G125=9,'liste engagés'!L125,"")</f>
        <v>18.714090287282225</v>
      </c>
      <c r="I12" s="54">
        <f t="shared" si="0"/>
        <v>1</v>
      </c>
    </row>
    <row r="13" spans="1:12">
      <c r="A13" s="92">
        <f t="shared" si="1"/>
        <v>7</v>
      </c>
      <c r="B13" s="77">
        <f>IF('liste engagés'!$G91=9,'liste engagés'!A91,"")</f>
        <v>86</v>
      </c>
      <c r="C13" s="77" t="str">
        <f>IF('liste engagés'!$G91=9,'liste engagés'!B91,"")</f>
        <v>POLIGNE</v>
      </c>
      <c r="D13" s="77" t="str">
        <f>IF('liste engagés'!$G91=9,'liste engagés'!C91,"")</f>
        <v>ALEXANDRE</v>
      </c>
      <c r="E13" s="77" t="str">
        <f>IF('liste engagés'!$G91=9,'liste engagés'!D91,"")</f>
        <v>NL</v>
      </c>
      <c r="F13" s="77" t="str">
        <f>IF('liste engagés'!$G91=9,'liste engagés'!E91,"")</f>
        <v>NL</v>
      </c>
      <c r="G13" s="78">
        <f>IF('liste engagés'!$G91=9,'liste engagés'!K91,"")</f>
        <v>2.5381944444440196E-2</v>
      </c>
      <c r="H13" s="79">
        <f>IF('liste engagés'!$G91=9,'liste engagés'!L91,"")</f>
        <v>18.714090287280836</v>
      </c>
      <c r="I13" s="54">
        <f t="shared" si="0"/>
        <v>1</v>
      </c>
    </row>
    <row r="14" spans="1:12">
      <c r="A14" s="92">
        <f t="shared" si="1"/>
        <v>8</v>
      </c>
      <c r="B14" s="77">
        <f>IF('liste engagés'!$G136=9,'liste engagés'!A136,"")</f>
        <v>131</v>
      </c>
      <c r="C14" s="77" t="str">
        <f>IF('liste engagés'!$G136=9,'liste engagés'!B136,"")</f>
        <v>LEMAIRE</v>
      </c>
      <c r="D14" s="77" t="str">
        <f>IF('liste engagés'!$G136=9,'liste engagés'!C136,"")</f>
        <v>YANNIS</v>
      </c>
      <c r="E14" s="77" t="str">
        <f>IF('liste engagés'!$G136=9,'liste engagés'!D136,"")</f>
        <v>UCMV</v>
      </c>
      <c r="F14" s="77" t="str">
        <f>IF('liste engagés'!$G136=9,'liste engagés'!E136,"")</f>
        <v>FFC</v>
      </c>
      <c r="G14" s="78">
        <f>IF('liste engagés'!$G136=9,'liste engagés'!K136,"")</f>
        <v>2.5416666666659482E-2</v>
      </c>
      <c r="H14" s="79">
        <f>IF('liste engagés'!$G136=9,'liste engagés'!L136,"")</f>
        <v>18.688524590169219</v>
      </c>
      <c r="I14" s="54">
        <f t="shared" si="0"/>
        <v>1</v>
      </c>
    </row>
    <row r="15" spans="1:12">
      <c r="A15" s="92">
        <f t="shared" si="1"/>
        <v>9</v>
      </c>
      <c r="B15" s="77">
        <f>IF('liste engagés'!$G117=9,'liste engagés'!A117,"")</f>
        <v>112</v>
      </c>
      <c r="C15" s="77" t="str">
        <f>IF('liste engagés'!$G117=9,'liste engagés'!B117,"")</f>
        <v>BELCHI</v>
      </c>
      <c r="D15" s="77" t="str">
        <f>IF('liste engagés'!$G117=9,'liste engagés'!C117,"")</f>
        <v>LEO</v>
      </c>
      <c r="E15" s="77" t="str">
        <f>IF('liste engagés'!$G117=9,'liste engagés'!D117,"")</f>
        <v>UCMV</v>
      </c>
      <c r="F15" s="77" t="str">
        <f>IF('liste engagés'!$G117=9,'liste engagés'!E117,"")</f>
        <v>FFC</v>
      </c>
      <c r="G15" s="78">
        <f>IF('liste engagés'!$G117=9,'liste engagés'!K117,"")</f>
        <v>2.5682870370364652E-2</v>
      </c>
      <c r="H15" s="79">
        <f>IF('liste engagés'!$G117=9,'liste engagés'!L117,"")</f>
        <v>18.494817485357881</v>
      </c>
      <c r="I15" s="54">
        <f t="shared" si="0"/>
        <v>1</v>
      </c>
    </row>
    <row r="16" spans="1:12">
      <c r="A16" s="92">
        <f t="shared" si="1"/>
        <v>10</v>
      </c>
      <c r="B16" s="77">
        <f>IF('liste engagés'!$G84=9,'liste engagés'!A84,"")</f>
        <v>79</v>
      </c>
      <c r="C16" s="77" t="str">
        <f>IF('liste engagés'!$G84=9,'liste engagés'!B84,"")</f>
        <v>GRESSE</v>
      </c>
      <c r="D16" s="77" t="str">
        <f>IF('liste engagés'!$G84=9,'liste engagés'!C84,"")</f>
        <v>GUI GUI</v>
      </c>
      <c r="E16" s="77" t="str">
        <f>IF('liste engagés'!$G84=9,'liste engagés'!D84,"")</f>
        <v>UCMV</v>
      </c>
      <c r="F16" s="77" t="str">
        <f>IF('liste engagés'!$G84=9,'liste engagés'!E84,"")</f>
        <v>FFC</v>
      </c>
      <c r="G16" s="78">
        <f>IF('liste engagés'!$G84=9,'liste engagés'!K84,"")</f>
        <v>2.641203703703271E-2</v>
      </c>
      <c r="H16" s="79">
        <f>IF('liste engagés'!$G84=9,'liste engagés'!L84,"")</f>
        <v>17.984224364595409</v>
      </c>
      <c r="I16" s="54">
        <f t="shared" si="0"/>
        <v>1</v>
      </c>
    </row>
    <row r="17" spans="1:9">
      <c r="A17" s="92">
        <f t="shared" si="1"/>
        <v>11</v>
      </c>
      <c r="B17" s="77">
        <f>IF('liste engagés'!$G31=9,'liste engagés'!A31,"")</f>
        <v>26</v>
      </c>
      <c r="C17" s="77" t="str">
        <f>IF('liste engagés'!$G31=9,'liste engagés'!B31,"")</f>
        <v>BOYER</v>
      </c>
      <c r="D17" s="77" t="str">
        <f>IF('liste engagés'!$G31=9,'liste engagés'!C31,"")</f>
        <v>AXEL</v>
      </c>
      <c r="E17" s="77" t="str">
        <f>IF('liste engagés'!$G31=9,'liste engagés'!D31,"")</f>
        <v>UCMV</v>
      </c>
      <c r="F17" s="77" t="str">
        <f>IF('liste engagés'!$G31=9,'liste engagés'!E31,"")</f>
        <v>FFC</v>
      </c>
      <c r="G17" s="78">
        <f>IF('liste engagés'!$G31=9,'liste engagés'!K31,"")</f>
        <v>2.708333333333246E-2</v>
      </c>
      <c r="H17" s="79">
        <f>IF('liste engagés'!$G31=9,'liste engagés'!L31,"")</f>
        <v>17.538461538462105</v>
      </c>
      <c r="I17" s="54">
        <f t="shared" si="0"/>
        <v>1</v>
      </c>
    </row>
    <row r="18" spans="1:9">
      <c r="A18" s="92">
        <f t="shared" si="1"/>
        <v>12</v>
      </c>
      <c r="B18" s="77">
        <f>IF('liste engagés'!$G134=9,'liste engagés'!A134,"")</f>
        <v>129</v>
      </c>
      <c r="C18" s="77" t="str">
        <f>IF('liste engagés'!$G134=9,'liste engagés'!B134,"")</f>
        <v>ESTORGES</v>
      </c>
      <c r="D18" s="77" t="str">
        <f>IF('liste engagés'!$G134=9,'liste engagés'!C134,"")</f>
        <v>LUCAS</v>
      </c>
      <c r="E18" s="77" t="str">
        <f>IF('liste engagés'!$G134=9,'liste engagés'!D134,"")</f>
        <v>UCMV</v>
      </c>
      <c r="F18" s="77" t="str">
        <f>IF('liste engagés'!$G134=9,'liste engagés'!E134,"")</f>
        <v>FFC</v>
      </c>
      <c r="G18" s="78">
        <f>IF('liste engagés'!$G134=9,'liste engagés'!K134,"")</f>
        <v>3.3333333333326221E-2</v>
      </c>
      <c r="H18" s="79">
        <f>IF('liste engagés'!$G134=9,'liste engagés'!L134,"")</f>
        <v>14.250000000003041</v>
      </c>
      <c r="I18" s="54">
        <f t="shared" si="0"/>
        <v>1</v>
      </c>
    </row>
    <row r="19" spans="1:9">
      <c r="A19" s="92">
        <f t="shared" si="1"/>
        <v>13</v>
      </c>
      <c r="B19" s="77">
        <f>IF('liste engagés'!$G8=9,'liste engagés'!A8,"")</f>
        <v>3</v>
      </c>
      <c r="C19" s="77" t="str">
        <f>IF('liste engagés'!$G8=9,'liste engagés'!B8,"")</f>
        <v>HERBAUT</v>
      </c>
      <c r="D19" s="77" t="str">
        <f>IF('liste engagés'!$G8=9,'liste engagés'!C8,"")</f>
        <v>BAPTISTE</v>
      </c>
      <c r="E19" s="77" t="str">
        <f>IF('liste engagés'!$G8=9,'liste engagés'!D8,"")</f>
        <v>UCMV</v>
      </c>
      <c r="F19" s="77" t="str">
        <f>IF('liste engagés'!$G8=9,'liste engagés'!E8,"")</f>
        <v>FFC</v>
      </c>
      <c r="G19" s="78">
        <f>IF('liste engagés'!$G8=9,'liste engagés'!K8,"")</f>
        <v>3.4722222222222265E-2</v>
      </c>
      <c r="H19" s="79">
        <f>IF('liste engagés'!$G8=9,'liste engagés'!L8,"")</f>
        <v>13.679999999999984</v>
      </c>
      <c r="I19" s="54">
        <f t="shared" si="0"/>
        <v>1</v>
      </c>
    </row>
    <row r="20" spans="1:9">
      <c r="A20" s="92">
        <f t="shared" si="1"/>
        <v>14</v>
      </c>
      <c r="B20" s="77">
        <f>IF('liste engagés'!$G58=9,'liste engagés'!A58,"")</f>
        <v>53</v>
      </c>
      <c r="C20" s="77" t="str">
        <f>IF('liste engagés'!$G58=9,'liste engagés'!B58,"")</f>
        <v>LECOMTE</v>
      </c>
      <c r="D20" s="77" t="str">
        <f>IF('liste engagés'!$G58=9,'liste engagés'!C58,"")</f>
        <v>CLEMENT</v>
      </c>
      <c r="E20" s="77" t="str">
        <f>IF('liste engagés'!$G58=9,'liste engagés'!D58,"")</f>
        <v>NON LICENCIE</v>
      </c>
      <c r="F20" s="77" t="str">
        <f>IF('liste engagés'!$G58=9,'liste engagés'!E58,"")</f>
        <v>NL</v>
      </c>
      <c r="G20" s="78">
        <f>IF('liste engagés'!$G58=9,'liste engagés'!K58,"")</f>
        <v>3.7534722222219374E-2</v>
      </c>
      <c r="H20" s="79">
        <f>IF('liste engagés'!$G58=9,'liste engagés'!L58,"")</f>
        <v>12.65494912118505</v>
      </c>
      <c r="I20" s="54">
        <f t="shared" si="0"/>
        <v>1</v>
      </c>
    </row>
    <row r="21" spans="1:9">
      <c r="A21" s="92">
        <f t="shared" si="1"/>
        <v>15</v>
      </c>
      <c r="B21" s="77" t="str">
        <f>IF('liste engagés'!$G6=9,'liste engagés'!A6,"")</f>
        <v/>
      </c>
      <c r="C21" s="77" t="str">
        <f>IF('liste engagés'!$G6=9,'liste engagés'!B6,"")</f>
        <v/>
      </c>
      <c r="D21" s="77" t="str">
        <f>IF('liste engagés'!$G6=9,'liste engagés'!C6,"")</f>
        <v/>
      </c>
      <c r="E21" s="77" t="str">
        <f>IF('liste engagés'!$G6=9,'liste engagés'!D6,"")</f>
        <v/>
      </c>
      <c r="F21" s="77" t="str">
        <f>IF('liste engagés'!$G6=9,'liste engagés'!E6,"")</f>
        <v/>
      </c>
      <c r="G21" s="78" t="str">
        <f>IF('liste engagés'!$G6=9,'liste engagés'!K6,"")</f>
        <v/>
      </c>
      <c r="H21" s="79" t="str">
        <f>IF('liste engagés'!$G6=9,'liste engagés'!L6,"")</f>
        <v/>
      </c>
      <c r="I21" s="54">
        <f t="shared" si="0"/>
        <v>0</v>
      </c>
    </row>
    <row r="22" spans="1:9">
      <c r="A22" s="92">
        <f t="shared" si="1"/>
        <v>16</v>
      </c>
      <c r="B22" s="77" t="str">
        <f>IF('liste engagés'!$G7=9,'liste engagés'!A7,"")</f>
        <v/>
      </c>
      <c r="C22" s="77" t="str">
        <f>IF('liste engagés'!$G7=9,'liste engagés'!B7,"")</f>
        <v/>
      </c>
      <c r="D22" s="77" t="str">
        <f>IF('liste engagés'!$G7=9,'liste engagés'!C7,"")</f>
        <v/>
      </c>
      <c r="E22" s="77" t="str">
        <f>IF('liste engagés'!$G7=9,'liste engagés'!D7,"")</f>
        <v/>
      </c>
      <c r="F22" s="77" t="str">
        <f>IF('liste engagés'!$G7=9,'liste engagés'!E7,"")</f>
        <v/>
      </c>
      <c r="G22" s="78" t="str">
        <f>IF('liste engagés'!$G7=9,'liste engagés'!K7,"")</f>
        <v/>
      </c>
      <c r="H22" s="79" t="str">
        <f>IF('liste engagés'!$G7=9,'liste engagés'!L7,"")</f>
        <v/>
      </c>
      <c r="I22" s="54">
        <f t="shared" si="0"/>
        <v>0</v>
      </c>
    </row>
    <row r="23" spans="1:9">
      <c r="A23" s="92">
        <f t="shared" si="1"/>
        <v>17</v>
      </c>
      <c r="B23" s="77" t="str">
        <f>IF('liste engagés'!$G9=9,'liste engagés'!A9,"")</f>
        <v/>
      </c>
      <c r="C23" s="77" t="str">
        <f>IF('liste engagés'!$G9=9,'liste engagés'!B9,"")</f>
        <v/>
      </c>
      <c r="D23" s="77" t="str">
        <f>IF('liste engagés'!$G9=9,'liste engagés'!C9,"")</f>
        <v/>
      </c>
      <c r="E23" s="77" t="str">
        <f>IF('liste engagés'!$G9=9,'liste engagés'!D9,"")</f>
        <v/>
      </c>
      <c r="F23" s="77" t="str">
        <f>IF('liste engagés'!$G9=9,'liste engagés'!E9,"")</f>
        <v/>
      </c>
      <c r="G23" s="78" t="str">
        <f>IF('liste engagés'!$G9=9,'liste engagés'!K9,"")</f>
        <v/>
      </c>
      <c r="H23" s="79" t="str">
        <f>IF('liste engagés'!$G9=9,'liste engagés'!L9,"")</f>
        <v/>
      </c>
      <c r="I23" s="54">
        <f t="shared" si="0"/>
        <v>0</v>
      </c>
    </row>
    <row r="24" spans="1:9">
      <c r="A24" s="92">
        <f t="shared" si="1"/>
        <v>18</v>
      </c>
      <c r="B24" s="77" t="str">
        <f>IF('liste engagés'!$G10=9,'liste engagés'!A10,"")</f>
        <v/>
      </c>
      <c r="C24" s="77" t="str">
        <f>IF('liste engagés'!$G10=9,'liste engagés'!B10,"")</f>
        <v/>
      </c>
      <c r="D24" s="77" t="str">
        <f>IF('liste engagés'!$G10=9,'liste engagés'!C10,"")</f>
        <v/>
      </c>
      <c r="E24" s="77" t="str">
        <f>IF('liste engagés'!$G10=9,'liste engagés'!D10,"")</f>
        <v/>
      </c>
      <c r="F24" s="77" t="str">
        <f>IF('liste engagés'!$G10=9,'liste engagés'!E10,"")</f>
        <v/>
      </c>
      <c r="G24" s="78" t="str">
        <f>IF('liste engagés'!$G10=9,'liste engagés'!K10,"")</f>
        <v/>
      </c>
      <c r="H24" s="79" t="str">
        <f>IF('liste engagés'!$G10=9,'liste engagés'!L10,"")</f>
        <v/>
      </c>
      <c r="I24" s="54">
        <f t="shared" si="0"/>
        <v>0</v>
      </c>
    </row>
    <row r="25" spans="1:9">
      <c r="A25" s="92">
        <f t="shared" si="1"/>
        <v>19</v>
      </c>
      <c r="B25" s="77" t="str">
        <f>IF('liste engagés'!$G11=9,'liste engagés'!A11,"")</f>
        <v/>
      </c>
      <c r="C25" s="77" t="str">
        <f>IF('liste engagés'!$G11=9,'liste engagés'!B11,"")</f>
        <v/>
      </c>
      <c r="D25" s="77" t="str">
        <f>IF('liste engagés'!$G11=9,'liste engagés'!C11,"")</f>
        <v/>
      </c>
      <c r="E25" s="77" t="str">
        <f>IF('liste engagés'!$G11=9,'liste engagés'!D11,"")</f>
        <v/>
      </c>
      <c r="F25" s="77" t="str">
        <f>IF('liste engagés'!$G11=9,'liste engagés'!E11,"")</f>
        <v/>
      </c>
      <c r="G25" s="78" t="str">
        <f>IF('liste engagés'!$G11=9,'liste engagés'!K11,"")</f>
        <v/>
      </c>
      <c r="H25" s="79" t="str">
        <f>IF('liste engagés'!$G11=9,'liste engagés'!L11,"")</f>
        <v/>
      </c>
      <c r="I25" s="54">
        <f t="shared" si="0"/>
        <v>0</v>
      </c>
    </row>
    <row r="26" spans="1:9">
      <c r="A26" s="92">
        <f t="shared" si="1"/>
        <v>20</v>
      </c>
      <c r="B26" s="77" t="str">
        <f>IF('liste engagés'!$G12=9,'liste engagés'!A12,"")</f>
        <v/>
      </c>
      <c r="C26" s="77" t="str">
        <f>IF('liste engagés'!$G12=9,'liste engagés'!B12,"")</f>
        <v/>
      </c>
      <c r="D26" s="77" t="str">
        <f>IF('liste engagés'!$G12=9,'liste engagés'!C12,"")</f>
        <v/>
      </c>
      <c r="E26" s="77" t="str">
        <f>IF('liste engagés'!$G12=9,'liste engagés'!D12,"")</f>
        <v/>
      </c>
      <c r="F26" s="77" t="str">
        <f>IF('liste engagés'!$G12=9,'liste engagés'!E12,"")</f>
        <v/>
      </c>
      <c r="G26" s="78" t="str">
        <f>IF('liste engagés'!$G12=9,'liste engagés'!K12,"")</f>
        <v/>
      </c>
      <c r="H26" s="79" t="str">
        <f>IF('liste engagés'!$G12=9,'liste engagés'!L12,"")</f>
        <v/>
      </c>
      <c r="I26" s="54">
        <f t="shared" si="0"/>
        <v>0</v>
      </c>
    </row>
    <row r="27" spans="1:9">
      <c r="A27" s="92">
        <f t="shared" si="1"/>
        <v>21</v>
      </c>
      <c r="B27" s="77" t="str">
        <f>IF('liste engagés'!$G13=9,'liste engagés'!A13,"")</f>
        <v/>
      </c>
      <c r="C27" s="77" t="str">
        <f>IF('liste engagés'!$G13=9,'liste engagés'!B13,"")</f>
        <v/>
      </c>
      <c r="D27" s="77" t="str">
        <f>IF('liste engagés'!$G13=9,'liste engagés'!C13,"")</f>
        <v/>
      </c>
      <c r="E27" s="77" t="str">
        <f>IF('liste engagés'!$G13=9,'liste engagés'!D13,"")</f>
        <v/>
      </c>
      <c r="F27" s="77" t="str">
        <f>IF('liste engagés'!$G13=9,'liste engagés'!E13,"")</f>
        <v/>
      </c>
      <c r="G27" s="78" t="str">
        <f>IF('liste engagés'!$G13=9,'liste engagés'!K13,"")</f>
        <v/>
      </c>
      <c r="H27" s="79" t="str">
        <f>IF('liste engagés'!$G13=9,'liste engagés'!L13,"")</f>
        <v/>
      </c>
      <c r="I27" s="54">
        <f t="shared" si="0"/>
        <v>0</v>
      </c>
    </row>
    <row r="28" spans="1:9">
      <c r="A28" s="92">
        <f t="shared" si="1"/>
        <v>22</v>
      </c>
      <c r="B28" s="77" t="str">
        <f>IF('liste engagés'!$G14=9,'liste engagés'!A14,"")</f>
        <v/>
      </c>
      <c r="C28" s="77" t="str">
        <f>IF('liste engagés'!$G14=9,'liste engagés'!B14,"")</f>
        <v/>
      </c>
      <c r="D28" s="77" t="str">
        <f>IF('liste engagés'!$G14=9,'liste engagés'!C14,"")</f>
        <v/>
      </c>
      <c r="E28" s="77" t="str">
        <f>IF('liste engagés'!$G14=9,'liste engagés'!D14,"")</f>
        <v/>
      </c>
      <c r="F28" s="77" t="str">
        <f>IF('liste engagés'!$G14=9,'liste engagés'!E14,"")</f>
        <v/>
      </c>
      <c r="G28" s="78" t="str">
        <f>IF('liste engagés'!$G14=9,'liste engagés'!K14,"")</f>
        <v/>
      </c>
      <c r="H28" s="79" t="str">
        <f>IF('liste engagés'!$G14=9,'liste engagés'!L14,"")</f>
        <v/>
      </c>
      <c r="I28" s="54">
        <f t="shared" si="0"/>
        <v>0</v>
      </c>
    </row>
    <row r="29" spans="1:9">
      <c r="A29" s="92">
        <f t="shared" si="1"/>
        <v>23</v>
      </c>
      <c r="B29" s="77" t="str">
        <f>IF('liste engagés'!$G15=9,'liste engagés'!A15,"")</f>
        <v/>
      </c>
      <c r="C29" s="77" t="str">
        <f>IF('liste engagés'!$G15=9,'liste engagés'!B15,"")</f>
        <v/>
      </c>
      <c r="D29" s="77" t="str">
        <f>IF('liste engagés'!$G15=9,'liste engagés'!C15,"")</f>
        <v/>
      </c>
      <c r="E29" s="77" t="str">
        <f>IF('liste engagés'!$G15=9,'liste engagés'!D15,"")</f>
        <v/>
      </c>
      <c r="F29" s="77" t="str">
        <f>IF('liste engagés'!$G15=9,'liste engagés'!E15,"")</f>
        <v/>
      </c>
      <c r="G29" s="78" t="str">
        <f>IF('liste engagés'!$G15=9,'liste engagés'!K15,"")</f>
        <v/>
      </c>
      <c r="H29" s="79" t="str">
        <f>IF('liste engagés'!$G15=9,'liste engagés'!L15,"")</f>
        <v/>
      </c>
      <c r="I29" s="54">
        <f t="shared" si="0"/>
        <v>0</v>
      </c>
    </row>
    <row r="30" spans="1:9">
      <c r="A30" s="92">
        <f t="shared" si="1"/>
        <v>24</v>
      </c>
      <c r="B30" s="77" t="str">
        <f>IF('liste engagés'!$G16=9,'liste engagés'!A16,"")</f>
        <v/>
      </c>
      <c r="C30" s="77" t="str">
        <f>IF('liste engagés'!$G16=9,'liste engagés'!B16,"")</f>
        <v/>
      </c>
      <c r="D30" s="77" t="str">
        <f>IF('liste engagés'!$G16=9,'liste engagés'!C16,"")</f>
        <v/>
      </c>
      <c r="E30" s="77" t="str">
        <f>IF('liste engagés'!$G16=9,'liste engagés'!D16,"")</f>
        <v/>
      </c>
      <c r="F30" s="77" t="str">
        <f>IF('liste engagés'!$G16=9,'liste engagés'!E16,"")</f>
        <v/>
      </c>
      <c r="G30" s="78" t="str">
        <f>IF('liste engagés'!$G16=9,'liste engagés'!K16,"")</f>
        <v/>
      </c>
      <c r="H30" s="79" t="str">
        <f>IF('liste engagés'!$G16=9,'liste engagés'!L16,"")</f>
        <v/>
      </c>
      <c r="I30" s="54">
        <f t="shared" si="0"/>
        <v>0</v>
      </c>
    </row>
    <row r="31" spans="1:9">
      <c r="A31" s="92">
        <f t="shared" si="1"/>
        <v>25</v>
      </c>
      <c r="B31" s="77" t="str">
        <f>IF('liste engagés'!$G17=9,'liste engagés'!A17,"")</f>
        <v/>
      </c>
      <c r="C31" s="77" t="str">
        <f>IF('liste engagés'!$G17=9,'liste engagés'!B17,"")</f>
        <v/>
      </c>
      <c r="D31" s="77" t="str">
        <f>IF('liste engagés'!$G17=9,'liste engagés'!C17,"")</f>
        <v/>
      </c>
      <c r="E31" s="77" t="str">
        <f>IF('liste engagés'!$G17=9,'liste engagés'!D17,"")</f>
        <v/>
      </c>
      <c r="F31" s="77" t="str">
        <f>IF('liste engagés'!$G17=9,'liste engagés'!E17,"")</f>
        <v/>
      </c>
      <c r="G31" s="78" t="str">
        <f>IF('liste engagés'!$G17=9,'liste engagés'!K17,"")</f>
        <v/>
      </c>
      <c r="H31" s="79" t="str">
        <f>IF('liste engagés'!$G17=9,'liste engagés'!L17,"")</f>
        <v/>
      </c>
      <c r="I31" s="54">
        <f t="shared" si="0"/>
        <v>0</v>
      </c>
    </row>
    <row r="32" spans="1:9">
      <c r="A32" s="92">
        <f t="shared" si="1"/>
        <v>26</v>
      </c>
      <c r="B32" s="77" t="str">
        <f>IF('liste engagés'!$G18=9,'liste engagés'!A18,"")</f>
        <v/>
      </c>
      <c r="C32" s="77" t="str">
        <f>IF('liste engagés'!$G18=9,'liste engagés'!B18,"")</f>
        <v/>
      </c>
      <c r="D32" s="77" t="str">
        <f>IF('liste engagés'!$G18=9,'liste engagés'!C18,"")</f>
        <v/>
      </c>
      <c r="E32" s="77" t="str">
        <f>IF('liste engagés'!$G18=9,'liste engagés'!D18,"")</f>
        <v/>
      </c>
      <c r="F32" s="77" t="str">
        <f>IF('liste engagés'!$G18=9,'liste engagés'!E18,"")</f>
        <v/>
      </c>
      <c r="G32" s="78" t="str">
        <f>IF('liste engagés'!$G18=9,'liste engagés'!K18,"")</f>
        <v/>
      </c>
      <c r="H32" s="79" t="str">
        <f>IF('liste engagés'!$G18=9,'liste engagés'!L18,"")</f>
        <v/>
      </c>
      <c r="I32" s="54">
        <f t="shared" si="0"/>
        <v>0</v>
      </c>
    </row>
    <row r="33" spans="1:9">
      <c r="A33" s="92">
        <f t="shared" si="1"/>
        <v>27</v>
      </c>
      <c r="B33" s="77" t="str">
        <f>IF('liste engagés'!$G19=9,'liste engagés'!A19,"")</f>
        <v/>
      </c>
      <c r="C33" s="77" t="str">
        <f>IF('liste engagés'!$G19=9,'liste engagés'!B19,"")</f>
        <v/>
      </c>
      <c r="D33" s="77" t="str">
        <f>IF('liste engagés'!$G19=9,'liste engagés'!C19,"")</f>
        <v/>
      </c>
      <c r="E33" s="77" t="str">
        <f>IF('liste engagés'!$G19=9,'liste engagés'!D19,"")</f>
        <v/>
      </c>
      <c r="F33" s="77" t="str">
        <f>IF('liste engagés'!$G19=9,'liste engagés'!E19,"")</f>
        <v/>
      </c>
      <c r="G33" s="78" t="str">
        <f>IF('liste engagés'!$G19=9,'liste engagés'!K19,"")</f>
        <v/>
      </c>
      <c r="H33" s="79" t="str">
        <f>IF('liste engagés'!$G19=9,'liste engagés'!L19,"")</f>
        <v/>
      </c>
      <c r="I33" s="54">
        <f t="shared" si="0"/>
        <v>0</v>
      </c>
    </row>
    <row r="34" spans="1:9">
      <c r="A34" s="92">
        <f t="shared" si="1"/>
        <v>28</v>
      </c>
      <c r="B34" s="77" t="str">
        <f>IF('liste engagés'!$G20=9,'liste engagés'!A20,"")</f>
        <v/>
      </c>
      <c r="C34" s="77" t="str">
        <f>IF('liste engagés'!$G20=9,'liste engagés'!B20,"")</f>
        <v/>
      </c>
      <c r="D34" s="77" t="str">
        <f>IF('liste engagés'!$G20=9,'liste engagés'!C20,"")</f>
        <v/>
      </c>
      <c r="E34" s="77" t="str">
        <f>IF('liste engagés'!$G20=9,'liste engagés'!D20,"")</f>
        <v/>
      </c>
      <c r="F34" s="77" t="str">
        <f>IF('liste engagés'!$G20=9,'liste engagés'!E20,"")</f>
        <v/>
      </c>
      <c r="G34" s="78" t="str">
        <f>IF('liste engagés'!$G20=9,'liste engagés'!K20,"")</f>
        <v/>
      </c>
      <c r="H34" s="79" t="str">
        <f>IF('liste engagés'!$G20=9,'liste engagés'!L20,"")</f>
        <v/>
      </c>
      <c r="I34" s="54">
        <f t="shared" si="0"/>
        <v>0</v>
      </c>
    </row>
    <row r="35" spans="1:9">
      <c r="A35" s="92">
        <f t="shared" si="1"/>
        <v>29</v>
      </c>
      <c r="B35" s="77" t="str">
        <f>IF('liste engagés'!$G21=9,'liste engagés'!A21,"")</f>
        <v/>
      </c>
      <c r="C35" s="77" t="str">
        <f>IF('liste engagés'!$G21=9,'liste engagés'!B21,"")</f>
        <v/>
      </c>
      <c r="D35" s="77" t="str">
        <f>IF('liste engagés'!$G21=9,'liste engagés'!C21,"")</f>
        <v/>
      </c>
      <c r="E35" s="77" t="str">
        <f>IF('liste engagés'!$G21=9,'liste engagés'!D21,"")</f>
        <v/>
      </c>
      <c r="F35" s="77" t="str">
        <f>IF('liste engagés'!$G21=9,'liste engagés'!E21,"")</f>
        <v/>
      </c>
      <c r="G35" s="78" t="str">
        <f>IF('liste engagés'!$G21=9,'liste engagés'!K21,"")</f>
        <v/>
      </c>
      <c r="H35" s="79" t="str">
        <f>IF('liste engagés'!$G21=9,'liste engagés'!L21,"")</f>
        <v/>
      </c>
      <c r="I35" s="54">
        <f t="shared" si="0"/>
        <v>0</v>
      </c>
    </row>
    <row r="36" spans="1:9">
      <c r="A36" s="92">
        <f t="shared" si="1"/>
        <v>30</v>
      </c>
      <c r="B36" s="77" t="str">
        <f>IF('liste engagés'!$G22=9,'liste engagés'!A22,"")</f>
        <v/>
      </c>
      <c r="C36" s="77" t="str">
        <f>IF('liste engagés'!$G22=9,'liste engagés'!B22,"")</f>
        <v/>
      </c>
      <c r="D36" s="77" t="str">
        <f>IF('liste engagés'!$G22=9,'liste engagés'!C22,"")</f>
        <v/>
      </c>
      <c r="E36" s="77" t="str">
        <f>IF('liste engagés'!$G22=9,'liste engagés'!D22,"")</f>
        <v/>
      </c>
      <c r="F36" s="77" t="str">
        <f>IF('liste engagés'!$G22=9,'liste engagés'!E22,"")</f>
        <v/>
      </c>
      <c r="G36" s="78" t="str">
        <f>IF('liste engagés'!$G22=9,'liste engagés'!K22,"")</f>
        <v/>
      </c>
      <c r="H36" s="79" t="str">
        <f>IF('liste engagés'!$G22=9,'liste engagés'!L22,"")</f>
        <v/>
      </c>
      <c r="I36" s="54">
        <f t="shared" si="0"/>
        <v>0</v>
      </c>
    </row>
    <row r="37" spans="1:9">
      <c r="A37" s="92">
        <f t="shared" si="1"/>
        <v>31</v>
      </c>
      <c r="B37" s="77" t="str">
        <f>IF('liste engagés'!$G23=9,'liste engagés'!A23,"")</f>
        <v/>
      </c>
      <c r="C37" s="77" t="str">
        <f>IF('liste engagés'!$G23=9,'liste engagés'!B23,"")</f>
        <v/>
      </c>
      <c r="D37" s="77" t="str">
        <f>IF('liste engagés'!$G23=9,'liste engagés'!C23,"")</f>
        <v/>
      </c>
      <c r="E37" s="77" t="str">
        <f>IF('liste engagés'!$G23=9,'liste engagés'!D23,"")</f>
        <v/>
      </c>
      <c r="F37" s="77" t="str">
        <f>IF('liste engagés'!$G23=9,'liste engagés'!E23,"")</f>
        <v/>
      </c>
      <c r="G37" s="78" t="str">
        <f>IF('liste engagés'!$G23=9,'liste engagés'!K23,"")</f>
        <v/>
      </c>
      <c r="H37" s="79" t="str">
        <f>IF('liste engagés'!$G23=9,'liste engagés'!L23,"")</f>
        <v/>
      </c>
      <c r="I37" s="54">
        <f t="shared" si="0"/>
        <v>0</v>
      </c>
    </row>
    <row r="38" spans="1:9">
      <c r="A38" s="92">
        <f t="shared" si="1"/>
        <v>32</v>
      </c>
      <c r="B38" s="77" t="str">
        <f>IF('liste engagés'!$G24=9,'liste engagés'!A24,"")</f>
        <v/>
      </c>
      <c r="C38" s="77" t="str">
        <f>IF('liste engagés'!$G24=9,'liste engagés'!B24,"")</f>
        <v/>
      </c>
      <c r="D38" s="77" t="str">
        <f>IF('liste engagés'!$G24=9,'liste engagés'!C24,"")</f>
        <v/>
      </c>
      <c r="E38" s="77" t="str">
        <f>IF('liste engagés'!$G24=9,'liste engagés'!D24,"")</f>
        <v/>
      </c>
      <c r="F38" s="77" t="str">
        <f>IF('liste engagés'!$G24=9,'liste engagés'!E24,"")</f>
        <v/>
      </c>
      <c r="G38" s="78" t="str">
        <f>IF('liste engagés'!$G24=9,'liste engagés'!K24,"")</f>
        <v/>
      </c>
      <c r="H38" s="79" t="str">
        <f>IF('liste engagés'!$G24=9,'liste engagés'!L24,"")</f>
        <v/>
      </c>
      <c r="I38" s="54">
        <f t="shared" si="0"/>
        <v>0</v>
      </c>
    </row>
    <row r="39" spans="1:9">
      <c r="A39" s="92">
        <f t="shared" si="1"/>
        <v>33</v>
      </c>
      <c r="B39" s="77" t="str">
        <f>IF('liste engagés'!$G25=9,'liste engagés'!A25,"")</f>
        <v/>
      </c>
      <c r="C39" s="77" t="str">
        <f>IF('liste engagés'!$G25=9,'liste engagés'!B25,"")</f>
        <v/>
      </c>
      <c r="D39" s="77" t="str">
        <f>IF('liste engagés'!$G25=9,'liste engagés'!C25,"")</f>
        <v/>
      </c>
      <c r="E39" s="77" t="str">
        <f>IF('liste engagés'!$G25=9,'liste engagés'!D25,"")</f>
        <v/>
      </c>
      <c r="F39" s="77" t="str">
        <f>IF('liste engagés'!$G25=9,'liste engagés'!E25,"")</f>
        <v/>
      </c>
      <c r="G39" s="78" t="str">
        <f>IF('liste engagés'!$G25=9,'liste engagés'!K25,"")</f>
        <v/>
      </c>
      <c r="H39" s="79" t="str">
        <f>IF('liste engagés'!$G25=9,'liste engagés'!L25,"")</f>
        <v/>
      </c>
      <c r="I39" s="54">
        <f t="shared" si="0"/>
        <v>0</v>
      </c>
    </row>
    <row r="40" spans="1:9">
      <c r="A40" s="92">
        <f t="shared" si="1"/>
        <v>34</v>
      </c>
      <c r="B40" s="77" t="str">
        <f>IF('liste engagés'!$G26=9,'liste engagés'!A26,"")</f>
        <v/>
      </c>
      <c r="C40" s="77" t="str">
        <f>IF('liste engagés'!$G26=9,'liste engagés'!B26,"")</f>
        <v/>
      </c>
      <c r="D40" s="77" t="str">
        <f>IF('liste engagés'!$G26=9,'liste engagés'!C26,"")</f>
        <v/>
      </c>
      <c r="E40" s="77" t="str">
        <f>IF('liste engagés'!$G26=9,'liste engagés'!D26,"")</f>
        <v/>
      </c>
      <c r="F40" s="77" t="str">
        <f>IF('liste engagés'!$G26=9,'liste engagés'!E26,"")</f>
        <v/>
      </c>
      <c r="G40" s="78" t="str">
        <f>IF('liste engagés'!$G26=9,'liste engagés'!K26,"")</f>
        <v/>
      </c>
      <c r="H40" s="79" t="str">
        <f>IF('liste engagés'!$G26=9,'liste engagés'!L26,"")</f>
        <v/>
      </c>
      <c r="I40" s="54">
        <f t="shared" si="0"/>
        <v>0</v>
      </c>
    </row>
    <row r="41" spans="1:9">
      <c r="A41" s="92">
        <f t="shared" si="1"/>
        <v>35</v>
      </c>
      <c r="B41" s="77" t="str">
        <f>IF('liste engagés'!$G27=9,'liste engagés'!A27,"")</f>
        <v/>
      </c>
      <c r="C41" s="77" t="str">
        <f>IF('liste engagés'!$G27=9,'liste engagés'!B27,"")</f>
        <v/>
      </c>
      <c r="D41" s="77" t="str">
        <f>IF('liste engagés'!$G27=9,'liste engagés'!C27,"")</f>
        <v/>
      </c>
      <c r="E41" s="77" t="str">
        <f>IF('liste engagés'!$G27=9,'liste engagés'!D27,"")</f>
        <v/>
      </c>
      <c r="F41" s="77" t="str">
        <f>IF('liste engagés'!$G27=9,'liste engagés'!E27,"")</f>
        <v/>
      </c>
      <c r="G41" s="78" t="str">
        <f>IF('liste engagés'!$G27=9,'liste engagés'!K27,"")</f>
        <v/>
      </c>
      <c r="H41" s="79" t="str">
        <f>IF('liste engagés'!$G27=9,'liste engagés'!L27,"")</f>
        <v/>
      </c>
      <c r="I41" s="54">
        <f t="shared" si="0"/>
        <v>0</v>
      </c>
    </row>
    <row r="42" spans="1:9">
      <c r="A42" s="92">
        <f t="shared" si="1"/>
        <v>36</v>
      </c>
      <c r="B42" s="77" t="str">
        <f>IF('liste engagés'!$G28=9,'liste engagés'!A28,"")</f>
        <v/>
      </c>
      <c r="C42" s="77" t="str">
        <f>IF('liste engagés'!$G28=9,'liste engagés'!B28,"")</f>
        <v/>
      </c>
      <c r="D42" s="77" t="str">
        <f>IF('liste engagés'!$G28=9,'liste engagés'!C28,"")</f>
        <v/>
      </c>
      <c r="E42" s="77" t="str">
        <f>IF('liste engagés'!$G28=9,'liste engagés'!D28,"")</f>
        <v/>
      </c>
      <c r="F42" s="77" t="str">
        <f>IF('liste engagés'!$G28=9,'liste engagés'!E28,"")</f>
        <v/>
      </c>
      <c r="G42" s="78" t="str">
        <f>IF('liste engagés'!$G28=9,'liste engagés'!K28,"")</f>
        <v/>
      </c>
      <c r="H42" s="79" t="str">
        <f>IF('liste engagés'!$G28=9,'liste engagés'!L28,"")</f>
        <v/>
      </c>
      <c r="I42" s="54">
        <f t="shared" si="0"/>
        <v>0</v>
      </c>
    </row>
    <row r="43" spans="1:9">
      <c r="A43" s="92">
        <f t="shared" si="1"/>
        <v>37</v>
      </c>
      <c r="B43" s="77" t="str">
        <f>IF('liste engagés'!$G29=9,'liste engagés'!A29,"")</f>
        <v/>
      </c>
      <c r="C43" s="77" t="str">
        <f>IF('liste engagés'!$G29=9,'liste engagés'!B29,"")</f>
        <v/>
      </c>
      <c r="D43" s="77" t="str">
        <f>IF('liste engagés'!$G29=9,'liste engagés'!C29,"")</f>
        <v/>
      </c>
      <c r="E43" s="77" t="str">
        <f>IF('liste engagés'!$G29=9,'liste engagés'!D29,"")</f>
        <v/>
      </c>
      <c r="F43" s="77" t="str">
        <f>IF('liste engagés'!$G29=9,'liste engagés'!E29,"")</f>
        <v/>
      </c>
      <c r="G43" s="78" t="str">
        <f>IF('liste engagés'!$G29=9,'liste engagés'!K29,"")</f>
        <v/>
      </c>
      <c r="H43" s="79" t="str">
        <f>IF('liste engagés'!$G29=9,'liste engagés'!L29,"")</f>
        <v/>
      </c>
      <c r="I43" s="54">
        <f t="shared" si="0"/>
        <v>0</v>
      </c>
    </row>
    <row r="44" spans="1:9">
      <c r="A44" s="92">
        <f t="shared" si="1"/>
        <v>38</v>
      </c>
      <c r="B44" s="77" t="str">
        <f>IF('liste engagés'!$G30=9,'liste engagés'!A30,"")</f>
        <v/>
      </c>
      <c r="C44" s="77" t="str">
        <f>IF('liste engagés'!$G30=9,'liste engagés'!B30,"")</f>
        <v/>
      </c>
      <c r="D44" s="77" t="str">
        <f>IF('liste engagés'!$G30=9,'liste engagés'!C30,"")</f>
        <v/>
      </c>
      <c r="E44" s="77" t="str">
        <f>IF('liste engagés'!$G30=9,'liste engagés'!D30,"")</f>
        <v/>
      </c>
      <c r="F44" s="77" t="str">
        <f>IF('liste engagés'!$G30=9,'liste engagés'!E30,"")</f>
        <v/>
      </c>
      <c r="G44" s="78" t="str">
        <f>IF('liste engagés'!$G30=9,'liste engagés'!K30,"")</f>
        <v/>
      </c>
      <c r="H44" s="79" t="str">
        <f>IF('liste engagés'!$G30=9,'liste engagés'!L30,"")</f>
        <v/>
      </c>
      <c r="I44" s="54">
        <f t="shared" si="0"/>
        <v>0</v>
      </c>
    </row>
    <row r="45" spans="1:9">
      <c r="A45" s="92">
        <f t="shared" si="1"/>
        <v>39</v>
      </c>
      <c r="B45" s="77" t="str">
        <f>IF('liste engagés'!$G32=9,'liste engagés'!A32,"")</f>
        <v/>
      </c>
      <c r="C45" s="77" t="str">
        <f>IF('liste engagés'!$G32=9,'liste engagés'!B32,"")</f>
        <v/>
      </c>
      <c r="D45" s="77" t="str">
        <f>IF('liste engagés'!$G32=9,'liste engagés'!C32,"")</f>
        <v/>
      </c>
      <c r="E45" s="77" t="str">
        <f>IF('liste engagés'!$G32=9,'liste engagés'!D32,"")</f>
        <v/>
      </c>
      <c r="F45" s="77" t="str">
        <f>IF('liste engagés'!$G32=9,'liste engagés'!E32,"")</f>
        <v/>
      </c>
      <c r="G45" s="78" t="str">
        <f>IF('liste engagés'!$G32=9,'liste engagés'!K32,"")</f>
        <v/>
      </c>
      <c r="H45" s="79" t="str">
        <f>IF('liste engagés'!$G32=9,'liste engagés'!L32,"")</f>
        <v/>
      </c>
      <c r="I45" s="54">
        <f t="shared" si="0"/>
        <v>0</v>
      </c>
    </row>
    <row r="46" spans="1:9">
      <c r="A46" s="92">
        <f t="shared" si="1"/>
        <v>40</v>
      </c>
      <c r="B46" s="77" t="str">
        <f>IF('liste engagés'!$G33=9,'liste engagés'!A33,"")</f>
        <v/>
      </c>
      <c r="C46" s="77" t="str">
        <f>IF('liste engagés'!$G33=9,'liste engagés'!B33,"")</f>
        <v/>
      </c>
      <c r="D46" s="77" t="str">
        <f>IF('liste engagés'!$G33=9,'liste engagés'!C33,"")</f>
        <v/>
      </c>
      <c r="E46" s="77" t="str">
        <f>IF('liste engagés'!$G33=9,'liste engagés'!D33,"")</f>
        <v/>
      </c>
      <c r="F46" s="77" t="str">
        <f>IF('liste engagés'!$G33=9,'liste engagés'!E33,"")</f>
        <v/>
      </c>
      <c r="G46" s="78" t="str">
        <f>IF('liste engagés'!$G33=9,'liste engagés'!K33,"")</f>
        <v/>
      </c>
      <c r="H46" s="79" t="str">
        <f>IF('liste engagés'!$G33=9,'liste engagés'!L33,"")</f>
        <v/>
      </c>
      <c r="I46" s="54">
        <f t="shared" si="0"/>
        <v>0</v>
      </c>
    </row>
    <row r="47" spans="1:9">
      <c r="A47" s="92">
        <f t="shared" si="1"/>
        <v>41</v>
      </c>
      <c r="B47" s="77" t="str">
        <f>IF('liste engagés'!$G34=9,'liste engagés'!A34,"")</f>
        <v/>
      </c>
      <c r="C47" s="77" t="str">
        <f>IF('liste engagés'!$G34=9,'liste engagés'!B34,"")</f>
        <v/>
      </c>
      <c r="D47" s="77" t="str">
        <f>IF('liste engagés'!$G34=9,'liste engagés'!C34,"")</f>
        <v/>
      </c>
      <c r="E47" s="77" t="str">
        <f>IF('liste engagés'!$G34=9,'liste engagés'!D34,"")</f>
        <v/>
      </c>
      <c r="F47" s="77" t="str">
        <f>IF('liste engagés'!$G34=9,'liste engagés'!E34,"")</f>
        <v/>
      </c>
      <c r="G47" s="78" t="str">
        <f>IF('liste engagés'!$G34=9,'liste engagés'!K34,"")</f>
        <v/>
      </c>
      <c r="H47" s="79" t="str">
        <f>IF('liste engagés'!$G34=9,'liste engagés'!L34,"")</f>
        <v/>
      </c>
      <c r="I47" s="54">
        <f t="shared" si="0"/>
        <v>0</v>
      </c>
    </row>
    <row r="48" spans="1:9">
      <c r="A48" s="92">
        <f t="shared" si="1"/>
        <v>42</v>
      </c>
      <c r="B48" s="77" t="str">
        <f>IF('liste engagés'!$G35=9,'liste engagés'!A35,"")</f>
        <v/>
      </c>
      <c r="C48" s="77" t="str">
        <f>IF('liste engagés'!$G35=9,'liste engagés'!B35,"")</f>
        <v/>
      </c>
      <c r="D48" s="77" t="str">
        <f>IF('liste engagés'!$G35=9,'liste engagés'!C35,"")</f>
        <v/>
      </c>
      <c r="E48" s="77" t="str">
        <f>IF('liste engagés'!$G35=9,'liste engagés'!D35,"")</f>
        <v/>
      </c>
      <c r="F48" s="77" t="str">
        <f>IF('liste engagés'!$G35=9,'liste engagés'!E35,"")</f>
        <v/>
      </c>
      <c r="G48" s="78" t="str">
        <f>IF('liste engagés'!$G35=9,'liste engagés'!K35,"")</f>
        <v/>
      </c>
      <c r="H48" s="79" t="str">
        <f>IF('liste engagés'!$G35=9,'liste engagés'!L35,"")</f>
        <v/>
      </c>
      <c r="I48" s="54">
        <f t="shared" si="0"/>
        <v>0</v>
      </c>
    </row>
    <row r="49" spans="1:9">
      <c r="A49" s="92">
        <f t="shared" si="1"/>
        <v>43</v>
      </c>
      <c r="B49" s="77" t="str">
        <f>IF('liste engagés'!$G36=9,'liste engagés'!A36,"")</f>
        <v/>
      </c>
      <c r="C49" s="77" t="str">
        <f>IF('liste engagés'!$G36=9,'liste engagés'!B36,"")</f>
        <v/>
      </c>
      <c r="D49" s="77" t="str">
        <f>IF('liste engagés'!$G36=9,'liste engagés'!C36,"")</f>
        <v/>
      </c>
      <c r="E49" s="77" t="str">
        <f>IF('liste engagés'!$G36=9,'liste engagés'!D36,"")</f>
        <v/>
      </c>
      <c r="F49" s="77" t="str">
        <f>IF('liste engagés'!$G36=9,'liste engagés'!E36,"")</f>
        <v/>
      </c>
      <c r="G49" s="78" t="str">
        <f>IF('liste engagés'!$G36=9,'liste engagés'!K36,"")</f>
        <v/>
      </c>
      <c r="H49" s="79" t="str">
        <f>IF('liste engagés'!$G36=9,'liste engagés'!L36,"")</f>
        <v/>
      </c>
      <c r="I49" s="54">
        <f t="shared" si="0"/>
        <v>0</v>
      </c>
    </row>
    <row r="50" spans="1:9">
      <c r="A50" s="92">
        <f t="shared" si="1"/>
        <v>44</v>
      </c>
      <c r="B50" s="77" t="str">
        <f>IF('liste engagés'!$G37=9,'liste engagés'!A37,"")</f>
        <v/>
      </c>
      <c r="C50" s="77" t="str">
        <f>IF('liste engagés'!$G37=9,'liste engagés'!B37,"")</f>
        <v/>
      </c>
      <c r="D50" s="77" t="str">
        <f>IF('liste engagés'!$G37=9,'liste engagés'!C37,"")</f>
        <v/>
      </c>
      <c r="E50" s="77" t="str">
        <f>IF('liste engagés'!$G37=9,'liste engagés'!D37,"")</f>
        <v/>
      </c>
      <c r="F50" s="77" t="str">
        <f>IF('liste engagés'!$G37=9,'liste engagés'!E37,"")</f>
        <v/>
      </c>
      <c r="G50" s="78" t="str">
        <f>IF('liste engagés'!$G37=9,'liste engagés'!K37,"")</f>
        <v/>
      </c>
      <c r="H50" s="79" t="str">
        <f>IF('liste engagés'!$G37=9,'liste engagés'!L37,"")</f>
        <v/>
      </c>
      <c r="I50" s="54">
        <f t="shared" si="0"/>
        <v>0</v>
      </c>
    </row>
    <row r="51" spans="1:9">
      <c r="A51" s="92">
        <f t="shared" si="1"/>
        <v>45</v>
      </c>
      <c r="B51" s="77" t="str">
        <f>IF('liste engagés'!$G38=9,'liste engagés'!A38,"")</f>
        <v/>
      </c>
      <c r="C51" s="77" t="str">
        <f>IF('liste engagés'!$G38=9,'liste engagés'!B38,"")</f>
        <v/>
      </c>
      <c r="D51" s="77" t="str">
        <f>IF('liste engagés'!$G38=9,'liste engagés'!C38,"")</f>
        <v/>
      </c>
      <c r="E51" s="77" t="str">
        <f>IF('liste engagés'!$G38=9,'liste engagés'!D38,"")</f>
        <v/>
      </c>
      <c r="F51" s="77" t="str">
        <f>IF('liste engagés'!$G38=9,'liste engagés'!E38,"")</f>
        <v/>
      </c>
      <c r="G51" s="78" t="str">
        <f>IF('liste engagés'!$G38=9,'liste engagés'!K38,"")</f>
        <v/>
      </c>
      <c r="H51" s="79" t="str">
        <f>IF('liste engagés'!$G38=9,'liste engagés'!L38,"")</f>
        <v/>
      </c>
      <c r="I51" s="54">
        <f t="shared" si="0"/>
        <v>0</v>
      </c>
    </row>
    <row r="52" spans="1:9">
      <c r="A52" s="92">
        <f t="shared" si="1"/>
        <v>46</v>
      </c>
      <c r="B52" s="77" t="str">
        <f>IF('liste engagés'!$G39=9,'liste engagés'!A39,"")</f>
        <v/>
      </c>
      <c r="C52" s="77" t="str">
        <f>IF('liste engagés'!$G39=9,'liste engagés'!B39,"")</f>
        <v/>
      </c>
      <c r="D52" s="77" t="str">
        <f>IF('liste engagés'!$G39=9,'liste engagés'!C39,"")</f>
        <v/>
      </c>
      <c r="E52" s="77" t="str">
        <f>IF('liste engagés'!$G39=9,'liste engagés'!D39,"")</f>
        <v/>
      </c>
      <c r="F52" s="77" t="str">
        <f>IF('liste engagés'!$G39=9,'liste engagés'!E39,"")</f>
        <v/>
      </c>
      <c r="G52" s="78" t="str">
        <f>IF('liste engagés'!$G39=9,'liste engagés'!K39,"")</f>
        <v/>
      </c>
      <c r="H52" s="79" t="str">
        <f>IF('liste engagés'!$G39=9,'liste engagés'!L39,"")</f>
        <v/>
      </c>
      <c r="I52" s="54">
        <f t="shared" si="0"/>
        <v>0</v>
      </c>
    </row>
    <row r="53" spans="1:9">
      <c r="A53" s="92">
        <f t="shared" si="1"/>
        <v>47</v>
      </c>
      <c r="B53" s="77" t="str">
        <f>IF('liste engagés'!$G40=9,'liste engagés'!A40,"")</f>
        <v/>
      </c>
      <c r="C53" s="77" t="str">
        <f>IF('liste engagés'!$G40=9,'liste engagés'!B40,"")</f>
        <v/>
      </c>
      <c r="D53" s="77" t="str">
        <f>IF('liste engagés'!$G40=9,'liste engagés'!C40,"")</f>
        <v/>
      </c>
      <c r="E53" s="77" t="str">
        <f>IF('liste engagés'!$G40=9,'liste engagés'!D40,"")</f>
        <v/>
      </c>
      <c r="F53" s="77" t="str">
        <f>IF('liste engagés'!$G40=9,'liste engagés'!E40,"")</f>
        <v/>
      </c>
      <c r="G53" s="78" t="str">
        <f>IF('liste engagés'!$G40=9,'liste engagés'!K40,"")</f>
        <v/>
      </c>
      <c r="H53" s="79" t="str">
        <f>IF('liste engagés'!$G40=9,'liste engagés'!L40,"")</f>
        <v/>
      </c>
      <c r="I53" s="54">
        <f t="shared" si="0"/>
        <v>0</v>
      </c>
    </row>
    <row r="54" spans="1:9">
      <c r="A54" s="92">
        <f t="shared" si="1"/>
        <v>48</v>
      </c>
      <c r="B54" s="77" t="str">
        <f>IF('liste engagés'!$G41=9,'liste engagés'!A41,"")</f>
        <v/>
      </c>
      <c r="C54" s="77" t="str">
        <f>IF('liste engagés'!$G41=9,'liste engagés'!B41,"")</f>
        <v/>
      </c>
      <c r="D54" s="77" t="str">
        <f>IF('liste engagés'!$G41=9,'liste engagés'!C41,"")</f>
        <v/>
      </c>
      <c r="E54" s="77" t="str">
        <f>IF('liste engagés'!$G41=9,'liste engagés'!D41,"")</f>
        <v/>
      </c>
      <c r="F54" s="77" t="str">
        <f>IF('liste engagés'!$G41=9,'liste engagés'!E41,"")</f>
        <v/>
      </c>
      <c r="G54" s="78" t="str">
        <f>IF('liste engagés'!$G41=9,'liste engagés'!K41,"")</f>
        <v/>
      </c>
      <c r="H54" s="79" t="str">
        <f>IF('liste engagés'!$G41=9,'liste engagés'!L41,"")</f>
        <v/>
      </c>
      <c r="I54" s="54">
        <f t="shared" si="0"/>
        <v>0</v>
      </c>
    </row>
    <row r="55" spans="1:9">
      <c r="A55" s="92">
        <f t="shared" si="1"/>
        <v>49</v>
      </c>
      <c r="B55" s="77" t="str">
        <f>IF('liste engagés'!$G42=9,'liste engagés'!A42,"")</f>
        <v/>
      </c>
      <c r="C55" s="77" t="str">
        <f>IF('liste engagés'!$G42=9,'liste engagés'!B42,"")</f>
        <v/>
      </c>
      <c r="D55" s="77" t="str">
        <f>IF('liste engagés'!$G42=9,'liste engagés'!C42,"")</f>
        <v/>
      </c>
      <c r="E55" s="77" t="str">
        <f>IF('liste engagés'!$G42=9,'liste engagés'!D42,"")</f>
        <v/>
      </c>
      <c r="F55" s="77" t="str">
        <f>IF('liste engagés'!$G42=9,'liste engagés'!E42,"")</f>
        <v/>
      </c>
      <c r="G55" s="78" t="str">
        <f>IF('liste engagés'!$G42=9,'liste engagés'!K42,"")</f>
        <v/>
      </c>
      <c r="H55" s="79" t="str">
        <f>IF('liste engagés'!$G42=9,'liste engagés'!L42,"")</f>
        <v/>
      </c>
      <c r="I55" s="54">
        <f t="shared" si="0"/>
        <v>0</v>
      </c>
    </row>
    <row r="56" spans="1:9">
      <c r="A56" s="92">
        <f t="shared" si="1"/>
        <v>50</v>
      </c>
      <c r="B56" s="77" t="str">
        <f>IF('liste engagés'!$G43=9,'liste engagés'!A43,"")</f>
        <v/>
      </c>
      <c r="C56" s="77" t="str">
        <f>IF('liste engagés'!$G43=9,'liste engagés'!B43,"")</f>
        <v/>
      </c>
      <c r="D56" s="77" t="str">
        <f>IF('liste engagés'!$G43=9,'liste engagés'!C43,"")</f>
        <v/>
      </c>
      <c r="E56" s="77" t="str">
        <f>IF('liste engagés'!$G43=9,'liste engagés'!D43,"")</f>
        <v/>
      </c>
      <c r="F56" s="77" t="str">
        <f>IF('liste engagés'!$G43=9,'liste engagés'!E43,"")</f>
        <v/>
      </c>
      <c r="G56" s="78" t="str">
        <f>IF('liste engagés'!$G43=9,'liste engagés'!K43,"")</f>
        <v/>
      </c>
      <c r="H56" s="79" t="str">
        <f>IF('liste engagés'!$G43=9,'liste engagés'!L43,"")</f>
        <v/>
      </c>
      <c r="I56" s="54">
        <f t="shared" si="0"/>
        <v>0</v>
      </c>
    </row>
    <row r="57" spans="1:9">
      <c r="A57" s="92">
        <f t="shared" si="1"/>
        <v>51</v>
      </c>
      <c r="B57" s="77" t="str">
        <f>IF('liste engagés'!$G44=9,'liste engagés'!A44,"")</f>
        <v/>
      </c>
      <c r="C57" s="77" t="str">
        <f>IF('liste engagés'!$G44=9,'liste engagés'!B44,"")</f>
        <v/>
      </c>
      <c r="D57" s="77" t="str">
        <f>IF('liste engagés'!$G44=9,'liste engagés'!C44,"")</f>
        <v/>
      </c>
      <c r="E57" s="77" t="str">
        <f>IF('liste engagés'!$G44=9,'liste engagés'!D44,"")</f>
        <v/>
      </c>
      <c r="F57" s="77" t="str">
        <f>IF('liste engagés'!$G44=9,'liste engagés'!E44,"")</f>
        <v/>
      </c>
      <c r="G57" s="78" t="str">
        <f>IF('liste engagés'!$G44=9,'liste engagés'!K44,"")</f>
        <v/>
      </c>
      <c r="H57" s="79" t="str">
        <f>IF('liste engagés'!$G44=9,'liste engagés'!L44,"")</f>
        <v/>
      </c>
      <c r="I57" s="54">
        <f t="shared" si="0"/>
        <v>0</v>
      </c>
    </row>
    <row r="58" spans="1:9">
      <c r="A58" s="92">
        <f t="shared" si="1"/>
        <v>52</v>
      </c>
      <c r="B58" s="77" t="str">
        <f>IF('liste engagés'!$G45=9,'liste engagés'!A45,"")</f>
        <v/>
      </c>
      <c r="C58" s="77" t="str">
        <f>IF('liste engagés'!$G45=9,'liste engagés'!B45,"")</f>
        <v/>
      </c>
      <c r="D58" s="77" t="str">
        <f>IF('liste engagés'!$G45=9,'liste engagés'!C45,"")</f>
        <v/>
      </c>
      <c r="E58" s="77" t="str">
        <f>IF('liste engagés'!$G45=9,'liste engagés'!D45,"")</f>
        <v/>
      </c>
      <c r="F58" s="77" t="str">
        <f>IF('liste engagés'!$G45=9,'liste engagés'!E45,"")</f>
        <v/>
      </c>
      <c r="G58" s="78" t="str">
        <f>IF('liste engagés'!$G45=9,'liste engagés'!K45,"")</f>
        <v/>
      </c>
      <c r="H58" s="79" t="str">
        <f>IF('liste engagés'!$G45=9,'liste engagés'!L45,"")</f>
        <v/>
      </c>
      <c r="I58" s="54">
        <f t="shared" si="0"/>
        <v>0</v>
      </c>
    </row>
    <row r="59" spans="1:9">
      <c r="A59" s="92">
        <f t="shared" si="1"/>
        <v>53</v>
      </c>
      <c r="B59" s="77" t="str">
        <f>IF('liste engagés'!$G46=9,'liste engagés'!A46,"")</f>
        <v/>
      </c>
      <c r="C59" s="77" t="str">
        <f>IF('liste engagés'!$G46=9,'liste engagés'!B46,"")</f>
        <v/>
      </c>
      <c r="D59" s="77" t="str">
        <f>IF('liste engagés'!$G46=9,'liste engagés'!C46,"")</f>
        <v/>
      </c>
      <c r="E59" s="77" t="str">
        <f>IF('liste engagés'!$G46=9,'liste engagés'!D46,"")</f>
        <v/>
      </c>
      <c r="F59" s="77" t="str">
        <f>IF('liste engagés'!$G46=9,'liste engagés'!E46,"")</f>
        <v/>
      </c>
      <c r="G59" s="78" t="str">
        <f>IF('liste engagés'!$G46=9,'liste engagés'!K46,"")</f>
        <v/>
      </c>
      <c r="H59" s="79" t="str">
        <f>IF('liste engagés'!$G46=9,'liste engagés'!L46,"")</f>
        <v/>
      </c>
      <c r="I59" s="54">
        <f t="shared" si="0"/>
        <v>0</v>
      </c>
    </row>
    <row r="60" spans="1:9">
      <c r="A60" s="92">
        <f t="shared" si="1"/>
        <v>54</v>
      </c>
      <c r="B60" s="77" t="str">
        <f>IF('liste engagés'!$G47=9,'liste engagés'!A47,"")</f>
        <v/>
      </c>
      <c r="C60" s="77" t="str">
        <f>IF('liste engagés'!$G47=9,'liste engagés'!B47,"")</f>
        <v/>
      </c>
      <c r="D60" s="77" t="str">
        <f>IF('liste engagés'!$G47=9,'liste engagés'!C47,"")</f>
        <v/>
      </c>
      <c r="E60" s="77" t="str">
        <f>IF('liste engagés'!$G47=9,'liste engagés'!D47,"")</f>
        <v/>
      </c>
      <c r="F60" s="77" t="str">
        <f>IF('liste engagés'!$G47=9,'liste engagés'!E47,"")</f>
        <v/>
      </c>
      <c r="G60" s="78" t="str">
        <f>IF('liste engagés'!$G47=9,'liste engagés'!K47,"")</f>
        <v/>
      </c>
      <c r="H60" s="79" t="str">
        <f>IF('liste engagés'!$G47=9,'liste engagés'!L47,"")</f>
        <v/>
      </c>
      <c r="I60" s="54">
        <f t="shared" si="0"/>
        <v>0</v>
      </c>
    </row>
    <row r="61" spans="1:9">
      <c r="A61" s="92">
        <f t="shared" si="1"/>
        <v>55</v>
      </c>
      <c r="B61" s="77" t="str">
        <f>IF('liste engagés'!$G48=9,'liste engagés'!A48,"")</f>
        <v/>
      </c>
      <c r="C61" s="77" t="str">
        <f>IF('liste engagés'!$G48=9,'liste engagés'!B48,"")</f>
        <v/>
      </c>
      <c r="D61" s="77" t="str">
        <f>IF('liste engagés'!$G48=9,'liste engagés'!C48,"")</f>
        <v/>
      </c>
      <c r="E61" s="77" t="str">
        <f>IF('liste engagés'!$G48=9,'liste engagés'!D48,"")</f>
        <v/>
      </c>
      <c r="F61" s="77" t="str">
        <f>IF('liste engagés'!$G48=9,'liste engagés'!E48,"")</f>
        <v/>
      </c>
      <c r="G61" s="78" t="str">
        <f>IF('liste engagés'!$G48=9,'liste engagés'!K48,"")</f>
        <v/>
      </c>
      <c r="H61" s="79" t="str">
        <f>IF('liste engagés'!$G48=9,'liste engagés'!L48,"")</f>
        <v/>
      </c>
      <c r="I61" s="54">
        <f t="shared" si="0"/>
        <v>0</v>
      </c>
    </row>
    <row r="62" spans="1:9">
      <c r="A62" s="92">
        <f t="shared" si="1"/>
        <v>56</v>
      </c>
      <c r="B62" s="77" t="str">
        <f>IF('liste engagés'!$G49=9,'liste engagés'!A49,"")</f>
        <v/>
      </c>
      <c r="C62" s="77" t="str">
        <f>IF('liste engagés'!$G49=9,'liste engagés'!B49,"")</f>
        <v/>
      </c>
      <c r="D62" s="77" t="str">
        <f>IF('liste engagés'!$G49=9,'liste engagés'!C49,"")</f>
        <v/>
      </c>
      <c r="E62" s="77" t="str">
        <f>IF('liste engagés'!$G49=9,'liste engagés'!D49,"")</f>
        <v/>
      </c>
      <c r="F62" s="77" t="str">
        <f>IF('liste engagés'!$G49=9,'liste engagés'!E49,"")</f>
        <v/>
      </c>
      <c r="G62" s="78" t="str">
        <f>IF('liste engagés'!$G49=9,'liste engagés'!K49,"")</f>
        <v/>
      </c>
      <c r="H62" s="79" t="str">
        <f>IF('liste engagés'!$G49=9,'liste engagés'!L49,"")</f>
        <v/>
      </c>
      <c r="I62" s="54">
        <f t="shared" si="0"/>
        <v>0</v>
      </c>
    </row>
    <row r="63" spans="1:9">
      <c r="A63" s="92">
        <f t="shared" si="1"/>
        <v>57</v>
      </c>
      <c r="B63" s="77" t="str">
        <f>IF('liste engagés'!$G50=9,'liste engagés'!A50,"")</f>
        <v/>
      </c>
      <c r="C63" s="77" t="str">
        <f>IF('liste engagés'!$G50=9,'liste engagés'!B50,"")</f>
        <v/>
      </c>
      <c r="D63" s="77" t="str">
        <f>IF('liste engagés'!$G50=9,'liste engagés'!C50,"")</f>
        <v/>
      </c>
      <c r="E63" s="77" t="str">
        <f>IF('liste engagés'!$G50=9,'liste engagés'!D50,"")</f>
        <v/>
      </c>
      <c r="F63" s="77" t="str">
        <f>IF('liste engagés'!$G50=9,'liste engagés'!E50,"")</f>
        <v/>
      </c>
      <c r="G63" s="78" t="str">
        <f>IF('liste engagés'!$G50=9,'liste engagés'!K50,"")</f>
        <v/>
      </c>
      <c r="H63" s="79" t="str">
        <f>IF('liste engagés'!$G50=9,'liste engagés'!L50,"")</f>
        <v/>
      </c>
      <c r="I63" s="54">
        <f t="shared" si="0"/>
        <v>0</v>
      </c>
    </row>
    <row r="64" spans="1:9">
      <c r="A64" s="92">
        <f t="shared" si="1"/>
        <v>58</v>
      </c>
      <c r="B64" s="77" t="str">
        <f>IF('liste engagés'!$G51=9,'liste engagés'!A51,"")</f>
        <v/>
      </c>
      <c r="C64" s="77" t="str">
        <f>IF('liste engagés'!$G51=9,'liste engagés'!B51,"")</f>
        <v/>
      </c>
      <c r="D64" s="77" t="str">
        <f>IF('liste engagés'!$G51=9,'liste engagés'!C51,"")</f>
        <v/>
      </c>
      <c r="E64" s="77" t="str">
        <f>IF('liste engagés'!$G51=9,'liste engagés'!D51,"")</f>
        <v/>
      </c>
      <c r="F64" s="77" t="str">
        <f>IF('liste engagés'!$G51=9,'liste engagés'!E51,"")</f>
        <v/>
      </c>
      <c r="G64" s="78" t="str">
        <f>IF('liste engagés'!$G51=9,'liste engagés'!K51,"")</f>
        <v/>
      </c>
      <c r="H64" s="79" t="str">
        <f>IF('liste engagés'!$G51=9,'liste engagés'!L51,"")</f>
        <v/>
      </c>
      <c r="I64" s="54">
        <f t="shared" si="0"/>
        <v>0</v>
      </c>
    </row>
    <row r="65" spans="1:9">
      <c r="A65" s="92">
        <f t="shared" si="1"/>
        <v>59</v>
      </c>
      <c r="B65" s="77" t="str">
        <f>IF('liste engagés'!$G52=9,'liste engagés'!A52,"")</f>
        <v/>
      </c>
      <c r="C65" s="77" t="str">
        <f>IF('liste engagés'!$G52=9,'liste engagés'!B52,"")</f>
        <v/>
      </c>
      <c r="D65" s="77" t="str">
        <f>IF('liste engagés'!$G52=9,'liste engagés'!C52,"")</f>
        <v/>
      </c>
      <c r="E65" s="77" t="str">
        <f>IF('liste engagés'!$G52=9,'liste engagés'!D52,"")</f>
        <v/>
      </c>
      <c r="F65" s="77" t="str">
        <f>IF('liste engagés'!$G52=9,'liste engagés'!E52,"")</f>
        <v/>
      </c>
      <c r="G65" s="78" t="str">
        <f>IF('liste engagés'!$G52=9,'liste engagés'!K52,"")</f>
        <v/>
      </c>
      <c r="H65" s="79" t="str">
        <f>IF('liste engagés'!$G52=9,'liste engagés'!L52,"")</f>
        <v/>
      </c>
      <c r="I65" s="54">
        <f t="shared" si="0"/>
        <v>0</v>
      </c>
    </row>
    <row r="66" spans="1:9">
      <c r="A66" s="92">
        <f t="shared" si="1"/>
        <v>60</v>
      </c>
      <c r="B66" s="77" t="str">
        <f>IF('liste engagés'!$G53=9,'liste engagés'!A53,"")</f>
        <v/>
      </c>
      <c r="C66" s="77" t="str">
        <f>IF('liste engagés'!$G53=9,'liste engagés'!B53,"")</f>
        <v/>
      </c>
      <c r="D66" s="77" t="str">
        <f>IF('liste engagés'!$G53=9,'liste engagés'!C53,"")</f>
        <v/>
      </c>
      <c r="E66" s="77" t="str">
        <f>IF('liste engagés'!$G53=9,'liste engagés'!D53,"")</f>
        <v/>
      </c>
      <c r="F66" s="77" t="str">
        <f>IF('liste engagés'!$G53=9,'liste engagés'!E53,"")</f>
        <v/>
      </c>
      <c r="G66" s="78" t="str">
        <f>IF('liste engagés'!$G53=9,'liste engagés'!K53,"")</f>
        <v/>
      </c>
      <c r="H66" s="79" t="str">
        <f>IF('liste engagés'!$G53=9,'liste engagés'!L53,"")</f>
        <v/>
      </c>
      <c r="I66" s="54">
        <f t="shared" si="0"/>
        <v>0</v>
      </c>
    </row>
    <row r="67" spans="1:9">
      <c r="A67" s="92">
        <f t="shared" si="1"/>
        <v>61</v>
      </c>
      <c r="B67" s="77" t="str">
        <f>IF('liste engagés'!$G54=9,'liste engagés'!A54,"")</f>
        <v/>
      </c>
      <c r="C67" s="77" t="str">
        <f>IF('liste engagés'!$G54=9,'liste engagés'!B54,"")</f>
        <v/>
      </c>
      <c r="D67" s="77" t="str">
        <f>IF('liste engagés'!$G54=9,'liste engagés'!C54,"")</f>
        <v/>
      </c>
      <c r="E67" s="77" t="str">
        <f>IF('liste engagés'!$G54=9,'liste engagés'!D54,"")</f>
        <v/>
      </c>
      <c r="F67" s="77" t="str">
        <f>IF('liste engagés'!$G54=9,'liste engagés'!E54,"")</f>
        <v/>
      </c>
      <c r="G67" s="78" t="str">
        <f>IF('liste engagés'!$G54=9,'liste engagés'!K54,"")</f>
        <v/>
      </c>
      <c r="H67" s="79" t="str">
        <f>IF('liste engagés'!$G54=9,'liste engagés'!L54,"")</f>
        <v/>
      </c>
      <c r="I67" s="54">
        <f t="shared" si="0"/>
        <v>0</v>
      </c>
    </row>
    <row r="68" spans="1:9">
      <c r="A68" s="92">
        <f t="shared" si="1"/>
        <v>62</v>
      </c>
      <c r="B68" s="77" t="str">
        <f>IF('liste engagés'!$G55=9,'liste engagés'!A55,"")</f>
        <v/>
      </c>
      <c r="C68" s="77" t="str">
        <f>IF('liste engagés'!$G55=9,'liste engagés'!B55,"")</f>
        <v/>
      </c>
      <c r="D68" s="77" t="str">
        <f>IF('liste engagés'!$G55=9,'liste engagés'!C55,"")</f>
        <v/>
      </c>
      <c r="E68" s="77" t="str">
        <f>IF('liste engagés'!$G55=9,'liste engagés'!D55,"")</f>
        <v/>
      </c>
      <c r="F68" s="77" t="str">
        <f>IF('liste engagés'!$G55=9,'liste engagés'!E55,"")</f>
        <v/>
      </c>
      <c r="G68" s="78" t="str">
        <f>IF('liste engagés'!$G55=9,'liste engagés'!K55,"")</f>
        <v/>
      </c>
      <c r="H68" s="79" t="str">
        <f>IF('liste engagés'!$G55=9,'liste engagés'!L55,"")</f>
        <v/>
      </c>
      <c r="I68" s="54">
        <f t="shared" si="0"/>
        <v>0</v>
      </c>
    </row>
    <row r="69" spans="1:9">
      <c r="A69" s="92">
        <f t="shared" si="1"/>
        <v>63</v>
      </c>
      <c r="B69" s="77" t="str">
        <f>IF('liste engagés'!$G56=9,'liste engagés'!A56,"")</f>
        <v/>
      </c>
      <c r="C69" s="77" t="str">
        <f>IF('liste engagés'!$G56=9,'liste engagés'!B56,"")</f>
        <v/>
      </c>
      <c r="D69" s="77" t="str">
        <f>IF('liste engagés'!$G56=9,'liste engagés'!C56,"")</f>
        <v/>
      </c>
      <c r="E69" s="77" t="str">
        <f>IF('liste engagés'!$G56=9,'liste engagés'!D56,"")</f>
        <v/>
      </c>
      <c r="F69" s="77" t="str">
        <f>IF('liste engagés'!$G56=9,'liste engagés'!E56,"")</f>
        <v/>
      </c>
      <c r="G69" s="78" t="str">
        <f>IF('liste engagés'!$G56=9,'liste engagés'!K56,"")</f>
        <v/>
      </c>
      <c r="H69" s="79" t="str">
        <f>IF('liste engagés'!$G56=9,'liste engagés'!L56,"")</f>
        <v/>
      </c>
      <c r="I69" s="54">
        <f t="shared" si="0"/>
        <v>0</v>
      </c>
    </row>
    <row r="70" spans="1:9">
      <c r="A70" s="92">
        <f t="shared" si="1"/>
        <v>64</v>
      </c>
      <c r="B70" s="77" t="str">
        <f>IF('liste engagés'!$G57=9,'liste engagés'!A57,"")</f>
        <v/>
      </c>
      <c r="C70" s="77" t="str">
        <f>IF('liste engagés'!$G57=9,'liste engagés'!B57,"")</f>
        <v/>
      </c>
      <c r="D70" s="77" t="str">
        <f>IF('liste engagés'!$G57=9,'liste engagés'!C57,"")</f>
        <v/>
      </c>
      <c r="E70" s="77" t="str">
        <f>IF('liste engagés'!$G57=9,'liste engagés'!D57,"")</f>
        <v/>
      </c>
      <c r="F70" s="77" t="str">
        <f>IF('liste engagés'!$G57=9,'liste engagés'!E57,"")</f>
        <v/>
      </c>
      <c r="G70" s="78" t="str">
        <f>IF('liste engagés'!$G57=9,'liste engagés'!K57,"")</f>
        <v/>
      </c>
      <c r="H70" s="79" t="str">
        <f>IF('liste engagés'!$G57=9,'liste engagés'!L57,"")</f>
        <v/>
      </c>
      <c r="I70" s="54">
        <f t="shared" si="0"/>
        <v>0</v>
      </c>
    </row>
    <row r="71" spans="1:9">
      <c r="A71" s="92">
        <f t="shared" si="1"/>
        <v>65</v>
      </c>
      <c r="B71" s="77" t="str">
        <f>IF('liste engagés'!$G59=9,'liste engagés'!A59,"")</f>
        <v/>
      </c>
      <c r="C71" s="77" t="str">
        <f>IF('liste engagés'!$G59=9,'liste engagés'!B59,"")</f>
        <v/>
      </c>
      <c r="D71" s="77" t="str">
        <f>IF('liste engagés'!$G59=9,'liste engagés'!C59,"")</f>
        <v/>
      </c>
      <c r="E71" s="77" t="str">
        <f>IF('liste engagés'!$G59=9,'liste engagés'!D59,"")</f>
        <v/>
      </c>
      <c r="F71" s="77" t="str">
        <f>IF('liste engagés'!$G59=9,'liste engagés'!E59,"")</f>
        <v/>
      </c>
      <c r="G71" s="78" t="str">
        <f>IF('liste engagés'!$G59=9,'liste engagés'!K59,"")</f>
        <v/>
      </c>
      <c r="H71" s="79" t="str">
        <f>IF('liste engagés'!$G59=9,'liste engagés'!L59,"")</f>
        <v/>
      </c>
      <c r="I71" s="54">
        <f t="shared" ref="I71:I134" si="2">+IF(C71="",0,1)</f>
        <v>0</v>
      </c>
    </row>
    <row r="72" spans="1:9">
      <c r="A72" s="92">
        <f t="shared" ref="A72:A135" si="3">+A71+1</f>
        <v>66</v>
      </c>
      <c r="B72" s="77" t="str">
        <f>IF('liste engagés'!$G60=9,'liste engagés'!A60,"")</f>
        <v/>
      </c>
      <c r="C72" s="77" t="str">
        <f>IF('liste engagés'!$G60=9,'liste engagés'!B60,"")</f>
        <v/>
      </c>
      <c r="D72" s="77" t="str">
        <f>IF('liste engagés'!$G60=9,'liste engagés'!C60,"")</f>
        <v/>
      </c>
      <c r="E72" s="77" t="str">
        <f>IF('liste engagés'!$G60=9,'liste engagés'!D60,"")</f>
        <v/>
      </c>
      <c r="F72" s="77" t="str">
        <f>IF('liste engagés'!$G60=9,'liste engagés'!E60,"")</f>
        <v/>
      </c>
      <c r="G72" s="78" t="str">
        <f>IF('liste engagés'!$G60=9,'liste engagés'!K60,"")</f>
        <v/>
      </c>
      <c r="H72" s="79" t="str">
        <f>IF('liste engagés'!$G60=9,'liste engagés'!L60,"")</f>
        <v/>
      </c>
      <c r="I72" s="54">
        <f t="shared" si="2"/>
        <v>0</v>
      </c>
    </row>
    <row r="73" spans="1:9">
      <c r="A73" s="92">
        <f t="shared" si="3"/>
        <v>67</v>
      </c>
      <c r="B73" s="77" t="str">
        <f>IF('liste engagés'!$G61=9,'liste engagés'!A61,"")</f>
        <v/>
      </c>
      <c r="C73" s="77" t="str">
        <f>IF('liste engagés'!$G61=9,'liste engagés'!B61,"")</f>
        <v/>
      </c>
      <c r="D73" s="77" t="str">
        <f>IF('liste engagés'!$G61=9,'liste engagés'!C61,"")</f>
        <v/>
      </c>
      <c r="E73" s="77" t="str">
        <f>IF('liste engagés'!$G61=9,'liste engagés'!D61,"")</f>
        <v/>
      </c>
      <c r="F73" s="77" t="str">
        <f>IF('liste engagés'!$G61=9,'liste engagés'!E61,"")</f>
        <v/>
      </c>
      <c r="G73" s="78" t="str">
        <f>IF('liste engagés'!$G61=9,'liste engagés'!K61,"")</f>
        <v/>
      </c>
      <c r="H73" s="79" t="str">
        <f>IF('liste engagés'!$G61=9,'liste engagés'!L61,"")</f>
        <v/>
      </c>
      <c r="I73" s="54">
        <f t="shared" si="2"/>
        <v>0</v>
      </c>
    </row>
    <row r="74" spans="1:9">
      <c r="A74" s="92">
        <f t="shared" si="3"/>
        <v>68</v>
      </c>
      <c r="B74" s="77" t="str">
        <f>IF('liste engagés'!$G62=9,'liste engagés'!A62,"")</f>
        <v/>
      </c>
      <c r="C74" s="77" t="str">
        <f>IF('liste engagés'!$G62=9,'liste engagés'!B62,"")</f>
        <v/>
      </c>
      <c r="D74" s="77" t="str">
        <f>IF('liste engagés'!$G62=9,'liste engagés'!C62,"")</f>
        <v/>
      </c>
      <c r="E74" s="77" t="str">
        <f>IF('liste engagés'!$G62=9,'liste engagés'!D62,"")</f>
        <v/>
      </c>
      <c r="F74" s="77" t="str">
        <f>IF('liste engagés'!$G62=9,'liste engagés'!E62,"")</f>
        <v/>
      </c>
      <c r="G74" s="78" t="str">
        <f>IF('liste engagés'!$G62=9,'liste engagés'!K62,"")</f>
        <v/>
      </c>
      <c r="H74" s="79" t="str">
        <f>IF('liste engagés'!$G62=9,'liste engagés'!L62,"")</f>
        <v/>
      </c>
      <c r="I74" s="54">
        <f t="shared" si="2"/>
        <v>0</v>
      </c>
    </row>
    <row r="75" spans="1:9">
      <c r="A75" s="92">
        <f t="shared" si="3"/>
        <v>69</v>
      </c>
      <c r="B75" s="77" t="str">
        <f>IF('liste engagés'!$G63=9,'liste engagés'!A63,"")</f>
        <v/>
      </c>
      <c r="C75" s="77" t="str">
        <f>IF('liste engagés'!$G63=9,'liste engagés'!B63,"")</f>
        <v/>
      </c>
      <c r="D75" s="77" t="str">
        <f>IF('liste engagés'!$G63=9,'liste engagés'!C63,"")</f>
        <v/>
      </c>
      <c r="E75" s="77" t="str">
        <f>IF('liste engagés'!$G63=9,'liste engagés'!D63,"")</f>
        <v/>
      </c>
      <c r="F75" s="77" t="str">
        <f>IF('liste engagés'!$G63=9,'liste engagés'!E63,"")</f>
        <v/>
      </c>
      <c r="G75" s="78" t="str">
        <f>IF('liste engagés'!$G63=9,'liste engagés'!K63,"")</f>
        <v/>
      </c>
      <c r="H75" s="79" t="str">
        <f>IF('liste engagés'!$G63=9,'liste engagés'!L63,"")</f>
        <v/>
      </c>
      <c r="I75" s="54">
        <f t="shared" si="2"/>
        <v>0</v>
      </c>
    </row>
    <row r="76" spans="1:9">
      <c r="A76" s="92">
        <f t="shared" si="3"/>
        <v>70</v>
      </c>
      <c r="B76" s="77" t="str">
        <f>IF('liste engagés'!$G64=9,'liste engagés'!A64,"")</f>
        <v/>
      </c>
      <c r="C76" s="77" t="str">
        <f>IF('liste engagés'!$G64=9,'liste engagés'!B64,"")</f>
        <v/>
      </c>
      <c r="D76" s="77" t="str">
        <f>IF('liste engagés'!$G64=9,'liste engagés'!C64,"")</f>
        <v/>
      </c>
      <c r="E76" s="77" t="str">
        <f>IF('liste engagés'!$G64=9,'liste engagés'!D64,"")</f>
        <v/>
      </c>
      <c r="F76" s="77" t="str">
        <f>IF('liste engagés'!$G64=9,'liste engagés'!E64,"")</f>
        <v/>
      </c>
      <c r="G76" s="78" t="str">
        <f>IF('liste engagés'!$G64=9,'liste engagés'!K64,"")</f>
        <v/>
      </c>
      <c r="H76" s="79" t="str">
        <f>IF('liste engagés'!$G64=9,'liste engagés'!L64,"")</f>
        <v/>
      </c>
      <c r="I76" s="54">
        <f t="shared" si="2"/>
        <v>0</v>
      </c>
    </row>
    <row r="77" spans="1:9">
      <c r="A77" s="92">
        <f t="shared" si="3"/>
        <v>71</v>
      </c>
      <c r="B77" s="77" t="str">
        <f>IF('liste engagés'!$G65=9,'liste engagés'!A65,"")</f>
        <v/>
      </c>
      <c r="C77" s="77" t="str">
        <f>IF('liste engagés'!$G65=9,'liste engagés'!B65,"")</f>
        <v/>
      </c>
      <c r="D77" s="77" t="str">
        <f>IF('liste engagés'!$G65=9,'liste engagés'!C65,"")</f>
        <v/>
      </c>
      <c r="E77" s="77" t="str">
        <f>IF('liste engagés'!$G65=9,'liste engagés'!D65,"")</f>
        <v/>
      </c>
      <c r="F77" s="77" t="str">
        <f>IF('liste engagés'!$G65=9,'liste engagés'!E65,"")</f>
        <v/>
      </c>
      <c r="G77" s="78" t="str">
        <f>IF('liste engagés'!$G65=9,'liste engagés'!K65,"")</f>
        <v/>
      </c>
      <c r="H77" s="79" t="str">
        <f>IF('liste engagés'!$G65=9,'liste engagés'!L65,"")</f>
        <v/>
      </c>
      <c r="I77" s="54">
        <f t="shared" si="2"/>
        <v>0</v>
      </c>
    </row>
    <row r="78" spans="1:9">
      <c r="A78" s="92">
        <f t="shared" si="3"/>
        <v>72</v>
      </c>
      <c r="B78" s="77" t="str">
        <f>IF('liste engagés'!$G66=9,'liste engagés'!A66,"")</f>
        <v/>
      </c>
      <c r="C78" s="77" t="str">
        <f>IF('liste engagés'!$G66=9,'liste engagés'!B66,"")</f>
        <v/>
      </c>
      <c r="D78" s="77" t="str">
        <f>IF('liste engagés'!$G66=9,'liste engagés'!C66,"")</f>
        <v/>
      </c>
      <c r="E78" s="77" t="str">
        <f>IF('liste engagés'!$G66=9,'liste engagés'!D66,"")</f>
        <v/>
      </c>
      <c r="F78" s="77" t="str">
        <f>IF('liste engagés'!$G66=9,'liste engagés'!E66,"")</f>
        <v/>
      </c>
      <c r="G78" s="78" t="str">
        <f>IF('liste engagés'!$G66=9,'liste engagés'!K66,"")</f>
        <v/>
      </c>
      <c r="H78" s="79" t="str">
        <f>IF('liste engagés'!$G66=9,'liste engagés'!L66,"")</f>
        <v/>
      </c>
      <c r="I78" s="54">
        <f t="shared" si="2"/>
        <v>0</v>
      </c>
    </row>
    <row r="79" spans="1:9">
      <c r="A79" s="92">
        <f t="shared" si="3"/>
        <v>73</v>
      </c>
      <c r="B79" s="77" t="str">
        <f>IF('liste engagés'!$G67=9,'liste engagés'!A67,"")</f>
        <v/>
      </c>
      <c r="C79" s="77" t="str">
        <f>IF('liste engagés'!$G67=9,'liste engagés'!B67,"")</f>
        <v/>
      </c>
      <c r="D79" s="77" t="str">
        <f>IF('liste engagés'!$G67=9,'liste engagés'!C67,"")</f>
        <v/>
      </c>
      <c r="E79" s="77" t="str">
        <f>IF('liste engagés'!$G67=9,'liste engagés'!D67,"")</f>
        <v/>
      </c>
      <c r="F79" s="77" t="str">
        <f>IF('liste engagés'!$G67=9,'liste engagés'!E67,"")</f>
        <v/>
      </c>
      <c r="G79" s="78" t="str">
        <f>IF('liste engagés'!$G67=9,'liste engagés'!K67,"")</f>
        <v/>
      </c>
      <c r="H79" s="79" t="str">
        <f>IF('liste engagés'!$G67=9,'liste engagés'!L67,"")</f>
        <v/>
      </c>
      <c r="I79" s="54">
        <f t="shared" si="2"/>
        <v>0</v>
      </c>
    </row>
    <row r="80" spans="1:9">
      <c r="A80" s="92">
        <f t="shared" si="3"/>
        <v>74</v>
      </c>
      <c r="B80" s="77" t="str">
        <f>IF('liste engagés'!$G68=9,'liste engagés'!A68,"")</f>
        <v/>
      </c>
      <c r="C80" s="77" t="str">
        <f>IF('liste engagés'!$G68=9,'liste engagés'!B68,"")</f>
        <v/>
      </c>
      <c r="D80" s="77" t="str">
        <f>IF('liste engagés'!$G68=9,'liste engagés'!C68,"")</f>
        <v/>
      </c>
      <c r="E80" s="77" t="str">
        <f>IF('liste engagés'!$G68=9,'liste engagés'!D68,"")</f>
        <v/>
      </c>
      <c r="F80" s="77" t="str">
        <f>IF('liste engagés'!$G68=9,'liste engagés'!E68,"")</f>
        <v/>
      </c>
      <c r="G80" s="78" t="str">
        <f>IF('liste engagés'!$G68=9,'liste engagés'!K68,"")</f>
        <v/>
      </c>
      <c r="H80" s="79" t="str">
        <f>IF('liste engagés'!$G68=9,'liste engagés'!L68,"")</f>
        <v/>
      </c>
      <c r="I80" s="54">
        <f t="shared" si="2"/>
        <v>0</v>
      </c>
    </row>
    <row r="81" spans="1:9">
      <c r="A81" s="92">
        <f t="shared" si="3"/>
        <v>75</v>
      </c>
      <c r="B81" s="77" t="str">
        <f>IF('liste engagés'!$G69=9,'liste engagés'!A69,"")</f>
        <v/>
      </c>
      <c r="C81" s="77" t="str">
        <f>IF('liste engagés'!$G69=9,'liste engagés'!B69,"")</f>
        <v/>
      </c>
      <c r="D81" s="77" t="str">
        <f>IF('liste engagés'!$G69=9,'liste engagés'!C69,"")</f>
        <v/>
      </c>
      <c r="E81" s="77" t="str">
        <f>IF('liste engagés'!$G69=9,'liste engagés'!D69,"")</f>
        <v/>
      </c>
      <c r="F81" s="77" t="str">
        <f>IF('liste engagés'!$G69=9,'liste engagés'!E69,"")</f>
        <v/>
      </c>
      <c r="G81" s="78" t="str">
        <f>IF('liste engagés'!$G69=9,'liste engagés'!K69,"")</f>
        <v/>
      </c>
      <c r="H81" s="79" t="str">
        <f>IF('liste engagés'!$G69=9,'liste engagés'!L69,"")</f>
        <v/>
      </c>
      <c r="I81" s="54">
        <f t="shared" si="2"/>
        <v>0</v>
      </c>
    </row>
    <row r="82" spans="1:9">
      <c r="A82" s="92">
        <f t="shared" si="3"/>
        <v>76</v>
      </c>
      <c r="B82" s="77" t="str">
        <f>IF('liste engagés'!$G70=9,'liste engagés'!A70,"")</f>
        <v/>
      </c>
      <c r="C82" s="77" t="str">
        <f>IF('liste engagés'!$G70=9,'liste engagés'!B70,"")</f>
        <v/>
      </c>
      <c r="D82" s="77" t="str">
        <f>IF('liste engagés'!$G70=9,'liste engagés'!C70,"")</f>
        <v/>
      </c>
      <c r="E82" s="77" t="str">
        <f>IF('liste engagés'!$G70=9,'liste engagés'!D70,"")</f>
        <v/>
      </c>
      <c r="F82" s="77" t="str">
        <f>IF('liste engagés'!$G70=9,'liste engagés'!E70,"")</f>
        <v/>
      </c>
      <c r="G82" s="78" t="str">
        <f>IF('liste engagés'!$G70=9,'liste engagés'!K70,"")</f>
        <v/>
      </c>
      <c r="H82" s="79" t="str">
        <f>IF('liste engagés'!$G70=9,'liste engagés'!L70,"")</f>
        <v/>
      </c>
      <c r="I82" s="54">
        <f t="shared" si="2"/>
        <v>0</v>
      </c>
    </row>
    <row r="83" spans="1:9">
      <c r="A83" s="92">
        <f t="shared" si="3"/>
        <v>77</v>
      </c>
      <c r="B83" s="77" t="str">
        <f>IF('liste engagés'!$G71=9,'liste engagés'!A71,"")</f>
        <v/>
      </c>
      <c r="C83" s="77" t="str">
        <f>IF('liste engagés'!$G71=9,'liste engagés'!B71,"")</f>
        <v/>
      </c>
      <c r="D83" s="77" t="str">
        <f>IF('liste engagés'!$G71=9,'liste engagés'!C71,"")</f>
        <v/>
      </c>
      <c r="E83" s="77" t="str">
        <f>IF('liste engagés'!$G71=9,'liste engagés'!D71,"")</f>
        <v/>
      </c>
      <c r="F83" s="77" t="str">
        <f>IF('liste engagés'!$G71=9,'liste engagés'!E71,"")</f>
        <v/>
      </c>
      <c r="G83" s="78" t="str">
        <f>IF('liste engagés'!$G71=9,'liste engagés'!K71,"")</f>
        <v/>
      </c>
      <c r="H83" s="79" t="str">
        <f>IF('liste engagés'!$G71=9,'liste engagés'!L71,"")</f>
        <v/>
      </c>
      <c r="I83" s="54">
        <f t="shared" si="2"/>
        <v>0</v>
      </c>
    </row>
    <row r="84" spans="1:9">
      <c r="A84" s="92">
        <f t="shared" si="3"/>
        <v>78</v>
      </c>
      <c r="B84" s="77" t="str">
        <f>IF('liste engagés'!$G72=9,'liste engagés'!A72,"")</f>
        <v/>
      </c>
      <c r="C84" s="77" t="str">
        <f>IF('liste engagés'!$G72=9,'liste engagés'!B72,"")</f>
        <v/>
      </c>
      <c r="D84" s="77" t="str">
        <f>IF('liste engagés'!$G72=9,'liste engagés'!C72,"")</f>
        <v/>
      </c>
      <c r="E84" s="77" t="str">
        <f>IF('liste engagés'!$G72=9,'liste engagés'!D72,"")</f>
        <v/>
      </c>
      <c r="F84" s="77" t="str">
        <f>IF('liste engagés'!$G72=9,'liste engagés'!E72,"")</f>
        <v/>
      </c>
      <c r="G84" s="78" t="str">
        <f>IF('liste engagés'!$G72=9,'liste engagés'!K72,"")</f>
        <v/>
      </c>
      <c r="H84" s="79" t="str">
        <f>IF('liste engagés'!$G72=9,'liste engagés'!L72,"")</f>
        <v/>
      </c>
      <c r="I84" s="54">
        <f t="shared" si="2"/>
        <v>0</v>
      </c>
    </row>
    <row r="85" spans="1:9">
      <c r="A85" s="92">
        <f t="shared" si="3"/>
        <v>79</v>
      </c>
      <c r="B85" s="77" t="str">
        <f>IF('liste engagés'!$G73=9,'liste engagés'!A73,"")</f>
        <v/>
      </c>
      <c r="C85" s="77" t="str">
        <f>IF('liste engagés'!$G73=9,'liste engagés'!B73,"")</f>
        <v/>
      </c>
      <c r="D85" s="77" t="str">
        <f>IF('liste engagés'!$G73=9,'liste engagés'!C73,"")</f>
        <v/>
      </c>
      <c r="E85" s="77" t="str">
        <f>IF('liste engagés'!$G73=9,'liste engagés'!D73,"")</f>
        <v/>
      </c>
      <c r="F85" s="77" t="str">
        <f>IF('liste engagés'!$G73=9,'liste engagés'!E73,"")</f>
        <v/>
      </c>
      <c r="G85" s="78" t="str">
        <f>IF('liste engagés'!$G73=9,'liste engagés'!K73,"")</f>
        <v/>
      </c>
      <c r="H85" s="79" t="str">
        <f>IF('liste engagés'!$G73=9,'liste engagés'!L73,"")</f>
        <v/>
      </c>
      <c r="I85" s="54">
        <f t="shared" si="2"/>
        <v>0</v>
      </c>
    </row>
    <row r="86" spans="1:9">
      <c r="A86" s="92">
        <f t="shared" si="3"/>
        <v>80</v>
      </c>
      <c r="B86" s="77" t="str">
        <f>IF('liste engagés'!$G74=9,'liste engagés'!A74,"")</f>
        <v/>
      </c>
      <c r="C86" s="77" t="str">
        <f>IF('liste engagés'!$G74=9,'liste engagés'!B74,"")</f>
        <v/>
      </c>
      <c r="D86" s="77" t="str">
        <f>IF('liste engagés'!$G74=9,'liste engagés'!C74,"")</f>
        <v/>
      </c>
      <c r="E86" s="77" t="str">
        <f>IF('liste engagés'!$G74=9,'liste engagés'!D74,"")</f>
        <v/>
      </c>
      <c r="F86" s="77" t="str">
        <f>IF('liste engagés'!$G74=9,'liste engagés'!E74,"")</f>
        <v/>
      </c>
      <c r="G86" s="78" t="str">
        <f>IF('liste engagés'!$G74=9,'liste engagés'!K74,"")</f>
        <v/>
      </c>
      <c r="H86" s="79" t="str">
        <f>IF('liste engagés'!$G74=9,'liste engagés'!L74,"")</f>
        <v/>
      </c>
      <c r="I86" s="54">
        <f t="shared" si="2"/>
        <v>0</v>
      </c>
    </row>
    <row r="87" spans="1:9">
      <c r="A87" s="92">
        <f t="shared" si="3"/>
        <v>81</v>
      </c>
      <c r="B87" s="77" t="str">
        <f>IF('liste engagés'!$G75=9,'liste engagés'!A75,"")</f>
        <v/>
      </c>
      <c r="C87" s="77" t="str">
        <f>IF('liste engagés'!$G75=9,'liste engagés'!B75,"")</f>
        <v/>
      </c>
      <c r="D87" s="77" t="str">
        <f>IF('liste engagés'!$G75=9,'liste engagés'!C75,"")</f>
        <v/>
      </c>
      <c r="E87" s="77" t="str">
        <f>IF('liste engagés'!$G75=9,'liste engagés'!D75,"")</f>
        <v/>
      </c>
      <c r="F87" s="77" t="str">
        <f>IF('liste engagés'!$G75=9,'liste engagés'!E75,"")</f>
        <v/>
      </c>
      <c r="G87" s="78" t="str">
        <f>IF('liste engagés'!$G75=9,'liste engagés'!K75,"")</f>
        <v/>
      </c>
      <c r="H87" s="79" t="str">
        <f>IF('liste engagés'!$G75=9,'liste engagés'!L75,"")</f>
        <v/>
      </c>
      <c r="I87" s="54">
        <f t="shared" si="2"/>
        <v>0</v>
      </c>
    </row>
    <row r="88" spans="1:9">
      <c r="A88" s="92">
        <f t="shared" si="3"/>
        <v>82</v>
      </c>
      <c r="B88" s="77" t="str">
        <f>IF('liste engagés'!$G76=9,'liste engagés'!A76,"")</f>
        <v/>
      </c>
      <c r="C88" s="77" t="str">
        <f>IF('liste engagés'!$G76=9,'liste engagés'!B76,"")</f>
        <v/>
      </c>
      <c r="D88" s="77" t="str">
        <f>IF('liste engagés'!$G76=9,'liste engagés'!C76,"")</f>
        <v/>
      </c>
      <c r="E88" s="77" t="str">
        <f>IF('liste engagés'!$G76=9,'liste engagés'!D76,"")</f>
        <v/>
      </c>
      <c r="F88" s="77" t="str">
        <f>IF('liste engagés'!$G76=9,'liste engagés'!E76,"")</f>
        <v/>
      </c>
      <c r="G88" s="78" t="str">
        <f>IF('liste engagés'!$G76=9,'liste engagés'!K76,"")</f>
        <v/>
      </c>
      <c r="H88" s="79" t="str">
        <f>IF('liste engagés'!$G76=9,'liste engagés'!L76,"")</f>
        <v/>
      </c>
      <c r="I88" s="54">
        <f t="shared" si="2"/>
        <v>0</v>
      </c>
    </row>
    <row r="89" spans="1:9">
      <c r="A89" s="92">
        <f t="shared" si="3"/>
        <v>83</v>
      </c>
      <c r="B89" s="77" t="str">
        <f>IF('liste engagés'!$G77=9,'liste engagés'!A77,"")</f>
        <v/>
      </c>
      <c r="C89" s="77" t="str">
        <f>IF('liste engagés'!$G77=9,'liste engagés'!B77,"")</f>
        <v/>
      </c>
      <c r="D89" s="77" t="str">
        <f>IF('liste engagés'!$G77=9,'liste engagés'!C77,"")</f>
        <v/>
      </c>
      <c r="E89" s="77" t="str">
        <f>IF('liste engagés'!$G77=9,'liste engagés'!D77,"")</f>
        <v/>
      </c>
      <c r="F89" s="77" t="str">
        <f>IF('liste engagés'!$G77=9,'liste engagés'!E77,"")</f>
        <v/>
      </c>
      <c r="G89" s="78" t="str">
        <f>IF('liste engagés'!$G77=9,'liste engagés'!K77,"")</f>
        <v/>
      </c>
      <c r="H89" s="79" t="str">
        <f>IF('liste engagés'!$G77=9,'liste engagés'!L77,"")</f>
        <v/>
      </c>
      <c r="I89" s="54">
        <f t="shared" si="2"/>
        <v>0</v>
      </c>
    </row>
    <row r="90" spans="1:9">
      <c r="A90" s="92">
        <f t="shared" si="3"/>
        <v>84</v>
      </c>
      <c r="B90" s="77" t="str">
        <f>IF('liste engagés'!$G78=9,'liste engagés'!A78,"")</f>
        <v/>
      </c>
      <c r="C90" s="77" t="str">
        <f>IF('liste engagés'!$G78=9,'liste engagés'!B78,"")</f>
        <v/>
      </c>
      <c r="D90" s="77" t="str">
        <f>IF('liste engagés'!$G78=9,'liste engagés'!C78,"")</f>
        <v/>
      </c>
      <c r="E90" s="77" t="str">
        <f>IF('liste engagés'!$G78=9,'liste engagés'!D78,"")</f>
        <v/>
      </c>
      <c r="F90" s="77" t="str">
        <f>IF('liste engagés'!$G78=9,'liste engagés'!E78,"")</f>
        <v/>
      </c>
      <c r="G90" s="78" t="str">
        <f>IF('liste engagés'!$G78=9,'liste engagés'!K78,"")</f>
        <v/>
      </c>
      <c r="H90" s="79" t="str">
        <f>IF('liste engagés'!$G78=9,'liste engagés'!L78,"")</f>
        <v/>
      </c>
      <c r="I90" s="54">
        <f t="shared" si="2"/>
        <v>0</v>
      </c>
    </row>
    <row r="91" spans="1:9">
      <c r="A91" s="92">
        <f t="shared" si="3"/>
        <v>85</v>
      </c>
      <c r="B91" s="77" t="str">
        <f>IF('liste engagés'!$G79=9,'liste engagés'!A79,"")</f>
        <v/>
      </c>
      <c r="C91" s="77" t="str">
        <f>IF('liste engagés'!$G79=9,'liste engagés'!B79,"")</f>
        <v/>
      </c>
      <c r="D91" s="77" t="str">
        <f>IF('liste engagés'!$G79=9,'liste engagés'!C79,"")</f>
        <v/>
      </c>
      <c r="E91" s="77" t="str">
        <f>IF('liste engagés'!$G79=9,'liste engagés'!D79,"")</f>
        <v/>
      </c>
      <c r="F91" s="77" t="str">
        <f>IF('liste engagés'!$G79=9,'liste engagés'!E79,"")</f>
        <v/>
      </c>
      <c r="G91" s="78" t="str">
        <f>IF('liste engagés'!$G79=9,'liste engagés'!K79,"")</f>
        <v/>
      </c>
      <c r="H91" s="79" t="str">
        <f>IF('liste engagés'!$G79=9,'liste engagés'!L79,"")</f>
        <v/>
      </c>
      <c r="I91" s="54">
        <f t="shared" si="2"/>
        <v>0</v>
      </c>
    </row>
    <row r="92" spans="1:9">
      <c r="A92" s="92">
        <f t="shared" si="3"/>
        <v>86</v>
      </c>
      <c r="B92" s="77" t="str">
        <f>IF('liste engagés'!$G80=9,'liste engagés'!A80,"")</f>
        <v/>
      </c>
      <c r="C92" s="77" t="str">
        <f>IF('liste engagés'!$G80=9,'liste engagés'!B80,"")</f>
        <v/>
      </c>
      <c r="D92" s="77" t="str">
        <f>IF('liste engagés'!$G80=9,'liste engagés'!C80,"")</f>
        <v/>
      </c>
      <c r="E92" s="77" t="str">
        <f>IF('liste engagés'!$G80=9,'liste engagés'!D80,"")</f>
        <v/>
      </c>
      <c r="F92" s="77" t="str">
        <f>IF('liste engagés'!$G80=9,'liste engagés'!E80,"")</f>
        <v/>
      </c>
      <c r="G92" s="78" t="str">
        <f>IF('liste engagés'!$G80=9,'liste engagés'!K80,"")</f>
        <v/>
      </c>
      <c r="H92" s="79" t="str">
        <f>IF('liste engagés'!$G80=9,'liste engagés'!L80,"")</f>
        <v/>
      </c>
      <c r="I92" s="54">
        <f t="shared" si="2"/>
        <v>0</v>
      </c>
    </row>
    <row r="93" spans="1:9">
      <c r="A93" s="92">
        <f t="shared" si="3"/>
        <v>87</v>
      </c>
      <c r="B93" s="77" t="str">
        <f>IF('liste engagés'!$G81=9,'liste engagés'!A81,"")</f>
        <v/>
      </c>
      <c r="C93" s="77" t="str">
        <f>IF('liste engagés'!$G81=9,'liste engagés'!B81,"")</f>
        <v/>
      </c>
      <c r="D93" s="77" t="str">
        <f>IF('liste engagés'!$G81=9,'liste engagés'!C81,"")</f>
        <v/>
      </c>
      <c r="E93" s="77" t="str">
        <f>IF('liste engagés'!$G81=9,'liste engagés'!D81,"")</f>
        <v/>
      </c>
      <c r="F93" s="77" t="str">
        <f>IF('liste engagés'!$G81=9,'liste engagés'!E81,"")</f>
        <v/>
      </c>
      <c r="G93" s="78" t="str">
        <f>IF('liste engagés'!$G81=9,'liste engagés'!K81,"")</f>
        <v/>
      </c>
      <c r="H93" s="79" t="str">
        <f>IF('liste engagés'!$G81=9,'liste engagés'!L81,"")</f>
        <v/>
      </c>
      <c r="I93" s="54">
        <f t="shared" si="2"/>
        <v>0</v>
      </c>
    </row>
    <row r="94" spans="1:9">
      <c r="A94" s="92">
        <f t="shared" si="3"/>
        <v>88</v>
      </c>
      <c r="B94" s="77" t="str">
        <f>IF('liste engagés'!$G82=9,'liste engagés'!A82,"")</f>
        <v/>
      </c>
      <c r="C94" s="77" t="str">
        <f>IF('liste engagés'!$G82=9,'liste engagés'!B82,"")</f>
        <v/>
      </c>
      <c r="D94" s="77" t="str">
        <f>IF('liste engagés'!$G82=9,'liste engagés'!C82,"")</f>
        <v/>
      </c>
      <c r="E94" s="77" t="str">
        <f>IF('liste engagés'!$G82=9,'liste engagés'!D82,"")</f>
        <v/>
      </c>
      <c r="F94" s="77" t="str">
        <f>IF('liste engagés'!$G82=9,'liste engagés'!E82,"")</f>
        <v/>
      </c>
      <c r="G94" s="78" t="str">
        <f>IF('liste engagés'!$G82=9,'liste engagés'!K82,"")</f>
        <v/>
      </c>
      <c r="H94" s="79" t="str">
        <f>IF('liste engagés'!$G82=9,'liste engagés'!L82,"")</f>
        <v/>
      </c>
      <c r="I94" s="54">
        <f t="shared" si="2"/>
        <v>0</v>
      </c>
    </row>
    <row r="95" spans="1:9">
      <c r="A95" s="92">
        <f t="shared" si="3"/>
        <v>89</v>
      </c>
      <c r="B95" s="77" t="str">
        <f>IF('liste engagés'!$G83=9,'liste engagés'!A83,"")</f>
        <v/>
      </c>
      <c r="C95" s="77" t="str">
        <f>IF('liste engagés'!$G83=9,'liste engagés'!B83,"")</f>
        <v/>
      </c>
      <c r="D95" s="77" t="str">
        <f>IF('liste engagés'!$G83=9,'liste engagés'!C83,"")</f>
        <v/>
      </c>
      <c r="E95" s="77" t="str">
        <f>IF('liste engagés'!$G83=9,'liste engagés'!D83,"")</f>
        <v/>
      </c>
      <c r="F95" s="77" t="str">
        <f>IF('liste engagés'!$G83=9,'liste engagés'!E83,"")</f>
        <v/>
      </c>
      <c r="G95" s="78" t="str">
        <f>IF('liste engagés'!$G83=9,'liste engagés'!K83,"")</f>
        <v/>
      </c>
      <c r="H95" s="79" t="str">
        <f>IF('liste engagés'!$G83=9,'liste engagés'!L83,"")</f>
        <v/>
      </c>
      <c r="I95" s="54">
        <f t="shared" si="2"/>
        <v>0</v>
      </c>
    </row>
    <row r="96" spans="1:9">
      <c r="A96" s="92">
        <f t="shared" si="3"/>
        <v>90</v>
      </c>
      <c r="B96" s="77" t="str">
        <f>IF('liste engagés'!$G85=9,'liste engagés'!A85,"")</f>
        <v/>
      </c>
      <c r="C96" s="77" t="str">
        <f>IF('liste engagés'!$G85=9,'liste engagés'!B85,"")</f>
        <v/>
      </c>
      <c r="D96" s="77" t="str">
        <f>IF('liste engagés'!$G85=9,'liste engagés'!C85,"")</f>
        <v/>
      </c>
      <c r="E96" s="77" t="str">
        <f>IF('liste engagés'!$G85=9,'liste engagés'!D85,"")</f>
        <v/>
      </c>
      <c r="F96" s="77" t="str">
        <f>IF('liste engagés'!$G85=9,'liste engagés'!E85,"")</f>
        <v/>
      </c>
      <c r="G96" s="78" t="str">
        <f>IF('liste engagés'!$G85=9,'liste engagés'!K85,"")</f>
        <v/>
      </c>
      <c r="H96" s="79" t="str">
        <f>IF('liste engagés'!$G85=9,'liste engagés'!L85,"")</f>
        <v/>
      </c>
      <c r="I96" s="54">
        <f t="shared" si="2"/>
        <v>0</v>
      </c>
    </row>
    <row r="97" spans="1:9">
      <c r="A97" s="92">
        <f t="shared" si="3"/>
        <v>91</v>
      </c>
      <c r="B97" s="77" t="str">
        <f>IF('liste engagés'!$G86=9,'liste engagés'!A86,"")</f>
        <v/>
      </c>
      <c r="C97" s="77" t="str">
        <f>IF('liste engagés'!$G86=9,'liste engagés'!B86,"")</f>
        <v/>
      </c>
      <c r="D97" s="77" t="str">
        <f>IF('liste engagés'!$G86=9,'liste engagés'!C86,"")</f>
        <v/>
      </c>
      <c r="E97" s="77" t="str">
        <f>IF('liste engagés'!$G86=9,'liste engagés'!D86,"")</f>
        <v/>
      </c>
      <c r="F97" s="77" t="str">
        <f>IF('liste engagés'!$G86=9,'liste engagés'!E86,"")</f>
        <v/>
      </c>
      <c r="G97" s="78" t="str">
        <f>IF('liste engagés'!$G86=9,'liste engagés'!K86,"")</f>
        <v/>
      </c>
      <c r="H97" s="79" t="str">
        <f>IF('liste engagés'!$G86=9,'liste engagés'!L86,"")</f>
        <v/>
      </c>
      <c r="I97" s="54">
        <f t="shared" si="2"/>
        <v>0</v>
      </c>
    </row>
    <row r="98" spans="1:9">
      <c r="A98" s="92">
        <f t="shared" si="3"/>
        <v>92</v>
      </c>
      <c r="B98" s="77" t="str">
        <f>IF('liste engagés'!$G87=9,'liste engagés'!A87,"")</f>
        <v/>
      </c>
      <c r="C98" s="77" t="str">
        <f>IF('liste engagés'!$G87=9,'liste engagés'!B87,"")</f>
        <v/>
      </c>
      <c r="D98" s="77" t="str">
        <f>IF('liste engagés'!$G87=9,'liste engagés'!C87,"")</f>
        <v/>
      </c>
      <c r="E98" s="77" t="str">
        <f>IF('liste engagés'!$G87=9,'liste engagés'!D87,"")</f>
        <v/>
      </c>
      <c r="F98" s="77" t="str">
        <f>IF('liste engagés'!$G87=9,'liste engagés'!E87,"")</f>
        <v/>
      </c>
      <c r="G98" s="78" t="str">
        <f>IF('liste engagés'!$G87=9,'liste engagés'!K87,"")</f>
        <v/>
      </c>
      <c r="H98" s="79" t="str">
        <f>IF('liste engagés'!$G87=9,'liste engagés'!L87,"")</f>
        <v/>
      </c>
      <c r="I98" s="54">
        <f t="shared" si="2"/>
        <v>0</v>
      </c>
    </row>
    <row r="99" spans="1:9">
      <c r="A99" s="92">
        <f t="shared" si="3"/>
        <v>93</v>
      </c>
      <c r="B99" s="77" t="str">
        <f>IF('liste engagés'!$G88=9,'liste engagés'!A88,"")</f>
        <v/>
      </c>
      <c r="C99" s="77" t="str">
        <f>IF('liste engagés'!$G88=9,'liste engagés'!B88,"")</f>
        <v/>
      </c>
      <c r="D99" s="77" t="str">
        <f>IF('liste engagés'!$G88=9,'liste engagés'!C88,"")</f>
        <v/>
      </c>
      <c r="E99" s="77" t="str">
        <f>IF('liste engagés'!$G88=9,'liste engagés'!D88,"")</f>
        <v/>
      </c>
      <c r="F99" s="77" t="str">
        <f>IF('liste engagés'!$G88=9,'liste engagés'!E88,"")</f>
        <v/>
      </c>
      <c r="G99" s="78" t="str">
        <f>IF('liste engagés'!$G88=9,'liste engagés'!K88,"")</f>
        <v/>
      </c>
      <c r="H99" s="79" t="str">
        <f>IF('liste engagés'!$G88=9,'liste engagés'!L88,"")</f>
        <v/>
      </c>
      <c r="I99" s="54">
        <f t="shared" si="2"/>
        <v>0</v>
      </c>
    </row>
    <row r="100" spans="1:9">
      <c r="A100" s="92">
        <f t="shared" si="3"/>
        <v>94</v>
      </c>
      <c r="B100" s="77" t="str">
        <f>IF('liste engagés'!$G89=9,'liste engagés'!A89,"")</f>
        <v/>
      </c>
      <c r="C100" s="77" t="str">
        <f>IF('liste engagés'!$G89=9,'liste engagés'!B89,"")</f>
        <v/>
      </c>
      <c r="D100" s="77" t="str">
        <f>IF('liste engagés'!$G89=9,'liste engagés'!C89,"")</f>
        <v/>
      </c>
      <c r="E100" s="77" t="str">
        <f>IF('liste engagés'!$G89=9,'liste engagés'!D89,"")</f>
        <v/>
      </c>
      <c r="F100" s="77" t="str">
        <f>IF('liste engagés'!$G89=9,'liste engagés'!E89,"")</f>
        <v/>
      </c>
      <c r="G100" s="78" t="str">
        <f>IF('liste engagés'!$G89=9,'liste engagés'!K89,"")</f>
        <v/>
      </c>
      <c r="H100" s="79" t="str">
        <f>IF('liste engagés'!$G89=9,'liste engagés'!L89,"")</f>
        <v/>
      </c>
      <c r="I100" s="54">
        <f t="shared" si="2"/>
        <v>0</v>
      </c>
    </row>
    <row r="101" spans="1:9">
      <c r="A101" s="92">
        <f t="shared" si="3"/>
        <v>95</v>
      </c>
      <c r="B101" s="77" t="str">
        <f>IF('liste engagés'!$G90=9,'liste engagés'!A90,"")</f>
        <v/>
      </c>
      <c r="C101" s="77" t="str">
        <f>IF('liste engagés'!$G90=9,'liste engagés'!B90,"")</f>
        <v/>
      </c>
      <c r="D101" s="77" t="str">
        <f>IF('liste engagés'!$G90=9,'liste engagés'!C90,"")</f>
        <v/>
      </c>
      <c r="E101" s="77" t="str">
        <f>IF('liste engagés'!$G90=9,'liste engagés'!D90,"")</f>
        <v/>
      </c>
      <c r="F101" s="77" t="str">
        <f>IF('liste engagés'!$G90=9,'liste engagés'!E90,"")</f>
        <v/>
      </c>
      <c r="G101" s="78" t="str">
        <f>IF('liste engagés'!$G90=9,'liste engagés'!K90,"")</f>
        <v/>
      </c>
      <c r="H101" s="79" t="str">
        <f>IF('liste engagés'!$G90=9,'liste engagés'!L90,"")</f>
        <v/>
      </c>
      <c r="I101" s="54">
        <f t="shared" si="2"/>
        <v>0</v>
      </c>
    </row>
    <row r="102" spans="1:9">
      <c r="A102" s="92">
        <f t="shared" si="3"/>
        <v>96</v>
      </c>
      <c r="B102" s="77" t="str">
        <f>IF('liste engagés'!$G92=9,'liste engagés'!A92,"")</f>
        <v/>
      </c>
      <c r="C102" s="77" t="str">
        <f>IF('liste engagés'!$G92=9,'liste engagés'!B92,"")</f>
        <v/>
      </c>
      <c r="D102" s="77" t="str">
        <f>IF('liste engagés'!$G92=9,'liste engagés'!C92,"")</f>
        <v/>
      </c>
      <c r="E102" s="77" t="str">
        <f>IF('liste engagés'!$G92=9,'liste engagés'!D92,"")</f>
        <v/>
      </c>
      <c r="F102" s="77" t="str">
        <f>IF('liste engagés'!$G92=9,'liste engagés'!E92,"")</f>
        <v/>
      </c>
      <c r="G102" s="78" t="str">
        <f>IF('liste engagés'!$G92=9,'liste engagés'!K92,"")</f>
        <v/>
      </c>
      <c r="H102" s="79" t="str">
        <f>IF('liste engagés'!$G92=9,'liste engagés'!L92,"")</f>
        <v/>
      </c>
      <c r="I102" s="54">
        <f t="shared" si="2"/>
        <v>0</v>
      </c>
    </row>
    <row r="103" spans="1:9">
      <c r="A103" s="92">
        <f t="shared" si="3"/>
        <v>97</v>
      </c>
      <c r="B103" s="77" t="str">
        <f>IF('liste engagés'!$G93=9,'liste engagés'!A93,"")</f>
        <v/>
      </c>
      <c r="C103" s="77" t="str">
        <f>IF('liste engagés'!$G93=9,'liste engagés'!B93,"")</f>
        <v/>
      </c>
      <c r="D103" s="77" t="str">
        <f>IF('liste engagés'!$G93=9,'liste engagés'!C93,"")</f>
        <v/>
      </c>
      <c r="E103" s="77" t="str">
        <f>IF('liste engagés'!$G93=9,'liste engagés'!D93,"")</f>
        <v/>
      </c>
      <c r="F103" s="77" t="str">
        <f>IF('liste engagés'!$G93=9,'liste engagés'!E93,"")</f>
        <v/>
      </c>
      <c r="G103" s="78" t="str">
        <f>IF('liste engagés'!$G93=9,'liste engagés'!K93,"")</f>
        <v/>
      </c>
      <c r="H103" s="79" t="str">
        <f>IF('liste engagés'!$G93=9,'liste engagés'!L93,"")</f>
        <v/>
      </c>
      <c r="I103" s="54">
        <f t="shared" si="2"/>
        <v>0</v>
      </c>
    </row>
    <row r="104" spans="1:9">
      <c r="A104" s="92">
        <f t="shared" si="3"/>
        <v>98</v>
      </c>
      <c r="B104" s="77" t="str">
        <f>IF('liste engagés'!$G94=9,'liste engagés'!A94,"")</f>
        <v/>
      </c>
      <c r="C104" s="77" t="str">
        <f>IF('liste engagés'!$G94=9,'liste engagés'!B94,"")</f>
        <v/>
      </c>
      <c r="D104" s="77" t="str">
        <f>IF('liste engagés'!$G94=9,'liste engagés'!C94,"")</f>
        <v/>
      </c>
      <c r="E104" s="77" t="str">
        <f>IF('liste engagés'!$G94=9,'liste engagés'!D94,"")</f>
        <v/>
      </c>
      <c r="F104" s="77" t="str">
        <f>IF('liste engagés'!$G94=9,'liste engagés'!E94,"")</f>
        <v/>
      </c>
      <c r="G104" s="78" t="str">
        <f>IF('liste engagés'!$G94=9,'liste engagés'!K94,"")</f>
        <v/>
      </c>
      <c r="H104" s="79" t="str">
        <f>IF('liste engagés'!$G94=9,'liste engagés'!L94,"")</f>
        <v/>
      </c>
      <c r="I104" s="54">
        <f t="shared" si="2"/>
        <v>0</v>
      </c>
    </row>
    <row r="105" spans="1:9">
      <c r="A105" s="92">
        <f t="shared" si="3"/>
        <v>99</v>
      </c>
      <c r="B105" s="77" t="str">
        <f>IF('liste engagés'!$G95=9,'liste engagés'!A95,"")</f>
        <v/>
      </c>
      <c r="C105" s="77" t="str">
        <f>IF('liste engagés'!$G95=9,'liste engagés'!B95,"")</f>
        <v/>
      </c>
      <c r="D105" s="77" t="str">
        <f>IF('liste engagés'!$G95=9,'liste engagés'!C95,"")</f>
        <v/>
      </c>
      <c r="E105" s="77" t="str">
        <f>IF('liste engagés'!$G95=9,'liste engagés'!D95,"")</f>
        <v/>
      </c>
      <c r="F105" s="77" t="str">
        <f>IF('liste engagés'!$G95=9,'liste engagés'!E95,"")</f>
        <v/>
      </c>
      <c r="G105" s="78" t="str">
        <f>IF('liste engagés'!$G95=9,'liste engagés'!K95,"")</f>
        <v/>
      </c>
      <c r="H105" s="79" t="str">
        <f>IF('liste engagés'!$G95=9,'liste engagés'!L95,"")</f>
        <v/>
      </c>
      <c r="I105" s="54">
        <f t="shared" si="2"/>
        <v>0</v>
      </c>
    </row>
    <row r="106" spans="1:9">
      <c r="A106" s="92">
        <f t="shared" si="3"/>
        <v>100</v>
      </c>
      <c r="B106" s="77" t="str">
        <f>IF('liste engagés'!$G96=9,'liste engagés'!A96,"")</f>
        <v/>
      </c>
      <c r="C106" s="77" t="str">
        <f>IF('liste engagés'!$G96=9,'liste engagés'!B96,"")</f>
        <v/>
      </c>
      <c r="D106" s="77" t="str">
        <f>IF('liste engagés'!$G96=9,'liste engagés'!C96,"")</f>
        <v/>
      </c>
      <c r="E106" s="77" t="str">
        <f>IF('liste engagés'!$G96=9,'liste engagés'!D96,"")</f>
        <v/>
      </c>
      <c r="F106" s="77" t="str">
        <f>IF('liste engagés'!$G96=9,'liste engagés'!E96,"")</f>
        <v/>
      </c>
      <c r="G106" s="78" t="str">
        <f>IF('liste engagés'!$G96=9,'liste engagés'!K96,"")</f>
        <v/>
      </c>
      <c r="H106" s="79" t="str">
        <f>IF('liste engagés'!$G96=9,'liste engagés'!L96,"")</f>
        <v/>
      </c>
      <c r="I106" s="54">
        <f t="shared" si="2"/>
        <v>0</v>
      </c>
    </row>
    <row r="107" spans="1:9">
      <c r="A107" s="92">
        <f t="shared" si="3"/>
        <v>101</v>
      </c>
      <c r="B107" s="77" t="str">
        <f>IF('liste engagés'!$G97=9,'liste engagés'!A97,"")</f>
        <v/>
      </c>
      <c r="C107" s="77" t="str">
        <f>IF('liste engagés'!$G97=9,'liste engagés'!B97,"")</f>
        <v/>
      </c>
      <c r="D107" s="77" t="str">
        <f>IF('liste engagés'!$G97=9,'liste engagés'!C97,"")</f>
        <v/>
      </c>
      <c r="E107" s="77" t="str">
        <f>IF('liste engagés'!$G97=9,'liste engagés'!D97,"")</f>
        <v/>
      </c>
      <c r="F107" s="77" t="str">
        <f>IF('liste engagés'!$G97=9,'liste engagés'!E97,"")</f>
        <v/>
      </c>
      <c r="G107" s="78" t="str">
        <f>IF('liste engagés'!$G97=9,'liste engagés'!K97,"")</f>
        <v/>
      </c>
      <c r="H107" s="79" t="str">
        <f>IF('liste engagés'!$G97=9,'liste engagés'!L97,"")</f>
        <v/>
      </c>
      <c r="I107" s="54">
        <f t="shared" si="2"/>
        <v>0</v>
      </c>
    </row>
    <row r="108" spans="1:9">
      <c r="A108" s="92">
        <f t="shared" si="3"/>
        <v>102</v>
      </c>
      <c r="B108" s="77" t="str">
        <f>IF('liste engagés'!$G99=9,'liste engagés'!A99,"")</f>
        <v/>
      </c>
      <c r="C108" s="77" t="str">
        <f>IF('liste engagés'!$G99=9,'liste engagés'!B99,"")</f>
        <v/>
      </c>
      <c r="D108" s="77" t="str">
        <f>IF('liste engagés'!$G99=9,'liste engagés'!C99,"")</f>
        <v/>
      </c>
      <c r="E108" s="77" t="str">
        <f>IF('liste engagés'!$G99=9,'liste engagés'!D99,"")</f>
        <v/>
      </c>
      <c r="F108" s="77" t="str">
        <f>IF('liste engagés'!$G99=9,'liste engagés'!E99,"")</f>
        <v/>
      </c>
      <c r="G108" s="78" t="str">
        <f>IF('liste engagés'!$G99=9,'liste engagés'!K99,"")</f>
        <v/>
      </c>
      <c r="H108" s="79" t="str">
        <f>IF('liste engagés'!$G99=9,'liste engagés'!L99,"")</f>
        <v/>
      </c>
      <c r="I108" s="54">
        <f t="shared" si="2"/>
        <v>0</v>
      </c>
    </row>
    <row r="109" spans="1:9">
      <c r="A109" s="92">
        <f t="shared" si="3"/>
        <v>103</v>
      </c>
      <c r="B109" s="77" t="str">
        <f>IF('liste engagés'!$G100=9,'liste engagés'!A100,"")</f>
        <v/>
      </c>
      <c r="C109" s="77" t="str">
        <f>IF('liste engagés'!$G100=9,'liste engagés'!B100,"")</f>
        <v/>
      </c>
      <c r="D109" s="77" t="str">
        <f>IF('liste engagés'!$G100=9,'liste engagés'!C100,"")</f>
        <v/>
      </c>
      <c r="E109" s="77" t="str">
        <f>IF('liste engagés'!$G100=9,'liste engagés'!D100,"")</f>
        <v/>
      </c>
      <c r="F109" s="77" t="str">
        <f>IF('liste engagés'!$G100=9,'liste engagés'!E100,"")</f>
        <v/>
      </c>
      <c r="G109" s="78" t="str">
        <f>IF('liste engagés'!$G100=9,'liste engagés'!K100,"")</f>
        <v/>
      </c>
      <c r="H109" s="79" t="str">
        <f>IF('liste engagés'!$G100=9,'liste engagés'!L100,"")</f>
        <v/>
      </c>
      <c r="I109" s="54">
        <f t="shared" si="2"/>
        <v>0</v>
      </c>
    </row>
    <row r="110" spans="1:9">
      <c r="A110" s="92">
        <f t="shared" si="3"/>
        <v>104</v>
      </c>
      <c r="B110" s="77" t="str">
        <f>IF('liste engagés'!$G101=9,'liste engagés'!A101,"")</f>
        <v/>
      </c>
      <c r="C110" s="77" t="str">
        <f>IF('liste engagés'!$G101=9,'liste engagés'!B101,"")</f>
        <v/>
      </c>
      <c r="D110" s="77" t="str">
        <f>IF('liste engagés'!$G101=9,'liste engagés'!C101,"")</f>
        <v/>
      </c>
      <c r="E110" s="77" t="str">
        <f>IF('liste engagés'!$G101=9,'liste engagés'!D101,"")</f>
        <v/>
      </c>
      <c r="F110" s="77" t="str">
        <f>IF('liste engagés'!$G101=9,'liste engagés'!E101,"")</f>
        <v/>
      </c>
      <c r="G110" s="78" t="str">
        <f>IF('liste engagés'!$G101=9,'liste engagés'!K101,"")</f>
        <v/>
      </c>
      <c r="H110" s="79" t="str">
        <f>IF('liste engagés'!$G101=9,'liste engagés'!L101,"")</f>
        <v/>
      </c>
      <c r="I110" s="54">
        <f t="shared" si="2"/>
        <v>0</v>
      </c>
    </row>
    <row r="111" spans="1:9">
      <c r="A111" s="92">
        <f t="shared" si="3"/>
        <v>105</v>
      </c>
      <c r="B111" s="77" t="str">
        <f>IF('liste engagés'!$G103=9,'liste engagés'!A103,"")</f>
        <v/>
      </c>
      <c r="C111" s="77" t="str">
        <f>IF('liste engagés'!$G103=9,'liste engagés'!B103,"")</f>
        <v/>
      </c>
      <c r="D111" s="77" t="str">
        <f>IF('liste engagés'!$G103=9,'liste engagés'!C103,"")</f>
        <v/>
      </c>
      <c r="E111" s="77" t="str">
        <f>IF('liste engagés'!$G103=9,'liste engagés'!D103,"")</f>
        <v/>
      </c>
      <c r="F111" s="77" t="str">
        <f>IF('liste engagés'!$G103=9,'liste engagés'!E103,"")</f>
        <v/>
      </c>
      <c r="G111" s="78" t="str">
        <f>IF('liste engagés'!$G103=9,'liste engagés'!K103,"")</f>
        <v/>
      </c>
      <c r="H111" s="79" t="str">
        <f>IF('liste engagés'!$G103=9,'liste engagés'!L103,"")</f>
        <v/>
      </c>
      <c r="I111" s="54">
        <f t="shared" si="2"/>
        <v>0</v>
      </c>
    </row>
    <row r="112" spans="1:9">
      <c r="A112" s="92">
        <f t="shared" si="3"/>
        <v>106</v>
      </c>
      <c r="B112" s="77" t="str">
        <f>IF('liste engagés'!$G104=9,'liste engagés'!A104,"")</f>
        <v/>
      </c>
      <c r="C112" s="77" t="str">
        <f>IF('liste engagés'!$G104=9,'liste engagés'!B104,"")</f>
        <v/>
      </c>
      <c r="D112" s="77" t="str">
        <f>IF('liste engagés'!$G104=9,'liste engagés'!C104,"")</f>
        <v/>
      </c>
      <c r="E112" s="77" t="str">
        <f>IF('liste engagés'!$G104=9,'liste engagés'!D104,"")</f>
        <v/>
      </c>
      <c r="F112" s="77" t="str">
        <f>IF('liste engagés'!$G104=9,'liste engagés'!E104,"")</f>
        <v/>
      </c>
      <c r="G112" s="78" t="str">
        <f>IF('liste engagés'!$G104=9,'liste engagés'!K104,"")</f>
        <v/>
      </c>
      <c r="H112" s="79" t="str">
        <f>IF('liste engagés'!$G104=9,'liste engagés'!L104,"")</f>
        <v/>
      </c>
      <c r="I112" s="54">
        <f t="shared" si="2"/>
        <v>0</v>
      </c>
    </row>
    <row r="113" spans="1:9">
      <c r="A113" s="92">
        <f t="shared" si="3"/>
        <v>107</v>
      </c>
      <c r="B113" s="77" t="str">
        <f>IF('liste engagés'!$G105=9,'liste engagés'!A105,"")</f>
        <v/>
      </c>
      <c r="C113" s="77" t="str">
        <f>IF('liste engagés'!$G105=9,'liste engagés'!B105,"")</f>
        <v/>
      </c>
      <c r="D113" s="77" t="str">
        <f>IF('liste engagés'!$G105=9,'liste engagés'!C105,"")</f>
        <v/>
      </c>
      <c r="E113" s="77" t="str">
        <f>IF('liste engagés'!$G105=9,'liste engagés'!D105,"")</f>
        <v/>
      </c>
      <c r="F113" s="77" t="str">
        <f>IF('liste engagés'!$G105=9,'liste engagés'!E105,"")</f>
        <v/>
      </c>
      <c r="G113" s="78" t="str">
        <f>IF('liste engagés'!$G105=9,'liste engagés'!K105,"")</f>
        <v/>
      </c>
      <c r="H113" s="79" t="str">
        <f>IF('liste engagés'!$G105=9,'liste engagés'!L105,"")</f>
        <v/>
      </c>
      <c r="I113" s="54">
        <f t="shared" si="2"/>
        <v>0</v>
      </c>
    </row>
    <row r="114" spans="1:9">
      <c r="A114" s="92">
        <f t="shared" si="3"/>
        <v>108</v>
      </c>
      <c r="B114" s="77" t="str">
        <f>IF('liste engagés'!$G106=9,'liste engagés'!A106,"")</f>
        <v/>
      </c>
      <c r="C114" s="77" t="str">
        <f>IF('liste engagés'!$G106=9,'liste engagés'!B106,"")</f>
        <v/>
      </c>
      <c r="D114" s="77" t="str">
        <f>IF('liste engagés'!$G106=9,'liste engagés'!C106,"")</f>
        <v/>
      </c>
      <c r="E114" s="77" t="str">
        <f>IF('liste engagés'!$G106=9,'liste engagés'!D106,"")</f>
        <v/>
      </c>
      <c r="F114" s="77" t="str">
        <f>IF('liste engagés'!$G106=9,'liste engagés'!E106,"")</f>
        <v/>
      </c>
      <c r="G114" s="78" t="str">
        <f>IF('liste engagés'!$G106=9,'liste engagés'!K106,"")</f>
        <v/>
      </c>
      <c r="H114" s="79" t="str">
        <f>IF('liste engagés'!$G106=9,'liste engagés'!L106,"")</f>
        <v/>
      </c>
      <c r="I114" s="54">
        <f t="shared" si="2"/>
        <v>0</v>
      </c>
    </row>
    <row r="115" spans="1:9">
      <c r="A115" s="92">
        <f t="shared" si="3"/>
        <v>109</v>
      </c>
      <c r="B115" s="77" t="str">
        <f>IF('liste engagés'!$G107=9,'liste engagés'!A107,"")</f>
        <v/>
      </c>
      <c r="C115" s="77" t="str">
        <f>IF('liste engagés'!$G107=9,'liste engagés'!B107,"")</f>
        <v/>
      </c>
      <c r="D115" s="77" t="str">
        <f>IF('liste engagés'!$G107=9,'liste engagés'!C107,"")</f>
        <v/>
      </c>
      <c r="E115" s="77" t="str">
        <f>IF('liste engagés'!$G107=9,'liste engagés'!D107,"")</f>
        <v/>
      </c>
      <c r="F115" s="77" t="str">
        <f>IF('liste engagés'!$G107=9,'liste engagés'!E107,"")</f>
        <v/>
      </c>
      <c r="G115" s="78" t="str">
        <f>IF('liste engagés'!$G107=9,'liste engagés'!K107,"")</f>
        <v/>
      </c>
      <c r="H115" s="79" t="str">
        <f>IF('liste engagés'!$G107=9,'liste engagés'!L107,"")</f>
        <v/>
      </c>
      <c r="I115" s="54">
        <f t="shared" si="2"/>
        <v>0</v>
      </c>
    </row>
    <row r="116" spans="1:9">
      <c r="A116" s="92">
        <f t="shared" si="3"/>
        <v>110</v>
      </c>
      <c r="B116" s="77" t="str">
        <f>IF('liste engagés'!$G108=9,'liste engagés'!A108,"")</f>
        <v/>
      </c>
      <c r="C116" s="77" t="str">
        <f>IF('liste engagés'!$G108=9,'liste engagés'!B108,"")</f>
        <v/>
      </c>
      <c r="D116" s="77" t="str">
        <f>IF('liste engagés'!$G108=9,'liste engagés'!C108,"")</f>
        <v/>
      </c>
      <c r="E116" s="77" t="str">
        <f>IF('liste engagés'!$G108=9,'liste engagés'!D108,"")</f>
        <v/>
      </c>
      <c r="F116" s="77" t="str">
        <f>IF('liste engagés'!$G108=9,'liste engagés'!E108,"")</f>
        <v/>
      </c>
      <c r="G116" s="78" t="str">
        <f>IF('liste engagés'!$G108=9,'liste engagés'!K108,"")</f>
        <v/>
      </c>
      <c r="H116" s="79" t="str">
        <f>IF('liste engagés'!$G108=9,'liste engagés'!L108,"")</f>
        <v/>
      </c>
      <c r="I116" s="54">
        <f t="shared" si="2"/>
        <v>0</v>
      </c>
    </row>
    <row r="117" spans="1:9">
      <c r="A117" s="92">
        <f t="shared" si="3"/>
        <v>111</v>
      </c>
      <c r="B117" s="77" t="str">
        <f>IF('liste engagés'!$G109=9,'liste engagés'!A109,"")</f>
        <v/>
      </c>
      <c r="C117" s="77" t="str">
        <f>IF('liste engagés'!$G109=9,'liste engagés'!B109,"")</f>
        <v/>
      </c>
      <c r="D117" s="77" t="str">
        <f>IF('liste engagés'!$G109=9,'liste engagés'!C109,"")</f>
        <v/>
      </c>
      <c r="E117" s="77" t="str">
        <f>IF('liste engagés'!$G109=9,'liste engagés'!D109,"")</f>
        <v/>
      </c>
      <c r="F117" s="77" t="str">
        <f>IF('liste engagés'!$G109=9,'liste engagés'!E109,"")</f>
        <v/>
      </c>
      <c r="G117" s="78" t="str">
        <f>IF('liste engagés'!$G109=9,'liste engagés'!K109,"")</f>
        <v/>
      </c>
      <c r="H117" s="79" t="str">
        <f>IF('liste engagés'!$G109=9,'liste engagés'!L109,"")</f>
        <v/>
      </c>
      <c r="I117" s="54">
        <f t="shared" si="2"/>
        <v>0</v>
      </c>
    </row>
    <row r="118" spans="1:9">
      <c r="A118" s="92">
        <f t="shared" si="3"/>
        <v>112</v>
      </c>
      <c r="B118" s="77" t="str">
        <f>IF('liste engagés'!$G110=9,'liste engagés'!A110,"")</f>
        <v/>
      </c>
      <c r="C118" s="77" t="str">
        <f>IF('liste engagés'!$G110=9,'liste engagés'!B110,"")</f>
        <v/>
      </c>
      <c r="D118" s="77" t="str">
        <f>IF('liste engagés'!$G110=9,'liste engagés'!C110,"")</f>
        <v/>
      </c>
      <c r="E118" s="77" t="str">
        <f>IF('liste engagés'!$G110=9,'liste engagés'!D110,"")</f>
        <v/>
      </c>
      <c r="F118" s="77" t="str">
        <f>IF('liste engagés'!$G110=9,'liste engagés'!E110,"")</f>
        <v/>
      </c>
      <c r="G118" s="78" t="str">
        <f>IF('liste engagés'!$G110=9,'liste engagés'!K110,"")</f>
        <v/>
      </c>
      <c r="H118" s="79" t="str">
        <f>IF('liste engagés'!$G110=9,'liste engagés'!L110,"")</f>
        <v/>
      </c>
      <c r="I118" s="54">
        <f t="shared" si="2"/>
        <v>0</v>
      </c>
    </row>
    <row r="119" spans="1:9">
      <c r="A119" s="92">
        <f t="shared" si="3"/>
        <v>113</v>
      </c>
      <c r="B119" s="77" t="str">
        <f>IF('liste engagés'!$G111=9,'liste engagés'!A111,"")</f>
        <v/>
      </c>
      <c r="C119" s="77" t="str">
        <f>IF('liste engagés'!$G111=9,'liste engagés'!B111,"")</f>
        <v/>
      </c>
      <c r="D119" s="77" t="str">
        <f>IF('liste engagés'!$G111=9,'liste engagés'!C111,"")</f>
        <v/>
      </c>
      <c r="E119" s="77" t="str">
        <f>IF('liste engagés'!$G111=9,'liste engagés'!D111,"")</f>
        <v/>
      </c>
      <c r="F119" s="77" t="str">
        <f>IF('liste engagés'!$G111=9,'liste engagés'!E111,"")</f>
        <v/>
      </c>
      <c r="G119" s="78" t="str">
        <f>IF('liste engagés'!$G111=9,'liste engagés'!K111,"")</f>
        <v/>
      </c>
      <c r="H119" s="79" t="str">
        <f>IF('liste engagés'!$G111=9,'liste engagés'!L111,"")</f>
        <v/>
      </c>
      <c r="I119" s="54">
        <f t="shared" si="2"/>
        <v>0</v>
      </c>
    </row>
    <row r="120" spans="1:9">
      <c r="A120" s="92">
        <f t="shared" si="3"/>
        <v>114</v>
      </c>
      <c r="B120" s="77" t="str">
        <f>IF('liste engagés'!$G112=9,'liste engagés'!A112,"")</f>
        <v/>
      </c>
      <c r="C120" s="77" t="str">
        <f>IF('liste engagés'!$G112=9,'liste engagés'!B112,"")</f>
        <v/>
      </c>
      <c r="D120" s="77" t="str">
        <f>IF('liste engagés'!$G112=9,'liste engagés'!C112,"")</f>
        <v/>
      </c>
      <c r="E120" s="77" t="str">
        <f>IF('liste engagés'!$G112=9,'liste engagés'!D112,"")</f>
        <v/>
      </c>
      <c r="F120" s="77" t="str">
        <f>IF('liste engagés'!$G112=9,'liste engagés'!E112,"")</f>
        <v/>
      </c>
      <c r="G120" s="78" t="str">
        <f>IF('liste engagés'!$G112=9,'liste engagés'!K112,"")</f>
        <v/>
      </c>
      <c r="H120" s="79" t="str">
        <f>IF('liste engagés'!$G112=9,'liste engagés'!L112,"")</f>
        <v/>
      </c>
      <c r="I120" s="54">
        <f t="shared" si="2"/>
        <v>0</v>
      </c>
    </row>
    <row r="121" spans="1:9">
      <c r="A121" s="92">
        <f t="shared" si="3"/>
        <v>115</v>
      </c>
      <c r="B121" s="77" t="str">
        <f>IF('liste engagés'!$G113=9,'liste engagés'!A113,"")</f>
        <v/>
      </c>
      <c r="C121" s="77" t="str">
        <f>IF('liste engagés'!$G113=9,'liste engagés'!B113,"")</f>
        <v/>
      </c>
      <c r="D121" s="77" t="str">
        <f>IF('liste engagés'!$G113=9,'liste engagés'!C113,"")</f>
        <v/>
      </c>
      <c r="E121" s="77" t="str">
        <f>IF('liste engagés'!$G113=9,'liste engagés'!D113,"")</f>
        <v/>
      </c>
      <c r="F121" s="77" t="str">
        <f>IF('liste engagés'!$G113=9,'liste engagés'!E113,"")</f>
        <v/>
      </c>
      <c r="G121" s="78" t="str">
        <f>IF('liste engagés'!$G113=9,'liste engagés'!K113,"")</f>
        <v/>
      </c>
      <c r="H121" s="79" t="str">
        <f>IF('liste engagés'!$G113=9,'liste engagés'!L113,"")</f>
        <v/>
      </c>
      <c r="I121" s="54">
        <f t="shared" si="2"/>
        <v>0</v>
      </c>
    </row>
    <row r="122" spans="1:9">
      <c r="A122" s="92">
        <f t="shared" si="3"/>
        <v>116</v>
      </c>
      <c r="B122" s="77" t="str">
        <f>IF('liste engagés'!$G114=9,'liste engagés'!A114,"")</f>
        <v/>
      </c>
      <c r="C122" s="77" t="str">
        <f>IF('liste engagés'!$G114=9,'liste engagés'!B114,"")</f>
        <v/>
      </c>
      <c r="D122" s="77" t="str">
        <f>IF('liste engagés'!$G114=9,'liste engagés'!C114,"")</f>
        <v/>
      </c>
      <c r="E122" s="77" t="str">
        <f>IF('liste engagés'!$G114=9,'liste engagés'!D114,"")</f>
        <v/>
      </c>
      <c r="F122" s="77" t="str">
        <f>IF('liste engagés'!$G114=9,'liste engagés'!E114,"")</f>
        <v/>
      </c>
      <c r="G122" s="78" t="str">
        <f>IF('liste engagés'!$G114=9,'liste engagés'!K114,"")</f>
        <v/>
      </c>
      <c r="H122" s="79" t="str">
        <f>IF('liste engagés'!$G114=9,'liste engagés'!L114,"")</f>
        <v/>
      </c>
      <c r="I122" s="54">
        <f t="shared" si="2"/>
        <v>0</v>
      </c>
    </row>
    <row r="123" spans="1:9">
      <c r="A123" s="92">
        <f t="shared" si="3"/>
        <v>117</v>
      </c>
      <c r="B123" s="77" t="str">
        <f>IF('liste engagés'!$G115=9,'liste engagés'!A115,"")</f>
        <v/>
      </c>
      <c r="C123" s="77" t="str">
        <f>IF('liste engagés'!$G115=9,'liste engagés'!B115,"")</f>
        <v/>
      </c>
      <c r="D123" s="77" t="str">
        <f>IF('liste engagés'!$G115=9,'liste engagés'!C115,"")</f>
        <v/>
      </c>
      <c r="E123" s="77" t="str">
        <f>IF('liste engagés'!$G115=9,'liste engagés'!D115,"")</f>
        <v/>
      </c>
      <c r="F123" s="77" t="str">
        <f>IF('liste engagés'!$G115=9,'liste engagés'!E115,"")</f>
        <v/>
      </c>
      <c r="G123" s="78" t="str">
        <f>IF('liste engagés'!$G115=9,'liste engagés'!K115,"")</f>
        <v/>
      </c>
      <c r="H123" s="79" t="str">
        <f>IF('liste engagés'!$G115=9,'liste engagés'!L115,"")</f>
        <v/>
      </c>
      <c r="I123" s="54">
        <f t="shared" si="2"/>
        <v>0</v>
      </c>
    </row>
    <row r="124" spans="1:9">
      <c r="A124" s="92">
        <f t="shared" si="3"/>
        <v>118</v>
      </c>
      <c r="B124" s="77" t="str">
        <f>IF('liste engagés'!$G116=9,'liste engagés'!A116,"")</f>
        <v/>
      </c>
      <c r="C124" s="77" t="str">
        <f>IF('liste engagés'!$G116=9,'liste engagés'!B116,"")</f>
        <v/>
      </c>
      <c r="D124" s="77" t="str">
        <f>IF('liste engagés'!$G116=9,'liste engagés'!C116,"")</f>
        <v/>
      </c>
      <c r="E124" s="77" t="str">
        <f>IF('liste engagés'!$G116=9,'liste engagés'!D116,"")</f>
        <v/>
      </c>
      <c r="F124" s="77" t="str">
        <f>IF('liste engagés'!$G116=9,'liste engagés'!E116,"")</f>
        <v/>
      </c>
      <c r="G124" s="78" t="str">
        <f>IF('liste engagés'!$G116=9,'liste engagés'!K116,"")</f>
        <v/>
      </c>
      <c r="H124" s="79" t="str">
        <f>IF('liste engagés'!$G116=9,'liste engagés'!L116,"")</f>
        <v/>
      </c>
      <c r="I124" s="54">
        <f t="shared" si="2"/>
        <v>0</v>
      </c>
    </row>
    <row r="125" spans="1:9">
      <c r="A125" s="92">
        <f t="shared" si="3"/>
        <v>119</v>
      </c>
      <c r="B125" s="77" t="str">
        <f>IF('liste engagés'!$G118=9,'liste engagés'!A118,"")</f>
        <v/>
      </c>
      <c r="C125" s="77" t="str">
        <f>IF('liste engagés'!$G118=9,'liste engagés'!B118,"")</f>
        <v/>
      </c>
      <c r="D125" s="77" t="str">
        <f>IF('liste engagés'!$G118=9,'liste engagés'!C118,"")</f>
        <v/>
      </c>
      <c r="E125" s="77" t="str">
        <f>IF('liste engagés'!$G118=9,'liste engagés'!D118,"")</f>
        <v/>
      </c>
      <c r="F125" s="77" t="str">
        <f>IF('liste engagés'!$G118=9,'liste engagés'!E118,"")</f>
        <v/>
      </c>
      <c r="G125" s="78" t="str">
        <f>IF('liste engagés'!$G118=9,'liste engagés'!K118,"")</f>
        <v/>
      </c>
      <c r="H125" s="79" t="str">
        <f>IF('liste engagés'!$G118=9,'liste engagés'!L118,"")</f>
        <v/>
      </c>
      <c r="I125" s="54">
        <f t="shared" si="2"/>
        <v>0</v>
      </c>
    </row>
    <row r="126" spans="1:9">
      <c r="A126" s="92">
        <f t="shared" si="3"/>
        <v>120</v>
      </c>
      <c r="B126" s="77" t="str">
        <f>IF('liste engagés'!$G119=9,'liste engagés'!A119,"")</f>
        <v/>
      </c>
      <c r="C126" s="77" t="str">
        <f>IF('liste engagés'!$G119=9,'liste engagés'!B119,"")</f>
        <v/>
      </c>
      <c r="D126" s="77" t="str">
        <f>IF('liste engagés'!$G119=9,'liste engagés'!C119,"")</f>
        <v/>
      </c>
      <c r="E126" s="77" t="str">
        <f>IF('liste engagés'!$G119=9,'liste engagés'!D119,"")</f>
        <v/>
      </c>
      <c r="F126" s="77" t="str">
        <f>IF('liste engagés'!$G119=9,'liste engagés'!E119,"")</f>
        <v/>
      </c>
      <c r="G126" s="78" t="str">
        <f>IF('liste engagés'!$G119=9,'liste engagés'!K119,"")</f>
        <v/>
      </c>
      <c r="H126" s="79" t="str">
        <f>IF('liste engagés'!$G119=9,'liste engagés'!L119,"")</f>
        <v/>
      </c>
      <c r="I126" s="54">
        <f t="shared" si="2"/>
        <v>0</v>
      </c>
    </row>
    <row r="127" spans="1:9">
      <c r="A127" s="92">
        <f t="shared" si="3"/>
        <v>121</v>
      </c>
      <c r="B127" s="77" t="str">
        <f>IF('liste engagés'!$G120=9,'liste engagés'!A120,"")</f>
        <v/>
      </c>
      <c r="C127" s="77" t="str">
        <f>IF('liste engagés'!$G120=9,'liste engagés'!B120,"")</f>
        <v/>
      </c>
      <c r="D127" s="77" t="str">
        <f>IF('liste engagés'!$G120=9,'liste engagés'!C120,"")</f>
        <v/>
      </c>
      <c r="E127" s="77" t="str">
        <f>IF('liste engagés'!$G120=9,'liste engagés'!D120,"")</f>
        <v/>
      </c>
      <c r="F127" s="77" t="str">
        <f>IF('liste engagés'!$G120=9,'liste engagés'!E120,"")</f>
        <v/>
      </c>
      <c r="G127" s="78" t="str">
        <f>IF('liste engagés'!$G120=9,'liste engagés'!K120,"")</f>
        <v/>
      </c>
      <c r="H127" s="79" t="str">
        <f>IF('liste engagés'!$G120=9,'liste engagés'!L120,"")</f>
        <v/>
      </c>
      <c r="I127" s="54">
        <f t="shared" si="2"/>
        <v>0</v>
      </c>
    </row>
    <row r="128" spans="1:9">
      <c r="A128" s="92">
        <f t="shared" si="3"/>
        <v>122</v>
      </c>
      <c r="B128" s="77" t="str">
        <f>IF('liste engagés'!$G121=9,'liste engagés'!A121,"")</f>
        <v/>
      </c>
      <c r="C128" s="77" t="str">
        <f>IF('liste engagés'!$G121=9,'liste engagés'!B121,"")</f>
        <v/>
      </c>
      <c r="D128" s="77" t="str">
        <f>IF('liste engagés'!$G121=9,'liste engagés'!C121,"")</f>
        <v/>
      </c>
      <c r="E128" s="77" t="str">
        <f>IF('liste engagés'!$G121=9,'liste engagés'!D121,"")</f>
        <v/>
      </c>
      <c r="F128" s="77" t="str">
        <f>IF('liste engagés'!$G121=9,'liste engagés'!E121,"")</f>
        <v/>
      </c>
      <c r="G128" s="78" t="str">
        <f>IF('liste engagés'!$G121=9,'liste engagés'!K121,"")</f>
        <v/>
      </c>
      <c r="H128" s="79" t="str">
        <f>IF('liste engagés'!$G121=9,'liste engagés'!L121,"")</f>
        <v/>
      </c>
      <c r="I128" s="54">
        <f t="shared" si="2"/>
        <v>0</v>
      </c>
    </row>
    <row r="129" spans="1:9">
      <c r="A129" s="92">
        <f t="shared" si="3"/>
        <v>123</v>
      </c>
      <c r="B129" s="77" t="str">
        <f>IF('liste engagés'!$G122=9,'liste engagés'!A122,"")</f>
        <v/>
      </c>
      <c r="C129" s="77" t="str">
        <f>IF('liste engagés'!$G122=9,'liste engagés'!B122,"")</f>
        <v/>
      </c>
      <c r="D129" s="77" t="str">
        <f>IF('liste engagés'!$G122=9,'liste engagés'!C122,"")</f>
        <v/>
      </c>
      <c r="E129" s="77" t="str">
        <f>IF('liste engagés'!$G122=9,'liste engagés'!D122,"")</f>
        <v/>
      </c>
      <c r="F129" s="77" t="str">
        <f>IF('liste engagés'!$G122=9,'liste engagés'!E122,"")</f>
        <v/>
      </c>
      <c r="G129" s="78" t="str">
        <f>IF('liste engagés'!$G122=9,'liste engagés'!K122,"")</f>
        <v/>
      </c>
      <c r="H129" s="79" t="str">
        <f>IF('liste engagés'!$G122=9,'liste engagés'!L122,"")</f>
        <v/>
      </c>
      <c r="I129" s="54">
        <f t="shared" si="2"/>
        <v>0</v>
      </c>
    </row>
    <row r="130" spans="1:9">
      <c r="A130" s="92">
        <f t="shared" si="3"/>
        <v>124</v>
      </c>
      <c r="B130" s="77" t="str">
        <f>IF('liste engagés'!$G123=9,'liste engagés'!A123,"")</f>
        <v/>
      </c>
      <c r="C130" s="77" t="str">
        <f>IF('liste engagés'!$G123=9,'liste engagés'!B123,"")</f>
        <v/>
      </c>
      <c r="D130" s="77" t="str">
        <f>IF('liste engagés'!$G123=9,'liste engagés'!C123,"")</f>
        <v/>
      </c>
      <c r="E130" s="77" t="str">
        <f>IF('liste engagés'!$G123=9,'liste engagés'!D123,"")</f>
        <v/>
      </c>
      <c r="F130" s="77" t="str">
        <f>IF('liste engagés'!$G123=9,'liste engagés'!E123,"")</f>
        <v/>
      </c>
      <c r="G130" s="78" t="str">
        <f>IF('liste engagés'!$G123=9,'liste engagés'!K123,"")</f>
        <v/>
      </c>
      <c r="H130" s="79" t="str">
        <f>IF('liste engagés'!$G123=9,'liste engagés'!L123,"")</f>
        <v/>
      </c>
      <c r="I130" s="54">
        <f t="shared" si="2"/>
        <v>0</v>
      </c>
    </row>
    <row r="131" spans="1:9">
      <c r="A131" s="92">
        <f t="shared" si="3"/>
        <v>125</v>
      </c>
      <c r="B131" s="77" t="str">
        <f>IF('liste engagés'!$G126=9,'liste engagés'!A126,"")</f>
        <v/>
      </c>
      <c r="C131" s="77" t="str">
        <f>IF('liste engagés'!$G126=9,'liste engagés'!B126,"")</f>
        <v/>
      </c>
      <c r="D131" s="77" t="str">
        <f>IF('liste engagés'!$G126=9,'liste engagés'!C126,"")</f>
        <v/>
      </c>
      <c r="E131" s="77" t="str">
        <f>IF('liste engagés'!$G126=9,'liste engagés'!D126,"")</f>
        <v/>
      </c>
      <c r="F131" s="77" t="str">
        <f>IF('liste engagés'!$G126=9,'liste engagés'!E126,"")</f>
        <v/>
      </c>
      <c r="G131" s="78" t="str">
        <f>IF('liste engagés'!$G126=9,'liste engagés'!K126,"")</f>
        <v/>
      </c>
      <c r="H131" s="79" t="str">
        <f>IF('liste engagés'!$G126=9,'liste engagés'!L126,"")</f>
        <v/>
      </c>
      <c r="I131" s="54">
        <f t="shared" si="2"/>
        <v>0</v>
      </c>
    </row>
    <row r="132" spans="1:9">
      <c r="A132" s="92">
        <f t="shared" si="3"/>
        <v>126</v>
      </c>
      <c r="B132" s="77" t="str">
        <f>IF('liste engagés'!$G127=9,'liste engagés'!A127,"")</f>
        <v/>
      </c>
      <c r="C132" s="77" t="str">
        <f>IF('liste engagés'!$G127=9,'liste engagés'!B127,"")</f>
        <v/>
      </c>
      <c r="D132" s="77" t="str">
        <f>IF('liste engagés'!$G127=9,'liste engagés'!C127,"")</f>
        <v/>
      </c>
      <c r="E132" s="77" t="str">
        <f>IF('liste engagés'!$G127=9,'liste engagés'!D127,"")</f>
        <v/>
      </c>
      <c r="F132" s="77" t="str">
        <f>IF('liste engagés'!$G127=9,'liste engagés'!E127,"")</f>
        <v/>
      </c>
      <c r="G132" s="78" t="str">
        <f>IF('liste engagés'!$G127=9,'liste engagés'!K127,"")</f>
        <v/>
      </c>
      <c r="H132" s="79" t="str">
        <f>IF('liste engagés'!$G127=9,'liste engagés'!L127,"")</f>
        <v/>
      </c>
      <c r="I132" s="54">
        <f t="shared" si="2"/>
        <v>0</v>
      </c>
    </row>
    <row r="133" spans="1:9">
      <c r="A133" s="92">
        <f t="shared" si="3"/>
        <v>127</v>
      </c>
      <c r="B133" s="77" t="str">
        <f>IF('liste engagés'!$G128=9,'liste engagés'!A128,"")</f>
        <v/>
      </c>
      <c r="C133" s="77" t="str">
        <f>IF('liste engagés'!$G128=9,'liste engagés'!B128,"")</f>
        <v/>
      </c>
      <c r="D133" s="77" t="str">
        <f>IF('liste engagés'!$G128=9,'liste engagés'!C128,"")</f>
        <v/>
      </c>
      <c r="E133" s="77" t="str">
        <f>IF('liste engagés'!$G128=9,'liste engagés'!D128,"")</f>
        <v/>
      </c>
      <c r="F133" s="77" t="str">
        <f>IF('liste engagés'!$G128=9,'liste engagés'!E128,"")</f>
        <v/>
      </c>
      <c r="G133" s="78" t="str">
        <f>IF('liste engagés'!$G128=9,'liste engagés'!K128,"")</f>
        <v/>
      </c>
      <c r="H133" s="79" t="str">
        <f>IF('liste engagés'!$G128=9,'liste engagés'!L128,"")</f>
        <v/>
      </c>
      <c r="I133" s="54">
        <f t="shared" si="2"/>
        <v>0</v>
      </c>
    </row>
    <row r="134" spans="1:9">
      <c r="A134" s="92">
        <f t="shared" si="3"/>
        <v>128</v>
      </c>
      <c r="B134" s="77" t="str">
        <f>IF('liste engagés'!$G129=9,'liste engagés'!A129,"")</f>
        <v/>
      </c>
      <c r="C134" s="77" t="str">
        <f>IF('liste engagés'!$G129=9,'liste engagés'!B129,"")</f>
        <v/>
      </c>
      <c r="D134" s="77" t="str">
        <f>IF('liste engagés'!$G129=9,'liste engagés'!C129,"")</f>
        <v/>
      </c>
      <c r="E134" s="77" t="str">
        <f>IF('liste engagés'!$G129=9,'liste engagés'!D129,"")</f>
        <v/>
      </c>
      <c r="F134" s="77" t="str">
        <f>IF('liste engagés'!$G129=9,'liste engagés'!E129,"")</f>
        <v/>
      </c>
      <c r="G134" s="78" t="str">
        <f>IF('liste engagés'!$G129=9,'liste engagés'!K129,"")</f>
        <v/>
      </c>
      <c r="H134" s="79" t="str">
        <f>IF('liste engagés'!$G129=9,'liste engagés'!L129,"")</f>
        <v/>
      </c>
      <c r="I134" s="54">
        <f t="shared" si="2"/>
        <v>0</v>
      </c>
    </row>
    <row r="135" spans="1:9">
      <c r="A135" s="92">
        <f t="shared" si="3"/>
        <v>129</v>
      </c>
      <c r="B135" s="77" t="str">
        <f>IF('liste engagés'!$G130=9,'liste engagés'!A130,"")</f>
        <v/>
      </c>
      <c r="C135" s="77" t="str">
        <f>IF('liste engagés'!$G130=9,'liste engagés'!B130,"")</f>
        <v/>
      </c>
      <c r="D135" s="77" t="str">
        <f>IF('liste engagés'!$G130=9,'liste engagés'!C130,"")</f>
        <v/>
      </c>
      <c r="E135" s="77" t="str">
        <f>IF('liste engagés'!$G130=9,'liste engagés'!D130,"")</f>
        <v/>
      </c>
      <c r="F135" s="77" t="str">
        <f>IF('liste engagés'!$G130=9,'liste engagés'!E130,"")</f>
        <v/>
      </c>
      <c r="G135" s="78" t="str">
        <f>IF('liste engagés'!$G130=9,'liste engagés'!K130,"")</f>
        <v/>
      </c>
      <c r="H135" s="79" t="str">
        <f>IF('liste engagés'!$G130=9,'liste engagés'!L130,"")</f>
        <v/>
      </c>
      <c r="I135" s="54">
        <f t="shared" ref="I135:I198" si="4">+IF(C135="",0,1)</f>
        <v>0</v>
      </c>
    </row>
    <row r="136" spans="1:9">
      <c r="A136" s="92">
        <f t="shared" ref="A136:A199" si="5">+A135+1</f>
        <v>130</v>
      </c>
      <c r="B136" s="77" t="str">
        <f>IF('liste engagés'!$G131=9,'liste engagés'!A131,"")</f>
        <v/>
      </c>
      <c r="C136" s="77" t="str">
        <f>IF('liste engagés'!$G131=9,'liste engagés'!B131,"")</f>
        <v/>
      </c>
      <c r="D136" s="77" t="str">
        <f>IF('liste engagés'!$G131=9,'liste engagés'!C131,"")</f>
        <v/>
      </c>
      <c r="E136" s="77" t="str">
        <f>IF('liste engagés'!$G131=9,'liste engagés'!D131,"")</f>
        <v/>
      </c>
      <c r="F136" s="77" t="str">
        <f>IF('liste engagés'!$G131=9,'liste engagés'!E131,"")</f>
        <v/>
      </c>
      <c r="G136" s="78" t="str">
        <f>IF('liste engagés'!$G131=9,'liste engagés'!K131,"")</f>
        <v/>
      </c>
      <c r="H136" s="79" t="str">
        <f>IF('liste engagés'!$G131=9,'liste engagés'!L131,"")</f>
        <v/>
      </c>
      <c r="I136" s="54">
        <f t="shared" si="4"/>
        <v>0</v>
      </c>
    </row>
    <row r="137" spans="1:9">
      <c r="A137" s="92">
        <f t="shared" si="5"/>
        <v>131</v>
      </c>
      <c r="B137" s="77" t="str">
        <f>IF('liste engagés'!$G132=9,'liste engagés'!A132,"")</f>
        <v/>
      </c>
      <c r="C137" s="77" t="str">
        <f>IF('liste engagés'!$G132=9,'liste engagés'!B132,"")</f>
        <v/>
      </c>
      <c r="D137" s="77" t="str">
        <f>IF('liste engagés'!$G132=9,'liste engagés'!C132,"")</f>
        <v/>
      </c>
      <c r="E137" s="77" t="str">
        <f>IF('liste engagés'!$G132=9,'liste engagés'!D132,"")</f>
        <v/>
      </c>
      <c r="F137" s="77" t="str">
        <f>IF('liste engagés'!$G132=9,'liste engagés'!E132,"")</f>
        <v/>
      </c>
      <c r="G137" s="78" t="str">
        <f>IF('liste engagés'!$G132=9,'liste engagés'!K132,"")</f>
        <v/>
      </c>
      <c r="H137" s="79" t="str">
        <f>IF('liste engagés'!$G132=9,'liste engagés'!L132,"")</f>
        <v/>
      </c>
      <c r="I137" s="54">
        <f t="shared" si="4"/>
        <v>0</v>
      </c>
    </row>
    <row r="138" spans="1:9">
      <c r="A138" s="92">
        <f t="shared" si="5"/>
        <v>132</v>
      </c>
      <c r="B138" s="77" t="str">
        <f>IF('liste engagés'!$G133=9,'liste engagés'!A133,"")</f>
        <v/>
      </c>
      <c r="C138" s="77" t="str">
        <f>IF('liste engagés'!$G133=9,'liste engagés'!B133,"")</f>
        <v/>
      </c>
      <c r="D138" s="77" t="str">
        <f>IF('liste engagés'!$G133=9,'liste engagés'!C133,"")</f>
        <v/>
      </c>
      <c r="E138" s="77" t="str">
        <f>IF('liste engagés'!$G133=9,'liste engagés'!D133,"")</f>
        <v/>
      </c>
      <c r="F138" s="77" t="str">
        <f>IF('liste engagés'!$G133=9,'liste engagés'!E133,"")</f>
        <v/>
      </c>
      <c r="G138" s="78" t="str">
        <f>IF('liste engagés'!$G133=9,'liste engagés'!K133,"")</f>
        <v/>
      </c>
      <c r="H138" s="79" t="str">
        <f>IF('liste engagés'!$G133=9,'liste engagés'!L133,"")</f>
        <v/>
      </c>
      <c r="I138" s="54">
        <f t="shared" si="4"/>
        <v>0</v>
      </c>
    </row>
    <row r="139" spans="1:9">
      <c r="A139" s="92">
        <f t="shared" si="5"/>
        <v>133</v>
      </c>
      <c r="B139" s="77" t="str">
        <f>IF('liste engagés'!$G135=9,'liste engagés'!A135,"")</f>
        <v/>
      </c>
      <c r="C139" s="77" t="str">
        <f>IF('liste engagés'!$G135=9,'liste engagés'!B135,"")</f>
        <v/>
      </c>
      <c r="D139" s="77" t="str">
        <f>IF('liste engagés'!$G135=9,'liste engagés'!C135,"")</f>
        <v/>
      </c>
      <c r="E139" s="77" t="str">
        <f>IF('liste engagés'!$G135=9,'liste engagés'!D135,"")</f>
        <v/>
      </c>
      <c r="F139" s="77" t="str">
        <f>IF('liste engagés'!$G135=9,'liste engagés'!E135,"")</f>
        <v/>
      </c>
      <c r="G139" s="78" t="str">
        <f>IF('liste engagés'!$G135=9,'liste engagés'!K135,"")</f>
        <v/>
      </c>
      <c r="H139" s="79" t="str">
        <f>IF('liste engagés'!$G135=9,'liste engagés'!L135,"")</f>
        <v/>
      </c>
      <c r="I139" s="54">
        <f t="shared" si="4"/>
        <v>0</v>
      </c>
    </row>
    <row r="140" spans="1:9">
      <c r="A140" s="92">
        <f t="shared" si="5"/>
        <v>134</v>
      </c>
      <c r="B140" s="77" t="str">
        <f>IF('liste engagés'!$G137=9,'liste engagés'!A137,"")</f>
        <v/>
      </c>
      <c r="C140" s="77" t="str">
        <f>IF('liste engagés'!$G137=9,'liste engagés'!B137,"")</f>
        <v/>
      </c>
      <c r="D140" s="77" t="str">
        <f>IF('liste engagés'!$G137=9,'liste engagés'!C137,"")</f>
        <v/>
      </c>
      <c r="E140" s="77" t="str">
        <f>IF('liste engagés'!$G137=9,'liste engagés'!D137,"")</f>
        <v/>
      </c>
      <c r="F140" s="77" t="str">
        <f>IF('liste engagés'!$G137=9,'liste engagés'!E137,"")</f>
        <v/>
      </c>
      <c r="G140" s="78" t="str">
        <f>IF('liste engagés'!$G137=9,'liste engagés'!K137,"")</f>
        <v/>
      </c>
      <c r="H140" s="79" t="str">
        <f>IF('liste engagés'!$G137=9,'liste engagés'!L137,"")</f>
        <v/>
      </c>
      <c r="I140" s="54">
        <f t="shared" si="4"/>
        <v>0</v>
      </c>
    </row>
    <row r="141" spans="1:9">
      <c r="A141" s="92">
        <f t="shared" si="5"/>
        <v>135</v>
      </c>
      <c r="B141" s="77" t="str">
        <f>IF('liste engagés'!$G138=9,'liste engagés'!A138,"")</f>
        <v/>
      </c>
      <c r="C141" s="77" t="str">
        <f>IF('liste engagés'!$G138=9,'liste engagés'!B138,"")</f>
        <v/>
      </c>
      <c r="D141" s="77" t="str">
        <f>IF('liste engagés'!$G138=9,'liste engagés'!C138,"")</f>
        <v/>
      </c>
      <c r="E141" s="77" t="str">
        <f>IF('liste engagés'!$G138=9,'liste engagés'!D138,"")</f>
        <v/>
      </c>
      <c r="F141" s="77" t="str">
        <f>IF('liste engagés'!$G138=9,'liste engagés'!E138,"")</f>
        <v/>
      </c>
      <c r="G141" s="78" t="str">
        <f>IF('liste engagés'!$G138=9,'liste engagés'!K138,"")</f>
        <v/>
      </c>
      <c r="H141" s="79" t="str">
        <f>IF('liste engagés'!$G138=9,'liste engagés'!L138,"")</f>
        <v/>
      </c>
      <c r="I141" s="54">
        <f t="shared" si="4"/>
        <v>0</v>
      </c>
    </row>
    <row r="142" spans="1:9">
      <c r="A142" s="92">
        <f t="shared" si="5"/>
        <v>136</v>
      </c>
      <c r="B142" s="77" t="str">
        <f>IF('liste engagés'!$G139=9,'liste engagés'!A139,"")</f>
        <v/>
      </c>
      <c r="C142" s="77" t="str">
        <f>IF('liste engagés'!$G139=9,'liste engagés'!B139,"")</f>
        <v/>
      </c>
      <c r="D142" s="77" t="str">
        <f>IF('liste engagés'!$G139=9,'liste engagés'!C139,"")</f>
        <v/>
      </c>
      <c r="E142" s="77" t="str">
        <f>IF('liste engagés'!$G139=9,'liste engagés'!D139,"")</f>
        <v/>
      </c>
      <c r="F142" s="77" t="str">
        <f>IF('liste engagés'!$G139=9,'liste engagés'!E139,"")</f>
        <v/>
      </c>
      <c r="G142" s="78" t="str">
        <f>IF('liste engagés'!$G139=9,'liste engagés'!K139,"")</f>
        <v/>
      </c>
      <c r="H142" s="79" t="str">
        <f>IF('liste engagés'!$G139=9,'liste engagés'!L139,"")</f>
        <v/>
      </c>
      <c r="I142" s="54">
        <f t="shared" si="4"/>
        <v>0</v>
      </c>
    </row>
    <row r="143" spans="1:9">
      <c r="A143" s="92">
        <f t="shared" si="5"/>
        <v>137</v>
      </c>
      <c r="B143" s="77" t="str">
        <f>IF('liste engagés'!$G140=9,'liste engagés'!A140,"")</f>
        <v/>
      </c>
      <c r="C143" s="77" t="str">
        <f>IF('liste engagés'!$G140=9,'liste engagés'!B140,"")</f>
        <v/>
      </c>
      <c r="D143" s="77" t="str">
        <f>IF('liste engagés'!$G140=9,'liste engagés'!C140,"")</f>
        <v/>
      </c>
      <c r="E143" s="77" t="str">
        <f>IF('liste engagés'!$G140=9,'liste engagés'!D140,"")</f>
        <v/>
      </c>
      <c r="F143" s="77" t="str">
        <f>IF('liste engagés'!$G140=9,'liste engagés'!E140,"")</f>
        <v/>
      </c>
      <c r="G143" s="78" t="str">
        <f>IF('liste engagés'!$G140=9,'liste engagés'!K140,"")</f>
        <v/>
      </c>
      <c r="H143" s="79" t="str">
        <f>IF('liste engagés'!$G140=9,'liste engagés'!L140,"")</f>
        <v/>
      </c>
      <c r="I143" s="54">
        <f t="shared" si="4"/>
        <v>0</v>
      </c>
    </row>
    <row r="144" spans="1:9">
      <c r="A144" s="92">
        <f t="shared" si="5"/>
        <v>138</v>
      </c>
      <c r="B144" s="77" t="str">
        <f>IF('liste engagés'!$G141=9,'liste engagés'!A141,"")</f>
        <v/>
      </c>
      <c r="C144" s="77" t="str">
        <f>IF('liste engagés'!$G141=9,'liste engagés'!B141,"")</f>
        <v/>
      </c>
      <c r="D144" s="77" t="str">
        <f>IF('liste engagés'!$G141=9,'liste engagés'!C141,"")</f>
        <v/>
      </c>
      <c r="E144" s="77" t="str">
        <f>IF('liste engagés'!$G141=9,'liste engagés'!D141,"")</f>
        <v/>
      </c>
      <c r="F144" s="77" t="str">
        <f>IF('liste engagés'!$G141=9,'liste engagés'!E141,"")</f>
        <v/>
      </c>
      <c r="G144" s="78" t="str">
        <f>IF('liste engagés'!$G141=9,'liste engagés'!K141,"")</f>
        <v/>
      </c>
      <c r="H144" s="79" t="str">
        <f>IF('liste engagés'!$G141=9,'liste engagés'!L141,"")</f>
        <v/>
      </c>
      <c r="I144" s="54">
        <f t="shared" si="4"/>
        <v>0</v>
      </c>
    </row>
    <row r="145" spans="1:9">
      <c r="A145" s="92">
        <f t="shared" si="5"/>
        <v>139</v>
      </c>
      <c r="B145" s="77" t="str">
        <f>IF('liste engagés'!$G142=9,'liste engagés'!A142,"")</f>
        <v/>
      </c>
      <c r="C145" s="77" t="str">
        <f>IF('liste engagés'!$G142=9,'liste engagés'!B142,"")</f>
        <v/>
      </c>
      <c r="D145" s="77" t="str">
        <f>IF('liste engagés'!$G142=9,'liste engagés'!C142,"")</f>
        <v/>
      </c>
      <c r="E145" s="77" t="str">
        <f>IF('liste engagés'!$G142=9,'liste engagés'!D142,"")</f>
        <v/>
      </c>
      <c r="F145" s="77" t="str">
        <f>IF('liste engagés'!$G142=9,'liste engagés'!E142,"")</f>
        <v/>
      </c>
      <c r="G145" s="78" t="str">
        <f>IF('liste engagés'!$G142=9,'liste engagés'!K142,"")</f>
        <v/>
      </c>
      <c r="H145" s="79" t="str">
        <f>IF('liste engagés'!$G142=9,'liste engagés'!L142,"")</f>
        <v/>
      </c>
      <c r="I145" s="54">
        <f t="shared" si="4"/>
        <v>0</v>
      </c>
    </row>
    <row r="146" spans="1:9">
      <c r="A146" s="92">
        <f t="shared" si="5"/>
        <v>140</v>
      </c>
      <c r="B146" s="77" t="str">
        <f>IF('liste engagés'!$G144=9,'liste engagés'!A144,"")</f>
        <v/>
      </c>
      <c r="C146" s="77" t="str">
        <f>IF('liste engagés'!$G144=9,'liste engagés'!B144,"")</f>
        <v/>
      </c>
      <c r="D146" s="77" t="str">
        <f>IF('liste engagés'!$G144=9,'liste engagés'!C144,"")</f>
        <v/>
      </c>
      <c r="E146" s="77" t="str">
        <f>IF('liste engagés'!$G144=9,'liste engagés'!D144,"")</f>
        <v/>
      </c>
      <c r="F146" s="77" t="str">
        <f>IF('liste engagés'!$G144=9,'liste engagés'!E144,"")</f>
        <v/>
      </c>
      <c r="G146" s="78" t="str">
        <f>IF('liste engagés'!$G144=9,'liste engagés'!K144,"")</f>
        <v/>
      </c>
      <c r="H146" s="79" t="str">
        <f>IF('liste engagés'!$G144=9,'liste engagés'!L144,"")</f>
        <v/>
      </c>
      <c r="I146" s="54">
        <f t="shared" si="4"/>
        <v>0</v>
      </c>
    </row>
    <row r="147" spans="1:9">
      <c r="A147" s="92">
        <f t="shared" si="5"/>
        <v>141</v>
      </c>
      <c r="B147" s="77" t="str">
        <f>IF('liste engagés'!$G145=9,'liste engagés'!A145,"")</f>
        <v/>
      </c>
      <c r="C147" s="77" t="str">
        <f>IF('liste engagés'!$G145=9,'liste engagés'!B145,"")</f>
        <v/>
      </c>
      <c r="D147" s="77" t="str">
        <f>IF('liste engagés'!$G145=9,'liste engagés'!#REF!,"")</f>
        <v/>
      </c>
      <c r="E147" s="77" t="str">
        <f>IF('liste engagés'!$G145=9,'liste engagés'!D145,"")</f>
        <v/>
      </c>
      <c r="F147" s="77" t="str">
        <f>IF('liste engagés'!$G145=9,'liste engagés'!E145,"")</f>
        <v/>
      </c>
      <c r="G147" s="78" t="str">
        <f>IF('liste engagés'!$G145=9,'liste engagés'!K145,"")</f>
        <v/>
      </c>
      <c r="H147" s="79" t="str">
        <f>IF('liste engagés'!$G145=9,'liste engagés'!L145,"")</f>
        <v/>
      </c>
      <c r="I147" s="54">
        <f t="shared" si="4"/>
        <v>0</v>
      </c>
    </row>
    <row r="148" spans="1:9">
      <c r="A148" s="92">
        <f t="shared" si="5"/>
        <v>142</v>
      </c>
      <c r="B148" s="77" t="str">
        <f>IF('liste engagés'!$G146=9,'liste engagés'!A146,"")</f>
        <v/>
      </c>
      <c r="C148" s="77" t="str">
        <f>IF('liste engagés'!$G146=9,'liste engagés'!B146,"")</f>
        <v/>
      </c>
      <c r="D148" s="77" t="str">
        <f>IF('liste engagés'!$G146=9,'liste engagés'!C145,"")</f>
        <v/>
      </c>
      <c r="E148" s="77" t="str">
        <f>IF('liste engagés'!$G146=9,'liste engagés'!D146,"")</f>
        <v/>
      </c>
      <c r="F148" s="77" t="str">
        <f>IF('liste engagés'!$G146=9,'liste engagés'!E146,"")</f>
        <v/>
      </c>
      <c r="G148" s="78" t="str">
        <f>IF('liste engagés'!$G146=9,'liste engagés'!K146,"")</f>
        <v/>
      </c>
      <c r="H148" s="79" t="str">
        <f>IF('liste engagés'!$G146=9,'liste engagés'!L146,"")</f>
        <v/>
      </c>
      <c r="I148" s="54">
        <f t="shared" si="4"/>
        <v>0</v>
      </c>
    </row>
    <row r="149" spans="1:9">
      <c r="A149" s="92">
        <f t="shared" si="5"/>
        <v>143</v>
      </c>
      <c r="B149" s="77" t="str">
        <f>IF('liste engagés'!$G147=9,'liste engagés'!A147,"")</f>
        <v/>
      </c>
      <c r="C149" s="77" t="str">
        <f>IF('liste engagés'!$G147=9,'liste engagés'!B147,"")</f>
        <v/>
      </c>
      <c r="D149" s="77" t="str">
        <f>IF('liste engagés'!$G147=9,'liste engagés'!C147,"")</f>
        <v/>
      </c>
      <c r="E149" s="77" t="str">
        <f>IF('liste engagés'!$G147=9,'liste engagés'!D147,"")</f>
        <v/>
      </c>
      <c r="F149" s="77" t="str">
        <f>IF('liste engagés'!$G147=9,'liste engagés'!E147,"")</f>
        <v/>
      </c>
      <c r="G149" s="78" t="str">
        <f>IF('liste engagés'!$G147=9,'liste engagés'!K147,"")</f>
        <v/>
      </c>
      <c r="H149" s="79" t="str">
        <f>IF('liste engagés'!$G147=9,'liste engagés'!L147,"")</f>
        <v/>
      </c>
      <c r="I149" s="54">
        <f t="shared" si="4"/>
        <v>0</v>
      </c>
    </row>
    <row r="150" spans="1:9">
      <c r="A150" s="92">
        <f t="shared" si="5"/>
        <v>144</v>
      </c>
      <c r="B150" s="77" t="str">
        <f>IF('liste engagés'!$G148=9,'liste engagés'!A148,"")</f>
        <v/>
      </c>
      <c r="C150" s="77" t="str">
        <f>IF('liste engagés'!$G148=9,'liste engagés'!B148,"")</f>
        <v/>
      </c>
      <c r="D150" s="77" t="str">
        <f>IF('liste engagés'!$G148=9,'liste engagés'!C148,"")</f>
        <v/>
      </c>
      <c r="E150" s="77" t="str">
        <f>IF('liste engagés'!$G148=9,'liste engagés'!D148,"")</f>
        <v/>
      </c>
      <c r="F150" s="77" t="str">
        <f>IF('liste engagés'!$G148=9,'liste engagés'!E148,"")</f>
        <v/>
      </c>
      <c r="G150" s="78" t="str">
        <f>IF('liste engagés'!$G148=9,'liste engagés'!K148,"")</f>
        <v/>
      </c>
      <c r="H150" s="79" t="str">
        <f>IF('liste engagés'!$G148=9,'liste engagés'!L148,"")</f>
        <v/>
      </c>
      <c r="I150" s="54">
        <f t="shared" si="4"/>
        <v>0</v>
      </c>
    </row>
    <row r="151" spans="1:9">
      <c r="A151" s="92">
        <f t="shared" si="5"/>
        <v>145</v>
      </c>
      <c r="B151" s="77" t="str">
        <f>IF('liste engagés'!$G149=9,'liste engagés'!A149,"")</f>
        <v/>
      </c>
      <c r="C151" s="77" t="str">
        <f>IF('liste engagés'!$G149=9,'liste engagés'!B149,"")</f>
        <v/>
      </c>
      <c r="D151" s="77" t="str">
        <f>IF('liste engagés'!$G149=9,'liste engagés'!C149,"")</f>
        <v/>
      </c>
      <c r="E151" s="77" t="str">
        <f>IF('liste engagés'!$G149=9,'liste engagés'!D149,"")</f>
        <v/>
      </c>
      <c r="F151" s="77" t="str">
        <f>IF('liste engagés'!$G149=9,'liste engagés'!E149,"")</f>
        <v/>
      </c>
      <c r="G151" s="78" t="str">
        <f>IF('liste engagés'!$G149=9,'liste engagés'!K149,"")</f>
        <v/>
      </c>
      <c r="H151" s="79" t="str">
        <f>IF('liste engagés'!$G149=9,'liste engagés'!L149,"")</f>
        <v/>
      </c>
      <c r="I151" s="54">
        <f t="shared" si="4"/>
        <v>0</v>
      </c>
    </row>
    <row r="152" spans="1:9">
      <c r="A152" s="92">
        <f t="shared" si="5"/>
        <v>146</v>
      </c>
      <c r="B152" s="77" t="str">
        <f>IF('liste engagés'!$G150=9,'liste engagés'!A150,"")</f>
        <v/>
      </c>
      <c r="C152" s="77" t="str">
        <f>IF('liste engagés'!$G150=9,'liste engagés'!B150,"")</f>
        <v/>
      </c>
      <c r="D152" s="77" t="str">
        <f>IF('liste engagés'!$G150=9,'liste engagés'!C150,"")</f>
        <v/>
      </c>
      <c r="E152" s="77" t="str">
        <f>IF('liste engagés'!$G150=9,'liste engagés'!D150,"")</f>
        <v/>
      </c>
      <c r="F152" s="77" t="str">
        <f>IF('liste engagés'!$G150=9,'liste engagés'!E150,"")</f>
        <v/>
      </c>
      <c r="G152" s="78" t="str">
        <f>IF('liste engagés'!$G150=9,'liste engagés'!K150,"")</f>
        <v/>
      </c>
      <c r="H152" s="79" t="str">
        <f>IF('liste engagés'!$G150=9,'liste engagés'!L150,"")</f>
        <v/>
      </c>
      <c r="I152" s="54">
        <f t="shared" si="4"/>
        <v>0</v>
      </c>
    </row>
    <row r="153" spans="1:9">
      <c r="A153" s="92">
        <f t="shared" si="5"/>
        <v>147</v>
      </c>
      <c r="B153" s="77" t="str">
        <f>IF('liste engagés'!$G151=9,'liste engagés'!A151,"")</f>
        <v/>
      </c>
      <c r="C153" s="77" t="str">
        <f>IF('liste engagés'!$G151=9,'liste engagés'!B151,"")</f>
        <v/>
      </c>
      <c r="D153" s="77" t="str">
        <f>IF('liste engagés'!$G151=9,'liste engagés'!C151,"")</f>
        <v/>
      </c>
      <c r="E153" s="77" t="str">
        <f>IF('liste engagés'!$G151=9,'liste engagés'!D151,"")</f>
        <v/>
      </c>
      <c r="F153" s="77" t="str">
        <f>IF('liste engagés'!$G151=9,'liste engagés'!E151,"")</f>
        <v/>
      </c>
      <c r="G153" s="78" t="str">
        <f>IF('liste engagés'!$G151=9,'liste engagés'!K151,"")</f>
        <v/>
      </c>
      <c r="H153" s="79" t="str">
        <f>IF('liste engagés'!$G151=9,'liste engagés'!L151,"")</f>
        <v/>
      </c>
      <c r="I153" s="54">
        <f t="shared" si="4"/>
        <v>0</v>
      </c>
    </row>
    <row r="154" spans="1:9">
      <c r="A154" s="92">
        <f t="shared" si="5"/>
        <v>148</v>
      </c>
      <c r="B154" s="77" t="str">
        <f>IF('liste engagés'!$G152=9,'liste engagés'!A152,"")</f>
        <v/>
      </c>
      <c r="C154" s="77" t="str">
        <f>IF('liste engagés'!$G152=9,'liste engagés'!B152,"")</f>
        <v/>
      </c>
      <c r="D154" s="77" t="str">
        <f>IF('liste engagés'!$G152=9,'liste engagés'!C152,"")</f>
        <v/>
      </c>
      <c r="E154" s="77" t="str">
        <f>IF('liste engagés'!$G152=9,'liste engagés'!D152,"")</f>
        <v/>
      </c>
      <c r="F154" s="77" t="str">
        <f>IF('liste engagés'!$G152=9,'liste engagés'!E152,"")</f>
        <v/>
      </c>
      <c r="G154" s="78" t="str">
        <f>IF('liste engagés'!$G152=9,'liste engagés'!K152,"")</f>
        <v/>
      </c>
      <c r="H154" s="79" t="str">
        <f>IF('liste engagés'!$G152=9,'liste engagés'!L152,"")</f>
        <v/>
      </c>
      <c r="I154" s="54">
        <f t="shared" si="4"/>
        <v>0</v>
      </c>
    </row>
    <row r="155" spans="1:9">
      <c r="A155" s="92">
        <f t="shared" si="5"/>
        <v>149</v>
      </c>
      <c r="B155" s="77" t="str">
        <f>IF('liste engagés'!$G153=9,'liste engagés'!A153,"")</f>
        <v/>
      </c>
      <c r="C155" s="77" t="str">
        <f>IF('liste engagés'!$G153=9,'liste engagés'!B153,"")</f>
        <v/>
      </c>
      <c r="D155" s="77" t="str">
        <f>IF('liste engagés'!$G153=9,'liste engagés'!C153,"")</f>
        <v/>
      </c>
      <c r="E155" s="77" t="str">
        <f>IF('liste engagés'!$G153=9,'liste engagés'!D153,"")</f>
        <v/>
      </c>
      <c r="F155" s="77" t="str">
        <f>IF('liste engagés'!$G153=9,'liste engagés'!E153,"")</f>
        <v/>
      </c>
      <c r="G155" s="78" t="str">
        <f>IF('liste engagés'!$G153=9,'liste engagés'!K153,"")</f>
        <v/>
      </c>
      <c r="H155" s="79" t="str">
        <f>IF('liste engagés'!$G153=9,'liste engagés'!L153,"")</f>
        <v/>
      </c>
      <c r="I155" s="54">
        <f t="shared" si="4"/>
        <v>0</v>
      </c>
    </row>
    <row r="156" spans="1:9">
      <c r="A156" s="92">
        <f t="shared" si="5"/>
        <v>150</v>
      </c>
      <c r="B156" s="77" t="str">
        <f>IF('liste engagés'!$G154=9,'liste engagés'!A154,"")</f>
        <v/>
      </c>
      <c r="C156" s="77" t="str">
        <f>IF('liste engagés'!$G154=9,'liste engagés'!B154,"")</f>
        <v/>
      </c>
      <c r="D156" s="77" t="str">
        <f>IF('liste engagés'!$G154=9,'liste engagés'!C154,"")</f>
        <v/>
      </c>
      <c r="E156" s="77" t="str">
        <f>IF('liste engagés'!$G154=9,'liste engagés'!D154,"")</f>
        <v/>
      </c>
      <c r="F156" s="77" t="str">
        <f>IF('liste engagés'!$G154=9,'liste engagés'!E154,"")</f>
        <v/>
      </c>
      <c r="G156" s="78" t="str">
        <f>IF('liste engagés'!$G154=9,'liste engagés'!K154,"")</f>
        <v/>
      </c>
      <c r="H156" s="79" t="str">
        <f>IF('liste engagés'!$G154=9,'liste engagés'!L154,"")</f>
        <v/>
      </c>
      <c r="I156" s="54">
        <f t="shared" si="4"/>
        <v>0</v>
      </c>
    </row>
    <row r="157" spans="1:9">
      <c r="A157" s="92">
        <f t="shared" si="5"/>
        <v>151</v>
      </c>
      <c r="B157" s="77" t="str">
        <f>IF('liste engagés'!$G155=9,'liste engagés'!A155,"")</f>
        <v/>
      </c>
      <c r="C157" s="77" t="str">
        <f>IF('liste engagés'!$G155=9,'liste engagés'!B155,"")</f>
        <v/>
      </c>
      <c r="D157" s="77" t="str">
        <f>IF('liste engagés'!$G155=9,'liste engagés'!C155,"")</f>
        <v/>
      </c>
      <c r="E157" s="77" t="str">
        <f>IF('liste engagés'!$G155=9,'liste engagés'!D155,"")</f>
        <v/>
      </c>
      <c r="F157" s="77" t="str">
        <f>IF('liste engagés'!$G155=9,'liste engagés'!E155,"")</f>
        <v/>
      </c>
      <c r="G157" s="78" t="str">
        <f>IF('liste engagés'!$G155=9,'liste engagés'!K155,"")</f>
        <v/>
      </c>
      <c r="H157" s="79" t="str">
        <f>IF('liste engagés'!$G155=9,'liste engagés'!L155,"")</f>
        <v/>
      </c>
      <c r="I157" s="54">
        <f t="shared" si="4"/>
        <v>0</v>
      </c>
    </row>
    <row r="158" spans="1:9">
      <c r="A158" s="92">
        <f t="shared" si="5"/>
        <v>152</v>
      </c>
      <c r="B158" s="77" t="str">
        <f>IF('liste engagés'!$G156=9,'liste engagés'!A156,"")</f>
        <v/>
      </c>
      <c r="C158" s="77" t="str">
        <f>IF('liste engagés'!$G156=9,'liste engagés'!B156,"")</f>
        <v/>
      </c>
      <c r="D158" s="77" t="str">
        <f>IF('liste engagés'!$G156=9,'liste engagés'!C156,"")</f>
        <v/>
      </c>
      <c r="E158" s="77" t="str">
        <f>IF('liste engagés'!$G156=9,'liste engagés'!D156,"")</f>
        <v/>
      </c>
      <c r="F158" s="77" t="str">
        <f>IF('liste engagés'!$G156=9,'liste engagés'!E156,"")</f>
        <v/>
      </c>
      <c r="G158" s="78" t="str">
        <f>IF('liste engagés'!$G156=9,'liste engagés'!K156,"")</f>
        <v/>
      </c>
      <c r="H158" s="79" t="str">
        <f>IF('liste engagés'!$G156=9,'liste engagés'!L156,"")</f>
        <v/>
      </c>
      <c r="I158" s="54">
        <f t="shared" si="4"/>
        <v>0</v>
      </c>
    </row>
    <row r="159" spans="1:9">
      <c r="A159" s="92">
        <f t="shared" si="5"/>
        <v>153</v>
      </c>
      <c r="B159" s="77" t="str">
        <f>IF('liste engagés'!$G157=9,'liste engagés'!A157,"")</f>
        <v/>
      </c>
      <c r="C159" s="77" t="str">
        <f>IF('liste engagés'!$G157=9,'liste engagés'!B157,"")</f>
        <v/>
      </c>
      <c r="D159" s="77" t="str">
        <f>IF('liste engagés'!$G157=9,'liste engagés'!C157,"")</f>
        <v/>
      </c>
      <c r="E159" s="77" t="str">
        <f>IF('liste engagés'!$G157=9,'liste engagés'!D157,"")</f>
        <v/>
      </c>
      <c r="F159" s="77" t="str">
        <f>IF('liste engagés'!$G157=9,'liste engagés'!E157,"")</f>
        <v/>
      </c>
      <c r="G159" s="78" t="str">
        <f>IF('liste engagés'!$G157=9,'liste engagés'!K157,"")</f>
        <v/>
      </c>
      <c r="H159" s="79" t="str">
        <f>IF('liste engagés'!$G157=9,'liste engagés'!L157,"")</f>
        <v/>
      </c>
      <c r="I159" s="54">
        <f t="shared" si="4"/>
        <v>0</v>
      </c>
    </row>
    <row r="160" spans="1:9">
      <c r="A160" s="92">
        <f t="shared" si="5"/>
        <v>154</v>
      </c>
      <c r="B160" s="77" t="str">
        <f>IF('liste engagés'!$G158=9,'liste engagés'!A158,"")</f>
        <v/>
      </c>
      <c r="C160" s="77" t="str">
        <f>IF('liste engagés'!$G158=9,'liste engagés'!B158,"")</f>
        <v/>
      </c>
      <c r="D160" s="77" t="str">
        <f>IF('liste engagés'!$G158=9,'liste engagés'!C158,"")</f>
        <v/>
      </c>
      <c r="E160" s="77" t="str">
        <f>IF('liste engagés'!$G158=9,'liste engagés'!D158,"")</f>
        <v/>
      </c>
      <c r="F160" s="77" t="str">
        <f>IF('liste engagés'!$G158=9,'liste engagés'!E158,"")</f>
        <v/>
      </c>
      <c r="G160" s="78" t="str">
        <f>IF('liste engagés'!$G158=9,'liste engagés'!K158,"")</f>
        <v/>
      </c>
      <c r="H160" s="79" t="str">
        <f>IF('liste engagés'!$G158=9,'liste engagés'!L158,"")</f>
        <v/>
      </c>
      <c r="I160" s="54">
        <f t="shared" si="4"/>
        <v>0</v>
      </c>
    </row>
    <row r="161" spans="1:9">
      <c r="A161" s="92">
        <f t="shared" si="5"/>
        <v>155</v>
      </c>
      <c r="B161" s="77" t="str">
        <f>IF('liste engagés'!$G159=9,'liste engagés'!A159,"")</f>
        <v/>
      </c>
      <c r="C161" s="77" t="str">
        <f>IF('liste engagés'!$G159=9,'liste engagés'!B159,"")</f>
        <v/>
      </c>
      <c r="D161" s="77" t="str">
        <f>IF('liste engagés'!$G159=9,'liste engagés'!C159,"")</f>
        <v/>
      </c>
      <c r="E161" s="77" t="str">
        <f>IF('liste engagés'!$G159=9,'liste engagés'!D159,"")</f>
        <v/>
      </c>
      <c r="F161" s="77" t="str">
        <f>IF('liste engagés'!$G159=9,'liste engagés'!E159,"")</f>
        <v/>
      </c>
      <c r="G161" s="78" t="str">
        <f>IF('liste engagés'!$G159=9,'liste engagés'!K159,"")</f>
        <v/>
      </c>
      <c r="H161" s="79" t="str">
        <f>IF('liste engagés'!$G159=9,'liste engagés'!L159,"")</f>
        <v/>
      </c>
      <c r="I161" s="54">
        <f t="shared" si="4"/>
        <v>0</v>
      </c>
    </row>
    <row r="162" spans="1:9">
      <c r="A162" s="92">
        <f t="shared" si="5"/>
        <v>156</v>
      </c>
      <c r="B162" s="77" t="str">
        <f>IF('liste engagés'!$G160=9,'liste engagés'!A160,"")</f>
        <v/>
      </c>
      <c r="C162" s="77" t="str">
        <f>IF('liste engagés'!$G160=9,'liste engagés'!B160,"")</f>
        <v/>
      </c>
      <c r="D162" s="77" t="str">
        <f>IF('liste engagés'!$G160=9,'liste engagés'!C160,"")</f>
        <v/>
      </c>
      <c r="E162" s="77" t="str">
        <f>IF('liste engagés'!$G160=9,'liste engagés'!D160,"")</f>
        <v/>
      </c>
      <c r="F162" s="77" t="str">
        <f>IF('liste engagés'!$G160=9,'liste engagés'!E160,"")</f>
        <v/>
      </c>
      <c r="G162" s="78" t="str">
        <f>IF('liste engagés'!$G160=9,'liste engagés'!K160,"")</f>
        <v/>
      </c>
      <c r="H162" s="79" t="str">
        <f>IF('liste engagés'!$G160=9,'liste engagés'!L160,"")</f>
        <v/>
      </c>
      <c r="I162" s="54">
        <f t="shared" si="4"/>
        <v>0</v>
      </c>
    </row>
    <row r="163" spans="1:9">
      <c r="A163" s="92">
        <f t="shared" si="5"/>
        <v>157</v>
      </c>
      <c r="B163" s="77" t="str">
        <f>IF('liste engagés'!$G161=9,'liste engagés'!A161,"")</f>
        <v/>
      </c>
      <c r="C163" s="77" t="str">
        <f>IF('liste engagés'!$G161=9,'liste engagés'!B161,"")</f>
        <v/>
      </c>
      <c r="D163" s="77" t="str">
        <f>IF('liste engagés'!$G161=9,'liste engagés'!C161,"")</f>
        <v/>
      </c>
      <c r="E163" s="77" t="str">
        <f>IF('liste engagés'!$G161=9,'liste engagés'!D161,"")</f>
        <v/>
      </c>
      <c r="F163" s="77" t="str">
        <f>IF('liste engagés'!$G161=9,'liste engagés'!E161,"")</f>
        <v/>
      </c>
      <c r="G163" s="78" t="str">
        <f>IF('liste engagés'!$G161=9,'liste engagés'!K161,"")</f>
        <v/>
      </c>
      <c r="H163" s="79" t="str">
        <f>IF('liste engagés'!$G161=9,'liste engagés'!L161,"")</f>
        <v/>
      </c>
      <c r="I163" s="54">
        <f t="shared" si="4"/>
        <v>0</v>
      </c>
    </row>
    <row r="164" spans="1:9">
      <c r="A164" s="92">
        <f t="shared" si="5"/>
        <v>158</v>
      </c>
      <c r="B164" s="77" t="str">
        <f>IF('liste engagés'!$G162=9,'liste engagés'!A162,"")</f>
        <v/>
      </c>
      <c r="C164" s="77" t="str">
        <f>IF('liste engagés'!$G162=9,'liste engagés'!B162,"")</f>
        <v/>
      </c>
      <c r="D164" s="77" t="str">
        <f>IF('liste engagés'!$G162=9,'liste engagés'!C162,"")</f>
        <v/>
      </c>
      <c r="E164" s="77" t="str">
        <f>IF('liste engagés'!$G162=9,'liste engagés'!D162,"")</f>
        <v/>
      </c>
      <c r="F164" s="77" t="str">
        <f>IF('liste engagés'!$G162=9,'liste engagés'!E162,"")</f>
        <v/>
      </c>
      <c r="G164" s="78" t="str">
        <f>IF('liste engagés'!$G162=9,'liste engagés'!K162,"")</f>
        <v/>
      </c>
      <c r="H164" s="79" t="str">
        <f>IF('liste engagés'!$G162=9,'liste engagés'!L162,"")</f>
        <v/>
      </c>
      <c r="I164" s="54">
        <f t="shared" si="4"/>
        <v>0</v>
      </c>
    </row>
    <row r="165" spans="1:9">
      <c r="A165" s="92">
        <f t="shared" si="5"/>
        <v>159</v>
      </c>
      <c r="B165" s="77" t="str">
        <f>IF('liste engagés'!$G163=9,'liste engagés'!A163,"")</f>
        <v/>
      </c>
      <c r="C165" s="77" t="str">
        <f>IF('liste engagés'!$G163=9,'liste engagés'!B163,"")</f>
        <v/>
      </c>
      <c r="D165" s="77" t="str">
        <f>IF('liste engagés'!$G163=9,'liste engagés'!C163,"")</f>
        <v/>
      </c>
      <c r="E165" s="77" t="str">
        <f>IF('liste engagés'!$G163=9,'liste engagés'!D163,"")</f>
        <v/>
      </c>
      <c r="F165" s="77" t="str">
        <f>IF('liste engagés'!$G163=9,'liste engagés'!E163,"")</f>
        <v/>
      </c>
      <c r="G165" s="78" t="str">
        <f>IF('liste engagés'!$G163=9,'liste engagés'!K163,"")</f>
        <v/>
      </c>
      <c r="H165" s="79" t="str">
        <f>IF('liste engagés'!$G163=9,'liste engagés'!L163,"")</f>
        <v/>
      </c>
      <c r="I165" s="54">
        <f t="shared" si="4"/>
        <v>0</v>
      </c>
    </row>
    <row r="166" spans="1:9">
      <c r="A166" s="92">
        <f t="shared" si="5"/>
        <v>160</v>
      </c>
      <c r="B166" s="77" t="str">
        <f>IF('liste engagés'!$G164=9,'liste engagés'!A164,"")</f>
        <v/>
      </c>
      <c r="C166" s="77" t="str">
        <f>IF('liste engagés'!$G164=9,'liste engagés'!B164,"")</f>
        <v/>
      </c>
      <c r="D166" s="77" t="str">
        <f>IF('liste engagés'!$G164=9,'liste engagés'!C164,"")</f>
        <v/>
      </c>
      <c r="E166" s="77" t="str">
        <f>IF('liste engagés'!$G164=9,'liste engagés'!D164,"")</f>
        <v/>
      </c>
      <c r="F166" s="77" t="str">
        <f>IF('liste engagés'!$G164=9,'liste engagés'!E164,"")</f>
        <v/>
      </c>
      <c r="G166" s="78" t="str">
        <f>IF('liste engagés'!$G164=9,'liste engagés'!K164,"")</f>
        <v/>
      </c>
      <c r="H166" s="79" t="str">
        <f>IF('liste engagés'!$G164=9,'liste engagés'!L164,"")</f>
        <v/>
      </c>
      <c r="I166" s="54">
        <f t="shared" si="4"/>
        <v>0</v>
      </c>
    </row>
    <row r="167" spans="1:9">
      <c r="A167" s="92">
        <f t="shared" si="5"/>
        <v>161</v>
      </c>
      <c r="B167" s="77" t="str">
        <f>IF('liste engagés'!$G165=9,'liste engagés'!A165,"")</f>
        <v/>
      </c>
      <c r="C167" s="77" t="str">
        <f>IF('liste engagés'!$G165=9,'liste engagés'!B165,"")</f>
        <v/>
      </c>
      <c r="D167" s="77" t="str">
        <f>IF('liste engagés'!$G165=9,'liste engagés'!C165,"")</f>
        <v/>
      </c>
      <c r="E167" s="77" t="str">
        <f>IF('liste engagés'!$G165=9,'liste engagés'!D165,"")</f>
        <v/>
      </c>
      <c r="F167" s="77" t="str">
        <f>IF('liste engagés'!$G165=9,'liste engagés'!E165,"")</f>
        <v/>
      </c>
      <c r="G167" s="78" t="str">
        <f>IF('liste engagés'!$G165=9,'liste engagés'!K165,"")</f>
        <v/>
      </c>
      <c r="H167" s="79" t="str">
        <f>IF('liste engagés'!$G165=9,'liste engagés'!L165,"")</f>
        <v/>
      </c>
      <c r="I167" s="54">
        <f t="shared" si="4"/>
        <v>0</v>
      </c>
    </row>
    <row r="168" spans="1:9">
      <c r="A168" s="92">
        <f t="shared" si="5"/>
        <v>162</v>
      </c>
      <c r="B168" s="77" t="str">
        <f>IF('liste engagés'!$G166=9,'liste engagés'!A166,"")</f>
        <v/>
      </c>
      <c r="C168" s="77" t="str">
        <f>IF('liste engagés'!$G166=9,'liste engagés'!B166,"")</f>
        <v/>
      </c>
      <c r="D168" s="77" t="str">
        <f>IF('liste engagés'!$G166=9,'liste engagés'!C166,"")</f>
        <v/>
      </c>
      <c r="E168" s="77" t="str">
        <f>IF('liste engagés'!$G166=9,'liste engagés'!D166,"")</f>
        <v/>
      </c>
      <c r="F168" s="77" t="str">
        <f>IF('liste engagés'!$G166=9,'liste engagés'!E166,"")</f>
        <v/>
      </c>
      <c r="G168" s="78" t="str">
        <f>IF('liste engagés'!$G166=9,'liste engagés'!K166,"")</f>
        <v/>
      </c>
      <c r="H168" s="79" t="str">
        <f>IF('liste engagés'!$G166=9,'liste engagés'!L166,"")</f>
        <v/>
      </c>
      <c r="I168" s="54">
        <f t="shared" si="4"/>
        <v>0</v>
      </c>
    </row>
    <row r="169" spans="1:9">
      <c r="A169" s="92">
        <f t="shared" si="5"/>
        <v>163</v>
      </c>
      <c r="B169" s="77" t="str">
        <f>IF('liste engagés'!$G167=9,'liste engagés'!A167,"")</f>
        <v/>
      </c>
      <c r="C169" s="77" t="str">
        <f>IF('liste engagés'!$G167=9,'liste engagés'!B167,"")</f>
        <v/>
      </c>
      <c r="D169" s="77" t="str">
        <f>IF('liste engagés'!$G167=9,'liste engagés'!C167,"")</f>
        <v/>
      </c>
      <c r="E169" s="77" t="str">
        <f>IF('liste engagés'!$G167=9,'liste engagés'!D167,"")</f>
        <v/>
      </c>
      <c r="F169" s="77" t="str">
        <f>IF('liste engagés'!$G167=9,'liste engagés'!E167,"")</f>
        <v/>
      </c>
      <c r="G169" s="78" t="str">
        <f>IF('liste engagés'!$G167=9,'liste engagés'!K167,"")</f>
        <v/>
      </c>
      <c r="H169" s="79" t="str">
        <f>IF('liste engagés'!$G167=9,'liste engagés'!L167,"")</f>
        <v/>
      </c>
      <c r="I169" s="54">
        <f t="shared" si="4"/>
        <v>0</v>
      </c>
    </row>
    <row r="170" spans="1:9">
      <c r="A170" s="92">
        <f t="shared" si="5"/>
        <v>164</v>
      </c>
      <c r="B170" s="77" t="str">
        <f>IF('liste engagés'!$G168=9,'liste engagés'!A168,"")</f>
        <v/>
      </c>
      <c r="C170" s="77" t="str">
        <f>IF('liste engagés'!$G168=9,'liste engagés'!B168,"")</f>
        <v/>
      </c>
      <c r="D170" s="77" t="str">
        <f>IF('liste engagés'!$G168=9,'liste engagés'!C168,"")</f>
        <v/>
      </c>
      <c r="E170" s="77" t="str">
        <f>IF('liste engagés'!$G168=9,'liste engagés'!D168,"")</f>
        <v/>
      </c>
      <c r="F170" s="77" t="str">
        <f>IF('liste engagés'!$G168=9,'liste engagés'!E168,"")</f>
        <v/>
      </c>
      <c r="G170" s="78" t="str">
        <f>IF('liste engagés'!$G168=9,'liste engagés'!K168,"")</f>
        <v/>
      </c>
      <c r="H170" s="79" t="str">
        <f>IF('liste engagés'!$G168=9,'liste engagés'!L168,"")</f>
        <v/>
      </c>
      <c r="I170" s="54">
        <f t="shared" si="4"/>
        <v>0</v>
      </c>
    </row>
    <row r="171" spans="1:9">
      <c r="A171" s="92">
        <f t="shared" si="5"/>
        <v>165</v>
      </c>
      <c r="B171" s="77" t="str">
        <f>IF('liste engagés'!$G169=9,'liste engagés'!A169,"")</f>
        <v/>
      </c>
      <c r="C171" s="77" t="str">
        <f>IF('liste engagés'!$G169=9,'liste engagés'!B169,"")</f>
        <v/>
      </c>
      <c r="D171" s="77" t="str">
        <f>IF('liste engagés'!$G169=9,'liste engagés'!C169,"")</f>
        <v/>
      </c>
      <c r="E171" s="77" t="str">
        <f>IF('liste engagés'!$G169=9,'liste engagés'!D169,"")</f>
        <v/>
      </c>
      <c r="F171" s="77" t="str">
        <f>IF('liste engagés'!$G169=9,'liste engagés'!E169,"")</f>
        <v/>
      </c>
      <c r="G171" s="78" t="str">
        <f>IF('liste engagés'!$G169=9,'liste engagés'!K169,"")</f>
        <v/>
      </c>
      <c r="H171" s="79" t="str">
        <f>IF('liste engagés'!$G169=9,'liste engagés'!L169,"")</f>
        <v/>
      </c>
      <c r="I171" s="54">
        <f t="shared" si="4"/>
        <v>0</v>
      </c>
    </row>
    <row r="172" spans="1:9">
      <c r="A172" s="92">
        <f t="shared" si="5"/>
        <v>166</v>
      </c>
      <c r="B172" s="77" t="str">
        <f>IF('liste engagés'!$G170=9,'liste engagés'!A170,"")</f>
        <v/>
      </c>
      <c r="C172" s="77" t="str">
        <f>IF('liste engagés'!$G170=9,'liste engagés'!B170,"")</f>
        <v/>
      </c>
      <c r="D172" s="77" t="str">
        <f>IF('liste engagés'!$G170=9,'liste engagés'!C170,"")</f>
        <v/>
      </c>
      <c r="E172" s="77" t="str">
        <f>IF('liste engagés'!$G170=9,'liste engagés'!D170,"")</f>
        <v/>
      </c>
      <c r="F172" s="77" t="str">
        <f>IF('liste engagés'!$G170=9,'liste engagés'!E170,"")</f>
        <v/>
      </c>
      <c r="G172" s="78" t="str">
        <f>IF('liste engagés'!$G170=9,'liste engagés'!K170,"")</f>
        <v/>
      </c>
      <c r="H172" s="79" t="str">
        <f>IF('liste engagés'!$G170=9,'liste engagés'!L170,"")</f>
        <v/>
      </c>
      <c r="I172" s="54">
        <f t="shared" si="4"/>
        <v>0</v>
      </c>
    </row>
    <row r="173" spans="1:9">
      <c r="A173" s="92">
        <f t="shared" si="5"/>
        <v>167</v>
      </c>
      <c r="B173" s="77" t="str">
        <f>IF('liste engagés'!$G171=9,'liste engagés'!A171,"")</f>
        <v/>
      </c>
      <c r="C173" s="77" t="str">
        <f>IF('liste engagés'!$G171=9,'liste engagés'!B171,"")</f>
        <v/>
      </c>
      <c r="D173" s="77" t="str">
        <f>IF('liste engagés'!$G171=9,'liste engagés'!C171,"")</f>
        <v/>
      </c>
      <c r="E173" s="77" t="str">
        <f>IF('liste engagés'!$G171=9,'liste engagés'!D171,"")</f>
        <v/>
      </c>
      <c r="F173" s="77" t="str">
        <f>IF('liste engagés'!$G171=9,'liste engagés'!E171,"")</f>
        <v/>
      </c>
      <c r="G173" s="78" t="str">
        <f>IF('liste engagés'!$G171=9,'liste engagés'!K171,"")</f>
        <v/>
      </c>
      <c r="H173" s="79" t="str">
        <f>IF('liste engagés'!$G171=9,'liste engagés'!L171,"")</f>
        <v/>
      </c>
      <c r="I173" s="54">
        <f t="shared" si="4"/>
        <v>0</v>
      </c>
    </row>
    <row r="174" spans="1:9">
      <c r="A174" s="92">
        <f t="shared" si="5"/>
        <v>168</v>
      </c>
      <c r="B174" s="77" t="str">
        <f>IF('liste engagés'!$G172=9,'liste engagés'!A172,"")</f>
        <v/>
      </c>
      <c r="C174" s="77" t="str">
        <f>IF('liste engagés'!$G172=9,'liste engagés'!B172,"")</f>
        <v/>
      </c>
      <c r="D174" s="77" t="str">
        <f>IF('liste engagés'!$G172=9,'liste engagés'!C172,"")</f>
        <v/>
      </c>
      <c r="E174" s="77" t="str">
        <f>IF('liste engagés'!$G172=9,'liste engagés'!D172,"")</f>
        <v/>
      </c>
      <c r="F174" s="77" t="str">
        <f>IF('liste engagés'!$G172=9,'liste engagés'!E172,"")</f>
        <v/>
      </c>
      <c r="G174" s="78" t="str">
        <f>IF('liste engagés'!$G172=9,'liste engagés'!K172,"")</f>
        <v/>
      </c>
      <c r="H174" s="79" t="str">
        <f>IF('liste engagés'!$G172=9,'liste engagés'!L172,"")</f>
        <v/>
      </c>
      <c r="I174" s="54">
        <f t="shared" si="4"/>
        <v>0</v>
      </c>
    </row>
    <row r="175" spans="1:9">
      <c r="A175" s="92">
        <f t="shared" si="5"/>
        <v>169</v>
      </c>
      <c r="B175" s="77" t="str">
        <f>IF('liste engagés'!$G173=9,'liste engagés'!A173,"")</f>
        <v/>
      </c>
      <c r="C175" s="77" t="str">
        <f>IF('liste engagés'!$G173=9,'liste engagés'!B173,"")</f>
        <v/>
      </c>
      <c r="D175" s="77" t="str">
        <f>IF('liste engagés'!$G173=9,'liste engagés'!C173,"")</f>
        <v/>
      </c>
      <c r="E175" s="77" t="str">
        <f>IF('liste engagés'!$G173=9,'liste engagés'!D173,"")</f>
        <v/>
      </c>
      <c r="F175" s="77" t="str">
        <f>IF('liste engagés'!$G173=9,'liste engagés'!E173,"")</f>
        <v/>
      </c>
      <c r="G175" s="78" t="str">
        <f>IF('liste engagés'!$G173=9,'liste engagés'!K173,"")</f>
        <v/>
      </c>
      <c r="H175" s="79" t="str">
        <f>IF('liste engagés'!$G173=9,'liste engagés'!L173,"")</f>
        <v/>
      </c>
      <c r="I175" s="54">
        <f t="shared" si="4"/>
        <v>0</v>
      </c>
    </row>
    <row r="176" spans="1:9">
      <c r="A176" s="92">
        <f t="shared" si="5"/>
        <v>170</v>
      </c>
      <c r="B176" s="77" t="str">
        <f>IF('liste engagés'!$G174=9,'liste engagés'!A174,"")</f>
        <v/>
      </c>
      <c r="C176" s="77" t="str">
        <f>IF('liste engagés'!$G174=9,'liste engagés'!B174,"")</f>
        <v/>
      </c>
      <c r="D176" s="77" t="str">
        <f>IF('liste engagés'!$G174=9,'liste engagés'!C174,"")</f>
        <v/>
      </c>
      <c r="E176" s="77" t="str">
        <f>IF('liste engagés'!$G174=9,'liste engagés'!D174,"")</f>
        <v/>
      </c>
      <c r="F176" s="77" t="str">
        <f>IF('liste engagés'!$G174=9,'liste engagés'!E174,"")</f>
        <v/>
      </c>
      <c r="G176" s="78" t="str">
        <f>IF('liste engagés'!$G174=9,'liste engagés'!K174,"")</f>
        <v/>
      </c>
      <c r="H176" s="79" t="str">
        <f>IF('liste engagés'!$G174=9,'liste engagés'!L174,"")</f>
        <v/>
      </c>
      <c r="I176" s="54">
        <f t="shared" si="4"/>
        <v>0</v>
      </c>
    </row>
    <row r="177" spans="1:9">
      <c r="A177" s="92">
        <f t="shared" si="5"/>
        <v>171</v>
      </c>
      <c r="B177" s="77" t="str">
        <f>IF('liste engagés'!$G175=9,'liste engagés'!A175,"")</f>
        <v/>
      </c>
      <c r="C177" s="77" t="str">
        <f>IF('liste engagés'!$G175=9,'liste engagés'!B175,"")</f>
        <v/>
      </c>
      <c r="D177" s="77" t="str">
        <f>IF('liste engagés'!$G175=9,'liste engagés'!C175,"")</f>
        <v/>
      </c>
      <c r="E177" s="77" t="str">
        <f>IF('liste engagés'!$G175=9,'liste engagés'!D175,"")</f>
        <v/>
      </c>
      <c r="F177" s="77" t="str">
        <f>IF('liste engagés'!$G175=9,'liste engagés'!E175,"")</f>
        <v/>
      </c>
      <c r="G177" s="78" t="str">
        <f>IF('liste engagés'!$G175=9,'liste engagés'!K175,"")</f>
        <v/>
      </c>
      <c r="H177" s="79" t="str">
        <f>IF('liste engagés'!$G175=9,'liste engagés'!L175,"")</f>
        <v/>
      </c>
      <c r="I177" s="54">
        <f t="shared" si="4"/>
        <v>0</v>
      </c>
    </row>
    <row r="178" spans="1:9">
      <c r="A178" s="92">
        <f t="shared" si="5"/>
        <v>172</v>
      </c>
      <c r="B178" s="77" t="str">
        <f>IF('liste engagés'!$G176=9,'liste engagés'!A176,"")</f>
        <v/>
      </c>
      <c r="C178" s="77" t="str">
        <f>IF('liste engagés'!$G176=9,'liste engagés'!B176,"")</f>
        <v/>
      </c>
      <c r="D178" s="77" t="str">
        <f>IF('liste engagés'!$G176=9,'liste engagés'!C176,"")</f>
        <v/>
      </c>
      <c r="E178" s="77" t="str">
        <f>IF('liste engagés'!$G176=9,'liste engagés'!D176,"")</f>
        <v/>
      </c>
      <c r="F178" s="77" t="str">
        <f>IF('liste engagés'!$G176=9,'liste engagés'!E176,"")</f>
        <v/>
      </c>
      <c r="G178" s="78" t="str">
        <f>IF('liste engagés'!$G176=9,'liste engagés'!K176,"")</f>
        <v/>
      </c>
      <c r="H178" s="79" t="str">
        <f>IF('liste engagés'!$G176=9,'liste engagés'!L176,"")</f>
        <v/>
      </c>
      <c r="I178" s="54">
        <f t="shared" si="4"/>
        <v>0</v>
      </c>
    </row>
    <row r="179" spans="1:9">
      <c r="A179" s="92">
        <f t="shared" si="5"/>
        <v>173</v>
      </c>
      <c r="B179" s="77" t="str">
        <f>IF('liste engagés'!$G177=9,'liste engagés'!A177,"")</f>
        <v/>
      </c>
      <c r="C179" s="77" t="str">
        <f>IF('liste engagés'!$G177=9,'liste engagés'!B177,"")</f>
        <v/>
      </c>
      <c r="D179" s="77" t="str">
        <f>IF('liste engagés'!$G177=9,'liste engagés'!C177,"")</f>
        <v/>
      </c>
      <c r="E179" s="77" t="str">
        <f>IF('liste engagés'!$G177=9,'liste engagés'!D177,"")</f>
        <v/>
      </c>
      <c r="F179" s="77" t="str">
        <f>IF('liste engagés'!$G177=9,'liste engagés'!E177,"")</f>
        <v/>
      </c>
      <c r="G179" s="78" t="str">
        <f>IF('liste engagés'!$G177=9,'liste engagés'!K177,"")</f>
        <v/>
      </c>
      <c r="H179" s="79" t="str">
        <f>IF('liste engagés'!$G177=9,'liste engagés'!L177,"")</f>
        <v/>
      </c>
      <c r="I179" s="54">
        <f t="shared" si="4"/>
        <v>0</v>
      </c>
    </row>
    <row r="180" spans="1:9">
      <c r="A180" s="92">
        <f t="shared" si="5"/>
        <v>174</v>
      </c>
      <c r="B180" s="77" t="str">
        <f>IF('liste engagés'!$G178=9,'liste engagés'!A178,"")</f>
        <v/>
      </c>
      <c r="C180" s="77" t="str">
        <f>IF('liste engagés'!$G178=9,'liste engagés'!B178,"")</f>
        <v/>
      </c>
      <c r="D180" s="77" t="str">
        <f>IF('liste engagés'!$G178=9,'liste engagés'!C178,"")</f>
        <v/>
      </c>
      <c r="E180" s="77" t="str">
        <f>IF('liste engagés'!$G178=9,'liste engagés'!D178,"")</f>
        <v/>
      </c>
      <c r="F180" s="77" t="str">
        <f>IF('liste engagés'!$G178=9,'liste engagés'!E178,"")</f>
        <v/>
      </c>
      <c r="G180" s="78" t="str">
        <f>IF('liste engagés'!$G178=9,'liste engagés'!K178,"")</f>
        <v/>
      </c>
      <c r="H180" s="79" t="str">
        <f>IF('liste engagés'!$G178=9,'liste engagés'!L178,"")</f>
        <v/>
      </c>
      <c r="I180" s="54">
        <f t="shared" si="4"/>
        <v>0</v>
      </c>
    </row>
    <row r="181" spans="1:9">
      <c r="A181" s="92">
        <f t="shared" si="5"/>
        <v>175</v>
      </c>
      <c r="B181" s="77" t="str">
        <f>IF('liste engagés'!$G180=9,'liste engagés'!A180,"")</f>
        <v/>
      </c>
      <c r="C181" s="77" t="str">
        <f>IF('liste engagés'!$G180=9,'liste engagés'!B180,"")</f>
        <v/>
      </c>
      <c r="D181" s="77" t="str">
        <f>IF('liste engagés'!$G180=9,'liste engagés'!C180,"")</f>
        <v/>
      </c>
      <c r="E181" s="77" t="str">
        <f>IF('liste engagés'!$G180=9,'liste engagés'!D180,"")</f>
        <v/>
      </c>
      <c r="F181" s="77" t="str">
        <f>IF('liste engagés'!$G180=9,'liste engagés'!E180,"")</f>
        <v/>
      </c>
      <c r="G181" s="78" t="str">
        <f>IF('liste engagés'!$G180=9,'liste engagés'!K180,"")</f>
        <v/>
      </c>
      <c r="H181" s="79" t="str">
        <f>IF('liste engagés'!$G180=9,'liste engagés'!L180,"")</f>
        <v/>
      </c>
      <c r="I181" s="54">
        <f t="shared" si="4"/>
        <v>0</v>
      </c>
    </row>
    <row r="182" spans="1:9">
      <c r="A182" s="92">
        <f t="shared" si="5"/>
        <v>176</v>
      </c>
      <c r="B182" s="77" t="str">
        <f>IF('liste engagés'!$G181=9,'liste engagés'!A181,"")</f>
        <v/>
      </c>
      <c r="C182" s="77" t="str">
        <f>IF('liste engagés'!$G181=9,'liste engagés'!B181,"")</f>
        <v/>
      </c>
      <c r="D182" s="77" t="str">
        <f>IF('liste engagés'!$G181=9,'liste engagés'!C181,"")</f>
        <v/>
      </c>
      <c r="E182" s="77" t="str">
        <f>IF('liste engagés'!$G181=9,'liste engagés'!D181,"")</f>
        <v/>
      </c>
      <c r="F182" s="77" t="str">
        <f>IF('liste engagés'!$G181=9,'liste engagés'!E181,"")</f>
        <v/>
      </c>
      <c r="G182" s="78" t="str">
        <f>IF('liste engagés'!$G181=9,'liste engagés'!K181,"")</f>
        <v/>
      </c>
      <c r="H182" s="79" t="str">
        <f>IF('liste engagés'!$G181=9,'liste engagés'!L181,"")</f>
        <v/>
      </c>
      <c r="I182" s="54">
        <f t="shared" si="4"/>
        <v>0</v>
      </c>
    </row>
    <row r="183" spans="1:9">
      <c r="A183" s="92">
        <f t="shared" si="5"/>
        <v>177</v>
      </c>
      <c r="B183" s="77" t="str">
        <f>IF('liste engagés'!$G182=9,'liste engagés'!A182,"")</f>
        <v/>
      </c>
      <c r="C183" s="77" t="str">
        <f>IF('liste engagés'!$G182=9,'liste engagés'!B182,"")</f>
        <v/>
      </c>
      <c r="D183" s="77" t="str">
        <f>IF('liste engagés'!$G182=9,'liste engagés'!C182,"")</f>
        <v/>
      </c>
      <c r="E183" s="77" t="str">
        <f>IF('liste engagés'!$G182=9,'liste engagés'!D182,"")</f>
        <v/>
      </c>
      <c r="F183" s="77" t="str">
        <f>IF('liste engagés'!$G182=9,'liste engagés'!E182,"")</f>
        <v/>
      </c>
      <c r="G183" s="78" t="str">
        <f>IF('liste engagés'!$G182=9,'liste engagés'!K182,"")</f>
        <v/>
      </c>
      <c r="H183" s="79" t="str">
        <f>IF('liste engagés'!$G182=9,'liste engagés'!L182,"")</f>
        <v/>
      </c>
      <c r="I183" s="54">
        <f t="shared" si="4"/>
        <v>0</v>
      </c>
    </row>
    <row r="184" spans="1:9">
      <c r="A184" s="92">
        <f t="shared" si="5"/>
        <v>178</v>
      </c>
      <c r="B184" s="77" t="str">
        <f>IF('liste engagés'!$G183=9,'liste engagés'!A183,"")</f>
        <v/>
      </c>
      <c r="C184" s="77" t="str">
        <f>IF('liste engagés'!$G183=9,'liste engagés'!B183,"")</f>
        <v/>
      </c>
      <c r="D184" s="77" t="str">
        <f>IF('liste engagés'!$G183=9,'liste engagés'!C183,"")</f>
        <v/>
      </c>
      <c r="E184" s="77" t="str">
        <f>IF('liste engagés'!$G183=9,'liste engagés'!D183,"")</f>
        <v/>
      </c>
      <c r="F184" s="77" t="str">
        <f>IF('liste engagés'!$G183=9,'liste engagés'!E183,"")</f>
        <v/>
      </c>
      <c r="G184" s="78" t="str">
        <f>IF('liste engagés'!$G183=9,'liste engagés'!K183,"")</f>
        <v/>
      </c>
      <c r="H184" s="79" t="str">
        <f>IF('liste engagés'!$G183=9,'liste engagés'!L183,"")</f>
        <v/>
      </c>
      <c r="I184" s="54">
        <f t="shared" si="4"/>
        <v>0</v>
      </c>
    </row>
    <row r="185" spans="1:9">
      <c r="A185" s="92">
        <f t="shared" si="5"/>
        <v>179</v>
      </c>
      <c r="B185" s="77" t="str">
        <f>IF('liste engagés'!$G184=9,'liste engagés'!A184,"")</f>
        <v/>
      </c>
      <c r="C185" s="77" t="str">
        <f>IF('liste engagés'!$G184=9,'liste engagés'!B184,"")</f>
        <v/>
      </c>
      <c r="D185" s="77" t="str">
        <f>IF('liste engagés'!$G184=9,'liste engagés'!C184,"")</f>
        <v/>
      </c>
      <c r="E185" s="77" t="str">
        <f>IF('liste engagés'!$G184=9,'liste engagés'!D184,"")</f>
        <v/>
      </c>
      <c r="F185" s="77" t="str">
        <f>IF('liste engagés'!$G184=9,'liste engagés'!E184,"")</f>
        <v/>
      </c>
      <c r="G185" s="78" t="str">
        <f>IF('liste engagés'!$G184=9,'liste engagés'!K184,"")</f>
        <v/>
      </c>
      <c r="H185" s="79" t="str">
        <f>IF('liste engagés'!$G184=9,'liste engagés'!L184,"")</f>
        <v/>
      </c>
      <c r="I185" s="54">
        <f t="shared" si="4"/>
        <v>0</v>
      </c>
    </row>
    <row r="186" spans="1:9">
      <c r="A186" s="92">
        <f t="shared" si="5"/>
        <v>180</v>
      </c>
      <c r="B186" s="77" t="str">
        <f>IF('liste engagés'!$G185=9,'liste engagés'!A185,"")</f>
        <v/>
      </c>
      <c r="C186" s="77" t="str">
        <f>IF('liste engagés'!$G185=9,'liste engagés'!B185,"")</f>
        <v/>
      </c>
      <c r="D186" s="77" t="str">
        <f>IF('liste engagés'!$G185=9,'liste engagés'!C185,"")</f>
        <v/>
      </c>
      <c r="E186" s="77" t="str">
        <f>IF('liste engagés'!$G185=9,'liste engagés'!D185,"")</f>
        <v/>
      </c>
      <c r="F186" s="77" t="str">
        <f>IF('liste engagés'!$G185=9,'liste engagés'!E185,"")</f>
        <v/>
      </c>
      <c r="G186" s="78" t="str">
        <f>IF('liste engagés'!$G185=9,'liste engagés'!K185,"")</f>
        <v/>
      </c>
      <c r="H186" s="79" t="str">
        <f>IF('liste engagés'!$G185=9,'liste engagés'!L185,"")</f>
        <v/>
      </c>
      <c r="I186" s="54">
        <f t="shared" si="4"/>
        <v>0</v>
      </c>
    </row>
    <row r="187" spans="1:9">
      <c r="A187" s="92">
        <f t="shared" si="5"/>
        <v>181</v>
      </c>
      <c r="B187" s="77" t="str">
        <f>IF('liste engagés'!$G186=9,'liste engagés'!A186,"")</f>
        <v/>
      </c>
      <c r="C187" s="77" t="str">
        <f>IF('liste engagés'!$G186=9,'liste engagés'!B186,"")</f>
        <v/>
      </c>
      <c r="D187" s="77" t="str">
        <f>IF('liste engagés'!$G186=9,'liste engagés'!C186,"")</f>
        <v/>
      </c>
      <c r="E187" s="77" t="str">
        <f>IF('liste engagés'!$G186=9,'liste engagés'!D186,"")</f>
        <v/>
      </c>
      <c r="F187" s="77" t="str">
        <f>IF('liste engagés'!$G186=9,'liste engagés'!E186,"")</f>
        <v/>
      </c>
      <c r="G187" s="78" t="str">
        <f>IF('liste engagés'!$G186=9,'liste engagés'!K186,"")</f>
        <v/>
      </c>
      <c r="H187" s="79" t="str">
        <f>IF('liste engagés'!$G186=9,'liste engagés'!L186,"")</f>
        <v/>
      </c>
      <c r="I187" s="54">
        <f t="shared" si="4"/>
        <v>0</v>
      </c>
    </row>
    <row r="188" spans="1:9">
      <c r="A188" s="92">
        <f t="shared" si="5"/>
        <v>182</v>
      </c>
      <c r="B188" s="77" t="str">
        <f>IF('liste engagés'!$G187=9,'liste engagés'!A187,"")</f>
        <v/>
      </c>
      <c r="C188" s="77" t="str">
        <f>IF('liste engagés'!$G187=9,'liste engagés'!B187,"")</f>
        <v/>
      </c>
      <c r="D188" s="77" t="str">
        <f>IF('liste engagés'!$G187=9,'liste engagés'!C187,"")</f>
        <v/>
      </c>
      <c r="E188" s="77" t="str">
        <f>IF('liste engagés'!$G187=9,'liste engagés'!D187,"")</f>
        <v/>
      </c>
      <c r="F188" s="77" t="str">
        <f>IF('liste engagés'!$G187=9,'liste engagés'!E187,"")</f>
        <v/>
      </c>
      <c r="G188" s="78" t="str">
        <f>IF('liste engagés'!$G187=9,'liste engagés'!K187,"")</f>
        <v/>
      </c>
      <c r="H188" s="79" t="str">
        <f>IF('liste engagés'!$G187=9,'liste engagés'!L187,"")</f>
        <v/>
      </c>
      <c r="I188" s="54">
        <f t="shared" si="4"/>
        <v>0</v>
      </c>
    </row>
    <row r="189" spans="1:9">
      <c r="A189" s="92">
        <f t="shared" si="5"/>
        <v>183</v>
      </c>
      <c r="B189" s="77" t="str">
        <f>IF('liste engagés'!$G188=9,'liste engagés'!A188,"")</f>
        <v/>
      </c>
      <c r="C189" s="77" t="str">
        <f>IF('liste engagés'!$G188=9,'liste engagés'!B188,"")</f>
        <v/>
      </c>
      <c r="D189" s="77" t="str">
        <f>IF('liste engagés'!$G188=9,'liste engagés'!C188,"")</f>
        <v/>
      </c>
      <c r="E189" s="77" t="str">
        <f>IF('liste engagés'!$G188=9,'liste engagés'!D188,"")</f>
        <v/>
      </c>
      <c r="F189" s="77" t="str">
        <f>IF('liste engagés'!$G188=9,'liste engagés'!E188,"")</f>
        <v/>
      </c>
      <c r="G189" s="78" t="str">
        <f>IF('liste engagés'!$G188=9,'liste engagés'!K188,"")</f>
        <v/>
      </c>
      <c r="H189" s="79" t="str">
        <f>IF('liste engagés'!$G188=9,'liste engagés'!L188,"")</f>
        <v/>
      </c>
      <c r="I189" s="54">
        <f t="shared" si="4"/>
        <v>0</v>
      </c>
    </row>
    <row r="190" spans="1:9">
      <c r="A190" s="92">
        <f t="shared" si="5"/>
        <v>184</v>
      </c>
      <c r="B190" s="77" t="str">
        <f>IF('liste engagés'!$G189=9,'liste engagés'!A189,"")</f>
        <v/>
      </c>
      <c r="C190" s="77" t="str">
        <f>IF('liste engagés'!$G189=9,'liste engagés'!B189,"")</f>
        <v/>
      </c>
      <c r="D190" s="77" t="str">
        <f>IF('liste engagés'!$G189=9,'liste engagés'!C189,"")</f>
        <v/>
      </c>
      <c r="E190" s="77" t="str">
        <f>IF('liste engagés'!$G189=9,'liste engagés'!D189,"")</f>
        <v/>
      </c>
      <c r="F190" s="77" t="str">
        <f>IF('liste engagés'!$G189=9,'liste engagés'!E189,"")</f>
        <v/>
      </c>
      <c r="G190" s="78" t="str">
        <f>IF('liste engagés'!$G189=9,'liste engagés'!K189,"")</f>
        <v/>
      </c>
      <c r="H190" s="79" t="str">
        <f>IF('liste engagés'!$G189=9,'liste engagés'!L189,"")</f>
        <v/>
      </c>
      <c r="I190" s="54">
        <f t="shared" si="4"/>
        <v>0</v>
      </c>
    </row>
    <row r="191" spans="1:9">
      <c r="A191" s="92">
        <f t="shared" si="5"/>
        <v>185</v>
      </c>
      <c r="B191" s="77" t="str">
        <f>IF('liste engagés'!$G190=9,'liste engagés'!A190,"")</f>
        <v/>
      </c>
      <c r="C191" s="77" t="str">
        <f>IF('liste engagés'!$G190=9,'liste engagés'!B190,"")</f>
        <v/>
      </c>
      <c r="D191" s="77" t="str">
        <f>IF('liste engagés'!$G190=9,'liste engagés'!C190,"")</f>
        <v/>
      </c>
      <c r="E191" s="77" t="str">
        <f>IF('liste engagés'!$G190=9,'liste engagés'!D190,"")</f>
        <v/>
      </c>
      <c r="F191" s="77" t="str">
        <f>IF('liste engagés'!$G190=9,'liste engagés'!E190,"")</f>
        <v/>
      </c>
      <c r="G191" s="78" t="str">
        <f>IF('liste engagés'!$G190=9,'liste engagés'!K190,"")</f>
        <v/>
      </c>
      <c r="H191" s="79" t="str">
        <f>IF('liste engagés'!$G190=9,'liste engagés'!L190,"")</f>
        <v/>
      </c>
      <c r="I191" s="54">
        <f t="shared" si="4"/>
        <v>0</v>
      </c>
    </row>
    <row r="192" spans="1:9">
      <c r="A192" s="92">
        <f t="shared" si="5"/>
        <v>186</v>
      </c>
      <c r="B192" s="77" t="str">
        <f>IF('liste engagés'!$G191=9,'liste engagés'!A191,"")</f>
        <v/>
      </c>
      <c r="C192" s="77" t="str">
        <f>IF('liste engagés'!$G191=9,'liste engagés'!B191,"")</f>
        <v/>
      </c>
      <c r="D192" s="77" t="str">
        <f>IF('liste engagés'!$G191=9,'liste engagés'!C191,"")</f>
        <v/>
      </c>
      <c r="E192" s="77" t="str">
        <f>IF('liste engagés'!$G191=9,'liste engagés'!D191,"")</f>
        <v/>
      </c>
      <c r="F192" s="77" t="str">
        <f>IF('liste engagés'!$G191=9,'liste engagés'!E191,"")</f>
        <v/>
      </c>
      <c r="G192" s="78" t="str">
        <f>IF('liste engagés'!$G191=9,'liste engagés'!K191,"")</f>
        <v/>
      </c>
      <c r="H192" s="79" t="str">
        <f>IF('liste engagés'!$G191=9,'liste engagés'!L191,"")</f>
        <v/>
      </c>
      <c r="I192" s="54">
        <f t="shared" si="4"/>
        <v>0</v>
      </c>
    </row>
    <row r="193" spans="1:9">
      <c r="A193" s="92">
        <f t="shared" si="5"/>
        <v>187</v>
      </c>
      <c r="B193" s="77" t="str">
        <f>IF('liste engagés'!$G192=9,'liste engagés'!A192,"")</f>
        <v/>
      </c>
      <c r="C193" s="77" t="str">
        <f>IF('liste engagés'!$G192=9,'liste engagés'!B192,"")</f>
        <v/>
      </c>
      <c r="D193" s="77" t="str">
        <f>IF('liste engagés'!$G192=9,'liste engagés'!C192,"")</f>
        <v/>
      </c>
      <c r="E193" s="77" t="str">
        <f>IF('liste engagés'!$G192=9,'liste engagés'!D192,"")</f>
        <v/>
      </c>
      <c r="F193" s="77" t="str">
        <f>IF('liste engagés'!$G192=9,'liste engagés'!E192,"")</f>
        <v/>
      </c>
      <c r="G193" s="78" t="str">
        <f>IF('liste engagés'!$G192=9,'liste engagés'!K192,"")</f>
        <v/>
      </c>
      <c r="H193" s="79" t="str">
        <f>IF('liste engagés'!$G192=9,'liste engagés'!L192,"")</f>
        <v/>
      </c>
      <c r="I193" s="54">
        <f t="shared" si="4"/>
        <v>0</v>
      </c>
    </row>
    <row r="194" spans="1:9">
      <c r="A194" s="92">
        <f t="shared" si="5"/>
        <v>188</v>
      </c>
      <c r="B194" s="77" t="str">
        <f>IF('liste engagés'!$G193=9,'liste engagés'!A193,"")</f>
        <v/>
      </c>
      <c r="C194" s="77" t="str">
        <f>IF('liste engagés'!$G193=9,'liste engagés'!B193,"")</f>
        <v/>
      </c>
      <c r="D194" s="77" t="str">
        <f>IF('liste engagés'!$G193=9,'liste engagés'!C193,"")</f>
        <v/>
      </c>
      <c r="E194" s="77" t="str">
        <f>IF('liste engagés'!$G193=9,'liste engagés'!D193,"")</f>
        <v/>
      </c>
      <c r="F194" s="77" t="str">
        <f>IF('liste engagés'!$G193=9,'liste engagés'!E193,"")</f>
        <v/>
      </c>
      <c r="G194" s="78" t="str">
        <f>IF('liste engagés'!$G193=9,'liste engagés'!K193,"")</f>
        <v/>
      </c>
      <c r="H194" s="79" t="str">
        <f>IF('liste engagés'!$G193=9,'liste engagés'!L193,"")</f>
        <v/>
      </c>
      <c r="I194" s="54">
        <f t="shared" si="4"/>
        <v>0</v>
      </c>
    </row>
    <row r="195" spans="1:9">
      <c r="A195" s="92">
        <f t="shared" si="5"/>
        <v>189</v>
      </c>
      <c r="B195" s="77" t="str">
        <f>IF('liste engagés'!$G194=9,'liste engagés'!A194,"")</f>
        <v/>
      </c>
      <c r="C195" s="77" t="str">
        <f>IF('liste engagés'!$G194=9,'liste engagés'!B194,"")</f>
        <v/>
      </c>
      <c r="D195" s="77" t="str">
        <f>IF('liste engagés'!$G194=9,'liste engagés'!C194,"")</f>
        <v/>
      </c>
      <c r="E195" s="77" t="str">
        <f>IF('liste engagés'!$G194=9,'liste engagés'!D194,"")</f>
        <v/>
      </c>
      <c r="F195" s="77" t="str">
        <f>IF('liste engagés'!$G194=9,'liste engagés'!E194,"")</f>
        <v/>
      </c>
      <c r="G195" s="78" t="str">
        <f>IF('liste engagés'!$G194=9,'liste engagés'!K194,"")</f>
        <v/>
      </c>
      <c r="H195" s="79" t="str">
        <f>IF('liste engagés'!$G194=9,'liste engagés'!L194,"")</f>
        <v/>
      </c>
      <c r="I195" s="54">
        <f t="shared" si="4"/>
        <v>0</v>
      </c>
    </row>
    <row r="196" spans="1:9">
      <c r="A196" s="92">
        <f t="shared" si="5"/>
        <v>190</v>
      </c>
      <c r="B196" s="77" t="str">
        <f>IF('liste engagés'!$G195=9,'liste engagés'!A195,"")</f>
        <v/>
      </c>
      <c r="C196" s="77" t="str">
        <f>IF('liste engagés'!$G195=9,'liste engagés'!B195,"")</f>
        <v/>
      </c>
      <c r="D196" s="77" t="str">
        <f>IF('liste engagés'!$G195=9,'liste engagés'!C195,"")</f>
        <v/>
      </c>
      <c r="E196" s="77" t="str">
        <f>IF('liste engagés'!$G195=9,'liste engagés'!D195,"")</f>
        <v/>
      </c>
      <c r="F196" s="77" t="str">
        <f>IF('liste engagés'!$G195=9,'liste engagés'!E195,"")</f>
        <v/>
      </c>
      <c r="G196" s="78" t="str">
        <f>IF('liste engagés'!$G195=9,'liste engagés'!K195,"")</f>
        <v/>
      </c>
      <c r="H196" s="79" t="str">
        <f>IF('liste engagés'!$G195=9,'liste engagés'!L195,"")</f>
        <v/>
      </c>
      <c r="I196" s="54">
        <f t="shared" si="4"/>
        <v>0</v>
      </c>
    </row>
    <row r="197" spans="1:9">
      <c r="A197" s="92">
        <f t="shared" si="5"/>
        <v>191</v>
      </c>
      <c r="B197" s="77" t="str">
        <f>IF('liste engagés'!$G196=9,'liste engagés'!A196,"")</f>
        <v/>
      </c>
      <c r="C197" s="77" t="str">
        <f>IF('liste engagés'!$G196=9,'liste engagés'!B196,"")</f>
        <v/>
      </c>
      <c r="D197" s="77" t="str">
        <f>IF('liste engagés'!$G196=9,'liste engagés'!C196,"")</f>
        <v/>
      </c>
      <c r="E197" s="77" t="str">
        <f>IF('liste engagés'!$G196=9,'liste engagés'!D196,"")</f>
        <v/>
      </c>
      <c r="F197" s="77" t="str">
        <f>IF('liste engagés'!$G196=9,'liste engagés'!E196,"")</f>
        <v/>
      </c>
      <c r="G197" s="78" t="str">
        <f>IF('liste engagés'!$G196=9,'liste engagés'!K196,"")</f>
        <v/>
      </c>
      <c r="H197" s="79" t="str">
        <f>IF('liste engagés'!$G196=9,'liste engagés'!L196,"")</f>
        <v/>
      </c>
      <c r="I197" s="54">
        <f t="shared" si="4"/>
        <v>0</v>
      </c>
    </row>
    <row r="198" spans="1:9">
      <c r="A198" s="92">
        <f t="shared" si="5"/>
        <v>192</v>
      </c>
      <c r="B198" s="77" t="str">
        <f>IF('liste engagés'!$G197=9,'liste engagés'!A197,"")</f>
        <v/>
      </c>
      <c r="C198" s="77" t="str">
        <f>IF('liste engagés'!$G197=9,'liste engagés'!B197,"")</f>
        <v/>
      </c>
      <c r="D198" s="77" t="str">
        <f>IF('liste engagés'!$G197=9,'liste engagés'!C197,"")</f>
        <v/>
      </c>
      <c r="E198" s="77" t="str">
        <f>IF('liste engagés'!$G197=9,'liste engagés'!D197,"")</f>
        <v/>
      </c>
      <c r="F198" s="77" t="str">
        <f>IF('liste engagés'!$G197=9,'liste engagés'!E197,"")</f>
        <v/>
      </c>
      <c r="G198" s="78" t="str">
        <f>IF('liste engagés'!$G197=9,'liste engagés'!K197,"")</f>
        <v/>
      </c>
      <c r="H198" s="79" t="str">
        <f>IF('liste engagés'!$G197=9,'liste engagés'!L197,"")</f>
        <v/>
      </c>
      <c r="I198" s="54">
        <f t="shared" si="4"/>
        <v>0</v>
      </c>
    </row>
    <row r="199" spans="1:9">
      <c r="A199" s="92">
        <f t="shared" si="5"/>
        <v>193</v>
      </c>
      <c r="B199" s="77" t="str">
        <f>IF('liste engagés'!$G198=9,'liste engagés'!A198,"")</f>
        <v/>
      </c>
      <c r="C199" s="77" t="str">
        <f>IF('liste engagés'!$G198=9,'liste engagés'!B198,"")</f>
        <v/>
      </c>
      <c r="D199" s="77" t="str">
        <f>IF('liste engagés'!$G198=9,'liste engagés'!C198,"")</f>
        <v/>
      </c>
      <c r="E199" s="77" t="str">
        <f>IF('liste engagés'!$G198=9,'liste engagés'!D198,"")</f>
        <v/>
      </c>
      <c r="F199" s="77" t="str">
        <f>IF('liste engagés'!$G198=9,'liste engagés'!E198,"")</f>
        <v/>
      </c>
      <c r="G199" s="78" t="str">
        <f>IF('liste engagés'!$G198=9,'liste engagés'!K198,"")</f>
        <v/>
      </c>
      <c r="H199" s="79" t="str">
        <f>IF('liste engagés'!$G198=9,'liste engagés'!L198,"")</f>
        <v/>
      </c>
      <c r="I199" s="54">
        <f t="shared" ref="I199:I216" si="6">+IF(C199="",0,1)</f>
        <v>0</v>
      </c>
    </row>
    <row r="200" spans="1:9">
      <c r="A200" s="92">
        <f t="shared" ref="A200:A216" si="7">+A199+1</f>
        <v>194</v>
      </c>
      <c r="B200" s="77" t="str">
        <f>IF('liste engagés'!$G199=9,'liste engagés'!A199,"")</f>
        <v/>
      </c>
      <c r="C200" s="77" t="str">
        <f>IF('liste engagés'!$G199=9,'liste engagés'!B199,"")</f>
        <v/>
      </c>
      <c r="D200" s="77" t="str">
        <f>IF('liste engagés'!$G199=9,'liste engagés'!C199,"")</f>
        <v/>
      </c>
      <c r="E200" s="77" t="str">
        <f>IF('liste engagés'!$G199=9,'liste engagés'!D199,"")</f>
        <v/>
      </c>
      <c r="F200" s="77" t="str">
        <f>IF('liste engagés'!$G199=9,'liste engagés'!E199,"")</f>
        <v/>
      </c>
      <c r="G200" s="78" t="str">
        <f>IF('liste engagés'!$G199=9,'liste engagés'!K199,"")</f>
        <v/>
      </c>
      <c r="H200" s="79" t="str">
        <f>IF('liste engagés'!$G199=9,'liste engagés'!L199,"")</f>
        <v/>
      </c>
      <c r="I200" s="54">
        <f t="shared" si="6"/>
        <v>0</v>
      </c>
    </row>
    <row r="201" spans="1:9">
      <c r="A201" s="92">
        <f t="shared" si="7"/>
        <v>195</v>
      </c>
      <c r="B201" s="77" t="str">
        <f>IF('liste engagés'!$G200=9,'liste engagés'!A200,"")</f>
        <v/>
      </c>
      <c r="C201" s="77" t="str">
        <f>IF('liste engagés'!$G200=9,'liste engagés'!B200,"")</f>
        <v/>
      </c>
      <c r="D201" s="77" t="str">
        <f>IF('liste engagés'!$G200=9,'liste engagés'!C200,"")</f>
        <v/>
      </c>
      <c r="E201" s="77" t="str">
        <f>IF('liste engagés'!$G200=9,'liste engagés'!D200,"")</f>
        <v/>
      </c>
      <c r="F201" s="77" t="str">
        <f>IF('liste engagés'!$G200=9,'liste engagés'!E200,"")</f>
        <v/>
      </c>
      <c r="G201" s="78" t="str">
        <f>IF('liste engagés'!$G200=9,'liste engagés'!K200,"")</f>
        <v/>
      </c>
      <c r="H201" s="79" t="str">
        <f>IF('liste engagés'!$G200=9,'liste engagés'!L200,"")</f>
        <v/>
      </c>
      <c r="I201" s="54">
        <f t="shared" si="6"/>
        <v>0</v>
      </c>
    </row>
    <row r="202" spans="1:9">
      <c r="A202" s="92">
        <f t="shared" si="7"/>
        <v>196</v>
      </c>
      <c r="B202" s="77" t="str">
        <f>IF('liste engagés'!$G201=9,'liste engagés'!A201,"")</f>
        <v/>
      </c>
      <c r="C202" s="77" t="str">
        <f>IF('liste engagés'!$G201=9,'liste engagés'!B201,"")</f>
        <v/>
      </c>
      <c r="D202" s="77" t="str">
        <f>IF('liste engagés'!$G201=9,'liste engagés'!C201,"")</f>
        <v/>
      </c>
      <c r="E202" s="77" t="str">
        <f>IF('liste engagés'!$G201=9,'liste engagés'!D201,"")</f>
        <v/>
      </c>
      <c r="F202" s="77" t="str">
        <f>IF('liste engagés'!$G201=9,'liste engagés'!E201,"")</f>
        <v/>
      </c>
      <c r="G202" s="78" t="str">
        <f>IF('liste engagés'!$G201=9,'liste engagés'!K201,"")</f>
        <v/>
      </c>
      <c r="H202" s="79" t="str">
        <f>IF('liste engagés'!$G201=9,'liste engagés'!L201,"")</f>
        <v/>
      </c>
      <c r="I202" s="54">
        <f t="shared" si="6"/>
        <v>0</v>
      </c>
    </row>
    <row r="203" spans="1:9">
      <c r="A203" s="92">
        <f t="shared" si="7"/>
        <v>197</v>
      </c>
      <c r="B203" s="77" t="str">
        <f>IF('liste engagés'!$G202=9,'liste engagés'!A202,"")</f>
        <v/>
      </c>
      <c r="C203" s="77" t="str">
        <f>IF('liste engagés'!$G202=9,'liste engagés'!B202,"")</f>
        <v/>
      </c>
      <c r="D203" s="77" t="str">
        <f>IF('liste engagés'!$G202=9,'liste engagés'!C202,"")</f>
        <v/>
      </c>
      <c r="E203" s="77" t="str">
        <f>IF('liste engagés'!$G202=9,'liste engagés'!D202,"")</f>
        <v/>
      </c>
      <c r="F203" s="77" t="str">
        <f>IF('liste engagés'!$G202=9,'liste engagés'!E202,"")</f>
        <v/>
      </c>
      <c r="G203" s="78" t="str">
        <f>IF('liste engagés'!$G202=9,'liste engagés'!K202,"")</f>
        <v/>
      </c>
      <c r="H203" s="79" t="str">
        <f>IF('liste engagés'!$G202=9,'liste engagés'!L202,"")</f>
        <v/>
      </c>
      <c r="I203" s="54">
        <f t="shared" si="6"/>
        <v>0</v>
      </c>
    </row>
    <row r="204" spans="1:9">
      <c r="A204" s="92">
        <f t="shared" si="7"/>
        <v>198</v>
      </c>
      <c r="B204" s="77" t="str">
        <f>IF('liste engagés'!$G203=9,'liste engagés'!A203,"")</f>
        <v/>
      </c>
      <c r="C204" s="77" t="str">
        <f>IF('liste engagés'!$G203=9,'liste engagés'!B203,"")</f>
        <v/>
      </c>
      <c r="D204" s="77" t="str">
        <f>IF('liste engagés'!$G203=9,'liste engagés'!C203,"")</f>
        <v/>
      </c>
      <c r="E204" s="77" t="str">
        <f>IF('liste engagés'!$G203=9,'liste engagés'!D203,"")</f>
        <v/>
      </c>
      <c r="F204" s="77" t="str">
        <f>IF('liste engagés'!$G203=9,'liste engagés'!E203,"")</f>
        <v/>
      </c>
      <c r="G204" s="78" t="str">
        <f>IF('liste engagés'!$G203=9,'liste engagés'!K203,"")</f>
        <v/>
      </c>
      <c r="H204" s="79" t="str">
        <f>IF('liste engagés'!$G203=9,'liste engagés'!L203,"")</f>
        <v/>
      </c>
      <c r="I204" s="54">
        <f t="shared" si="6"/>
        <v>0</v>
      </c>
    </row>
    <row r="205" spans="1:9">
      <c r="A205" s="92">
        <f t="shared" si="7"/>
        <v>199</v>
      </c>
      <c r="B205" s="77" t="str">
        <f>IF('liste engagés'!$G204=9,'liste engagés'!A204,"")</f>
        <v/>
      </c>
      <c r="C205" s="77" t="str">
        <f>IF('liste engagés'!$G204=9,'liste engagés'!B204,"")</f>
        <v/>
      </c>
      <c r="D205" s="77" t="str">
        <f>IF('liste engagés'!$G204=9,'liste engagés'!C204,"")</f>
        <v/>
      </c>
      <c r="E205" s="77" t="str">
        <f>IF('liste engagés'!$G204=9,'liste engagés'!D204,"")</f>
        <v/>
      </c>
      <c r="F205" s="77" t="str">
        <f>IF('liste engagés'!$G204=9,'liste engagés'!E204,"")</f>
        <v/>
      </c>
      <c r="G205" s="78" t="str">
        <f>IF('liste engagés'!$G204=9,'liste engagés'!K204,"")</f>
        <v/>
      </c>
      <c r="H205" s="79" t="str">
        <f>IF('liste engagés'!$G204=9,'liste engagés'!L204,"")</f>
        <v/>
      </c>
      <c r="I205" s="54">
        <f t="shared" si="6"/>
        <v>0</v>
      </c>
    </row>
    <row r="206" spans="1:9">
      <c r="A206" s="92">
        <f t="shared" si="7"/>
        <v>200</v>
      </c>
      <c r="B206" s="77" t="str">
        <f>IF('liste engagés'!$G205=9,'liste engagés'!A205,"")</f>
        <v/>
      </c>
      <c r="C206" s="77" t="str">
        <f>IF('liste engagés'!$G205=9,'liste engagés'!B205,"")</f>
        <v/>
      </c>
      <c r="D206" s="77" t="str">
        <f>IF('liste engagés'!$G205=9,'liste engagés'!C205,"")</f>
        <v/>
      </c>
      <c r="E206" s="77" t="str">
        <f>IF('liste engagés'!$G205=9,'liste engagés'!D205,"")</f>
        <v/>
      </c>
      <c r="F206" s="77" t="str">
        <f>IF('liste engagés'!$G205=9,'liste engagés'!E205,"")</f>
        <v/>
      </c>
      <c r="G206" s="78" t="str">
        <f>IF('liste engagés'!$G205=9,'liste engagés'!K205,"")</f>
        <v/>
      </c>
      <c r="H206" s="79" t="str">
        <f>IF('liste engagés'!$G205=9,'liste engagés'!L205,"")</f>
        <v/>
      </c>
      <c r="I206" s="54">
        <f t="shared" si="6"/>
        <v>0</v>
      </c>
    </row>
    <row r="207" spans="1:9">
      <c r="A207" s="92">
        <f t="shared" si="7"/>
        <v>201</v>
      </c>
      <c r="B207" s="77" t="str">
        <f>IF('liste engagés'!$G206=9,'liste engagés'!A206,"")</f>
        <v/>
      </c>
      <c r="C207" s="77" t="str">
        <f>IF('liste engagés'!$G206=9,'liste engagés'!B206,"")</f>
        <v/>
      </c>
      <c r="D207" s="77" t="str">
        <f>IF('liste engagés'!$G206=9,'liste engagés'!C206,"")</f>
        <v/>
      </c>
      <c r="E207" s="77" t="str">
        <f>IF('liste engagés'!$G206=9,'liste engagés'!D206,"")</f>
        <v/>
      </c>
      <c r="F207" s="77" t="str">
        <f>IF('liste engagés'!$G206=9,'liste engagés'!E206,"")</f>
        <v/>
      </c>
      <c r="G207" s="78" t="str">
        <f>IF('liste engagés'!$G206=9,'liste engagés'!K206,"")</f>
        <v/>
      </c>
      <c r="H207" s="79" t="str">
        <f>IF('liste engagés'!$G206=9,'liste engagés'!L206,"")</f>
        <v/>
      </c>
      <c r="I207" s="54">
        <f t="shared" si="6"/>
        <v>0</v>
      </c>
    </row>
    <row r="208" spans="1:9">
      <c r="A208" s="92">
        <f t="shared" si="7"/>
        <v>202</v>
      </c>
      <c r="B208" s="77" t="str">
        <f>IF('liste engagés'!$G207=9,'liste engagés'!A207,"")</f>
        <v/>
      </c>
      <c r="C208" s="77" t="str">
        <f>IF('liste engagés'!$G207=9,'liste engagés'!B207,"")</f>
        <v/>
      </c>
      <c r="D208" s="77" t="str">
        <f>IF('liste engagés'!$G207=9,'liste engagés'!C207,"")</f>
        <v/>
      </c>
      <c r="E208" s="77" t="str">
        <f>IF('liste engagés'!$G207=9,'liste engagés'!D207,"")</f>
        <v/>
      </c>
      <c r="F208" s="77" t="str">
        <f>IF('liste engagés'!$G207=9,'liste engagés'!E207,"")</f>
        <v/>
      </c>
      <c r="G208" s="78" t="str">
        <f>IF('liste engagés'!$G207=9,'liste engagés'!K207,"")</f>
        <v/>
      </c>
      <c r="H208" s="79" t="str">
        <f>IF('liste engagés'!$G207=9,'liste engagés'!L207,"")</f>
        <v/>
      </c>
      <c r="I208" s="54">
        <f t="shared" si="6"/>
        <v>0</v>
      </c>
    </row>
    <row r="209" spans="1:9">
      <c r="A209" s="92">
        <f t="shared" si="7"/>
        <v>203</v>
      </c>
      <c r="B209" s="77" t="str">
        <f>IF('liste engagés'!$G208=9,'liste engagés'!A208,"")</f>
        <v/>
      </c>
      <c r="C209" s="77" t="str">
        <f>IF('liste engagés'!$G208=9,'liste engagés'!B208,"")</f>
        <v/>
      </c>
      <c r="D209" s="77" t="str">
        <f>IF('liste engagés'!$G208=9,'liste engagés'!C208,"")</f>
        <v/>
      </c>
      <c r="E209" s="77" t="str">
        <f>IF('liste engagés'!$G208=9,'liste engagés'!D208,"")</f>
        <v/>
      </c>
      <c r="F209" s="77" t="str">
        <f>IF('liste engagés'!$G208=9,'liste engagés'!E208,"")</f>
        <v/>
      </c>
      <c r="G209" s="78" t="str">
        <f>IF('liste engagés'!$G208=9,'liste engagés'!K208,"")</f>
        <v/>
      </c>
      <c r="H209" s="79" t="str">
        <f>IF('liste engagés'!$G208=9,'liste engagés'!L208,"")</f>
        <v/>
      </c>
      <c r="I209" s="54">
        <f t="shared" si="6"/>
        <v>0</v>
      </c>
    </row>
    <row r="210" spans="1:9">
      <c r="A210" s="92">
        <f t="shared" si="7"/>
        <v>204</v>
      </c>
      <c r="B210" s="77" t="str">
        <f>IF('liste engagés'!$G209=9,'liste engagés'!A209,"")</f>
        <v/>
      </c>
      <c r="C210" s="77" t="str">
        <f>IF('liste engagés'!$G209=9,'liste engagés'!B209,"")</f>
        <v/>
      </c>
      <c r="D210" s="77" t="str">
        <f>IF('liste engagés'!$G209=9,'liste engagés'!C209,"")</f>
        <v/>
      </c>
      <c r="E210" s="77" t="str">
        <f>IF('liste engagés'!$G209=9,'liste engagés'!D209,"")</f>
        <v/>
      </c>
      <c r="F210" s="77" t="str">
        <f>IF('liste engagés'!$G209=9,'liste engagés'!E209,"")</f>
        <v/>
      </c>
      <c r="G210" s="78" t="str">
        <f>IF('liste engagés'!$G209=9,'liste engagés'!K209,"")</f>
        <v/>
      </c>
      <c r="H210" s="79" t="str">
        <f>IF('liste engagés'!$G209=9,'liste engagés'!L209,"")</f>
        <v/>
      </c>
      <c r="I210" s="54">
        <f t="shared" si="6"/>
        <v>0</v>
      </c>
    </row>
    <row r="211" spans="1:9">
      <c r="A211" s="92">
        <f t="shared" si="7"/>
        <v>205</v>
      </c>
      <c r="B211" s="77" t="str">
        <f>IF('liste engagés'!$G210=9,'liste engagés'!A210,"")</f>
        <v/>
      </c>
      <c r="C211" s="77" t="str">
        <f>IF('liste engagés'!$G210=9,'liste engagés'!B210,"")</f>
        <v/>
      </c>
      <c r="D211" s="77" t="str">
        <f>IF('liste engagés'!$G210=9,'liste engagés'!C210,"")</f>
        <v/>
      </c>
      <c r="E211" s="77" t="str">
        <f>IF('liste engagés'!$G210=9,'liste engagés'!D210,"")</f>
        <v/>
      </c>
      <c r="F211" s="77" t="str">
        <f>IF('liste engagés'!$G210=9,'liste engagés'!E210,"")</f>
        <v/>
      </c>
      <c r="G211" s="78" t="str">
        <f>IF('liste engagés'!$G210=9,'liste engagés'!K210,"")</f>
        <v/>
      </c>
      <c r="H211" s="79" t="str">
        <f>IF('liste engagés'!$G210=9,'liste engagés'!L210,"")</f>
        <v/>
      </c>
      <c r="I211" s="54">
        <f t="shared" si="6"/>
        <v>0</v>
      </c>
    </row>
    <row r="212" spans="1:9">
      <c r="A212" s="92">
        <f t="shared" si="7"/>
        <v>206</v>
      </c>
      <c r="B212" s="77" t="str">
        <f>IF('liste engagés'!$G211=9,'liste engagés'!A211,"")</f>
        <v/>
      </c>
      <c r="C212" s="77" t="str">
        <f>IF('liste engagés'!$G211=9,'liste engagés'!B211,"")</f>
        <v/>
      </c>
      <c r="D212" s="77" t="str">
        <f>IF('liste engagés'!$G211=9,'liste engagés'!C211,"")</f>
        <v/>
      </c>
      <c r="E212" s="77" t="str">
        <f>IF('liste engagés'!$G211=9,'liste engagés'!D211,"")</f>
        <v/>
      </c>
      <c r="F212" s="77" t="str">
        <f>IF('liste engagés'!$G211=9,'liste engagés'!E211,"")</f>
        <v/>
      </c>
      <c r="G212" s="78" t="str">
        <f>IF('liste engagés'!$G211=9,'liste engagés'!K211,"")</f>
        <v/>
      </c>
      <c r="H212" s="79" t="str">
        <f>IF('liste engagés'!$G211=9,'liste engagés'!L211,"")</f>
        <v/>
      </c>
      <c r="I212" s="54">
        <f t="shared" si="6"/>
        <v>0</v>
      </c>
    </row>
    <row r="213" spans="1:9">
      <c r="A213" s="92">
        <f t="shared" si="7"/>
        <v>207</v>
      </c>
      <c r="B213" s="77" t="str">
        <f>IF('liste engagés'!$G212=9,'liste engagés'!A212,"")</f>
        <v/>
      </c>
      <c r="C213" s="77" t="str">
        <f>IF('liste engagés'!$G212=9,'liste engagés'!B212,"")</f>
        <v/>
      </c>
      <c r="D213" s="77" t="str">
        <f>IF('liste engagés'!$G212=9,'liste engagés'!C212,"")</f>
        <v/>
      </c>
      <c r="E213" s="77" t="str">
        <f>IF('liste engagés'!$G212=9,'liste engagés'!D212,"")</f>
        <v/>
      </c>
      <c r="F213" s="77" t="str">
        <f>IF('liste engagés'!$G212=9,'liste engagés'!E212,"")</f>
        <v/>
      </c>
      <c r="G213" s="78" t="str">
        <f>IF('liste engagés'!$G212=9,'liste engagés'!K212,"")</f>
        <v/>
      </c>
      <c r="H213" s="79" t="str">
        <f>IF('liste engagés'!$G212=9,'liste engagés'!L212,"")</f>
        <v/>
      </c>
      <c r="I213" s="54">
        <f t="shared" si="6"/>
        <v>0</v>
      </c>
    </row>
    <row r="214" spans="1:9">
      <c r="A214" s="92">
        <f t="shared" si="7"/>
        <v>208</v>
      </c>
      <c r="B214" s="77" t="str">
        <f>IF('liste engagés'!$G213=9,'liste engagés'!A213,"")</f>
        <v/>
      </c>
      <c r="C214" s="77" t="str">
        <f>IF('liste engagés'!$G213=9,'liste engagés'!B213,"")</f>
        <v/>
      </c>
      <c r="D214" s="77" t="str">
        <f>IF('liste engagés'!$G213=9,'liste engagés'!C213,"")</f>
        <v/>
      </c>
      <c r="E214" s="77" t="str">
        <f>IF('liste engagés'!$G213=9,'liste engagés'!D213,"")</f>
        <v/>
      </c>
      <c r="F214" s="77" t="str">
        <f>IF('liste engagés'!$G213=9,'liste engagés'!E213,"")</f>
        <v/>
      </c>
      <c r="G214" s="78" t="str">
        <f>IF('liste engagés'!$G213=9,'liste engagés'!K213,"")</f>
        <v/>
      </c>
      <c r="H214" s="79" t="str">
        <f>IF('liste engagés'!$G213=9,'liste engagés'!L213,"")</f>
        <v/>
      </c>
      <c r="I214" s="54">
        <f t="shared" si="6"/>
        <v>0</v>
      </c>
    </row>
    <row r="215" spans="1:9">
      <c r="A215" s="92">
        <f t="shared" si="7"/>
        <v>209</v>
      </c>
      <c r="B215" s="77" t="str">
        <f>IF('liste engagés'!$G214=9,'liste engagés'!A214,"")</f>
        <v/>
      </c>
      <c r="C215" s="77" t="str">
        <f>IF('liste engagés'!$G214=9,'liste engagés'!B214,"")</f>
        <v/>
      </c>
      <c r="D215" s="77" t="str">
        <f>IF('liste engagés'!$G214=9,'liste engagés'!C214,"")</f>
        <v/>
      </c>
      <c r="E215" s="77" t="str">
        <f>IF('liste engagés'!$G214=9,'liste engagés'!D214,"")</f>
        <v/>
      </c>
      <c r="F215" s="77" t="str">
        <f>IF('liste engagés'!$G214=9,'liste engagés'!E214,"")</f>
        <v/>
      </c>
      <c r="G215" s="78" t="str">
        <f>IF('liste engagés'!$G214=9,'liste engagés'!K214,"")</f>
        <v/>
      </c>
      <c r="H215" s="79" t="str">
        <f>IF('liste engagés'!$G214=9,'liste engagés'!L214,"")</f>
        <v/>
      </c>
      <c r="I215" s="54">
        <f t="shared" si="6"/>
        <v>0</v>
      </c>
    </row>
    <row r="216" spans="1:9">
      <c r="A216" s="92">
        <f t="shared" si="7"/>
        <v>210</v>
      </c>
      <c r="B216" s="77" t="str">
        <f>IF('liste engagés'!$G215=9,'liste engagés'!A215,"")</f>
        <v/>
      </c>
      <c r="C216" s="77" t="str">
        <f>IF('liste engagés'!$G215=9,'liste engagés'!B215,"")</f>
        <v/>
      </c>
      <c r="D216" s="77" t="str">
        <f>IF('liste engagés'!$G215=9,'liste engagés'!C215,"")</f>
        <v/>
      </c>
      <c r="E216" s="77" t="str">
        <f>IF('liste engagés'!$G215=9,'liste engagés'!D215,"")</f>
        <v/>
      </c>
      <c r="F216" s="77" t="str">
        <f>IF('liste engagés'!$G215=9,'liste engagés'!E215,"")</f>
        <v/>
      </c>
      <c r="G216" s="78" t="str">
        <f>IF('liste engagés'!$G215=9,'liste engagés'!K215,"")</f>
        <v/>
      </c>
      <c r="H216" s="79" t="str">
        <f>IF('liste engagés'!$G215=9,'liste engagés'!L215,"")</f>
        <v/>
      </c>
      <c r="I216" s="54">
        <f t="shared" si="6"/>
        <v>0</v>
      </c>
    </row>
    <row r="217" spans="1:9">
      <c r="H217" s="55"/>
      <c r="I217" s="54">
        <f>SUM(I7:I216)</f>
        <v>14</v>
      </c>
    </row>
    <row r="218" spans="1:9">
      <c r="H218" s="55"/>
    </row>
    <row r="219" spans="1:9">
      <c r="H219" s="55"/>
    </row>
    <row r="220" spans="1:9">
      <c r="H220" s="55"/>
    </row>
    <row r="221" spans="1:9">
      <c r="H221" s="55"/>
    </row>
    <row r="222" spans="1:9">
      <c r="H222" s="55"/>
    </row>
    <row r="223" spans="1:9">
      <c r="H223" s="55"/>
    </row>
    <row r="224" spans="1:9">
      <c r="H224" s="55"/>
    </row>
    <row r="225" spans="8:8">
      <c r="H225" s="55"/>
    </row>
    <row r="226" spans="8:8">
      <c r="H226" s="55"/>
    </row>
    <row r="227" spans="8:8">
      <c r="H227" s="55"/>
    </row>
    <row r="228" spans="8:8">
      <c r="H228" s="55"/>
    </row>
    <row r="229" spans="8:8">
      <c r="H229" s="55"/>
    </row>
    <row r="230" spans="8:8">
      <c r="H230" s="55"/>
    </row>
    <row r="231" spans="8:8">
      <c r="H231" s="55"/>
    </row>
    <row r="232" spans="8:8">
      <c r="H232" s="55"/>
    </row>
    <row r="233" spans="8:8">
      <c r="H233" s="55"/>
    </row>
    <row r="234" spans="8:8">
      <c r="H234" s="55"/>
    </row>
    <row r="235" spans="8:8">
      <c r="H235" s="55"/>
    </row>
    <row r="236" spans="8:8">
      <c r="H236" s="55"/>
    </row>
    <row r="237" spans="8:8">
      <c r="H237" s="55"/>
    </row>
    <row r="238" spans="8:8">
      <c r="H238" s="55"/>
    </row>
    <row r="239" spans="8:8">
      <c r="H239" s="55"/>
    </row>
    <row r="240" spans="8:8">
      <c r="H240" s="55"/>
    </row>
    <row r="241" spans="8:8">
      <c r="H241" s="55"/>
    </row>
    <row r="242" spans="8:8">
      <c r="H242" s="55"/>
    </row>
    <row r="243" spans="8:8">
      <c r="H243" s="55"/>
    </row>
    <row r="244" spans="8:8">
      <c r="H244" s="55"/>
    </row>
    <row r="245" spans="8:8">
      <c r="H245" s="55"/>
    </row>
    <row r="246" spans="8:8">
      <c r="H246" s="55"/>
    </row>
    <row r="247" spans="8:8">
      <c r="H247" s="55"/>
    </row>
    <row r="248" spans="8:8">
      <c r="H248" s="55"/>
    </row>
    <row r="249" spans="8:8">
      <c r="H249" s="55"/>
    </row>
    <row r="250" spans="8:8">
      <c r="H250" s="55"/>
    </row>
    <row r="251" spans="8:8">
      <c r="H251" s="55"/>
    </row>
    <row r="252" spans="8:8">
      <c r="H252" s="55"/>
    </row>
    <row r="253" spans="8:8">
      <c r="H253" s="55"/>
    </row>
    <row r="254" spans="8:8">
      <c r="H254" s="55"/>
    </row>
    <row r="255" spans="8:8">
      <c r="H255" s="55"/>
    </row>
    <row r="256" spans="8:8">
      <c r="H256" s="55"/>
    </row>
    <row r="257" spans="8:8">
      <c r="H257" s="55"/>
    </row>
    <row r="258" spans="8:8">
      <c r="H258" s="55"/>
    </row>
    <row r="259" spans="8:8">
      <c r="H259" s="55"/>
    </row>
    <row r="260" spans="8:8">
      <c r="H260" s="55"/>
    </row>
    <row r="261" spans="8:8">
      <c r="H261" s="55"/>
    </row>
    <row r="262" spans="8:8">
      <c r="H262" s="55"/>
    </row>
    <row r="263" spans="8:8">
      <c r="H263" s="55"/>
    </row>
    <row r="264" spans="8:8">
      <c r="H264" s="55"/>
    </row>
    <row r="265" spans="8:8">
      <c r="H265" s="55"/>
    </row>
    <row r="266" spans="8:8">
      <c r="H266" s="55"/>
    </row>
    <row r="267" spans="8:8">
      <c r="H267" s="55"/>
    </row>
    <row r="268" spans="8:8">
      <c r="H268" s="55"/>
    </row>
    <row r="269" spans="8:8">
      <c r="H269" s="55"/>
    </row>
    <row r="270" spans="8:8">
      <c r="H270" s="55"/>
    </row>
    <row r="271" spans="8:8">
      <c r="H271" s="55"/>
    </row>
    <row r="272" spans="8:8">
      <c r="H272" s="55"/>
    </row>
    <row r="273" spans="8:8">
      <c r="H273" s="55"/>
    </row>
    <row r="274" spans="8:8">
      <c r="H274" s="55"/>
    </row>
    <row r="275" spans="8:8">
      <c r="H275" s="55"/>
    </row>
    <row r="276" spans="8:8">
      <c r="H276" s="55"/>
    </row>
    <row r="277" spans="8:8">
      <c r="H277" s="55"/>
    </row>
    <row r="278" spans="8:8">
      <c r="H278" s="55"/>
    </row>
    <row r="279" spans="8:8">
      <c r="H279" s="55"/>
    </row>
    <row r="280" spans="8:8">
      <c r="H280" s="55"/>
    </row>
    <row r="281" spans="8:8">
      <c r="H281" s="55"/>
    </row>
    <row r="282" spans="8:8">
      <c r="H282" s="55"/>
    </row>
    <row r="283" spans="8:8">
      <c r="H283" s="55"/>
    </row>
    <row r="284" spans="8:8">
      <c r="H284" s="55"/>
    </row>
    <row r="285" spans="8:8">
      <c r="H285" s="55"/>
    </row>
    <row r="286" spans="8:8">
      <c r="H286" s="55"/>
    </row>
    <row r="287" spans="8:8">
      <c r="H287" s="55"/>
    </row>
    <row r="288" spans="8:8">
      <c r="H288" s="55"/>
    </row>
    <row r="289" spans="8:8">
      <c r="H289" s="55"/>
    </row>
    <row r="290" spans="8:8">
      <c r="H290" s="55"/>
    </row>
    <row r="291" spans="8:8">
      <c r="H291" s="55"/>
    </row>
    <row r="292" spans="8:8">
      <c r="H292" s="55"/>
    </row>
    <row r="293" spans="8:8">
      <c r="H293" s="55"/>
    </row>
    <row r="294" spans="8:8">
      <c r="H294" s="55"/>
    </row>
    <row r="295" spans="8:8">
      <c r="H295" s="55"/>
    </row>
    <row r="296" spans="8:8">
      <c r="H296" s="55"/>
    </row>
    <row r="297" spans="8:8">
      <c r="H297" s="55"/>
    </row>
    <row r="298" spans="8:8">
      <c r="H298" s="55"/>
    </row>
    <row r="299" spans="8:8">
      <c r="H299" s="55"/>
    </row>
    <row r="300" spans="8:8">
      <c r="H300" s="55"/>
    </row>
    <row r="301" spans="8:8">
      <c r="H301" s="55"/>
    </row>
    <row r="302" spans="8:8">
      <c r="H302" s="55"/>
    </row>
    <row r="303" spans="8:8">
      <c r="H303" s="55"/>
    </row>
    <row r="304" spans="8:8">
      <c r="H304" s="55"/>
    </row>
    <row r="305" spans="8:8">
      <c r="H305" s="55"/>
    </row>
    <row r="306" spans="8:8">
      <c r="H306" s="55"/>
    </row>
    <row r="307" spans="8:8">
      <c r="H307" s="55"/>
    </row>
    <row r="308" spans="8:8">
      <c r="H308" s="55"/>
    </row>
    <row r="309" spans="8:8">
      <c r="H309" s="55"/>
    </row>
    <row r="310" spans="8:8">
      <c r="H310" s="55"/>
    </row>
    <row r="311" spans="8:8">
      <c r="H311" s="55"/>
    </row>
    <row r="312" spans="8:8">
      <c r="H312" s="55"/>
    </row>
    <row r="313" spans="8:8">
      <c r="H313" s="55"/>
    </row>
    <row r="314" spans="8:8">
      <c r="H314" s="55"/>
    </row>
    <row r="315" spans="8:8">
      <c r="H315" s="55"/>
    </row>
    <row r="316" spans="8:8">
      <c r="H316" s="55"/>
    </row>
    <row r="317" spans="8:8">
      <c r="H317" s="55"/>
    </row>
    <row r="318" spans="8:8">
      <c r="H318" s="55"/>
    </row>
    <row r="319" spans="8:8">
      <c r="H319" s="55"/>
    </row>
    <row r="320" spans="8:8">
      <c r="H320" s="55"/>
    </row>
    <row r="321" spans="8:8">
      <c r="H321" s="55"/>
    </row>
    <row r="322" spans="8:8">
      <c r="H322" s="55"/>
    </row>
    <row r="323" spans="8:8">
      <c r="H323" s="55"/>
    </row>
    <row r="324" spans="8:8">
      <c r="H324" s="55"/>
    </row>
    <row r="325" spans="8:8">
      <c r="H325" s="55"/>
    </row>
    <row r="326" spans="8:8">
      <c r="H326" s="55"/>
    </row>
    <row r="327" spans="8:8">
      <c r="H327" s="55"/>
    </row>
    <row r="328" spans="8:8">
      <c r="H328" s="55"/>
    </row>
    <row r="329" spans="8:8">
      <c r="H329" s="55"/>
    </row>
    <row r="330" spans="8:8">
      <c r="H330" s="55"/>
    </row>
    <row r="331" spans="8:8">
      <c r="H331" s="55"/>
    </row>
    <row r="332" spans="8:8">
      <c r="H332" s="55"/>
    </row>
    <row r="333" spans="8:8">
      <c r="H333" s="55"/>
    </row>
    <row r="334" spans="8:8">
      <c r="H334" s="55"/>
    </row>
    <row r="335" spans="8:8">
      <c r="H335" s="55"/>
    </row>
    <row r="336" spans="8:8">
      <c r="H336" s="55"/>
    </row>
    <row r="337" spans="8:8">
      <c r="H337" s="55"/>
    </row>
    <row r="338" spans="8:8">
      <c r="H338" s="55"/>
    </row>
    <row r="339" spans="8:8">
      <c r="H339" s="55"/>
    </row>
    <row r="340" spans="8:8">
      <c r="H340" s="55"/>
    </row>
    <row r="341" spans="8:8">
      <c r="H341" s="55"/>
    </row>
    <row r="342" spans="8:8">
      <c r="H342" s="55"/>
    </row>
  </sheetData>
  <sheetProtection selectLockedCells="1" selectUnlockedCells="1"/>
  <printOptions horizontalCentered="1" verticalCentered="1"/>
  <pageMargins left="0.19652777777777777" right="0.19652777777777777" top="0.98402777777777772" bottom="0.98402777777777772" header="0.51180555555555551" footer="0.51180555555555551"/>
  <pageSetup paperSize="9" scale="90" firstPageNumber="0" orientation="landscape" horizontalDpi="4294967293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L342"/>
  <sheetViews>
    <sheetView workbookViewId="0">
      <selection activeCell="E19" sqref="E19"/>
    </sheetView>
  </sheetViews>
  <sheetFormatPr baseColWidth="10" defaultRowHeight="12.75"/>
  <cols>
    <col min="1" max="1" width="21.7109375" style="36" customWidth="1"/>
    <col min="2" max="2" width="18.7109375" style="36" customWidth="1"/>
    <col min="3" max="3" width="17" style="36" customWidth="1"/>
    <col min="4" max="4" width="21.5703125" style="36" customWidth="1"/>
    <col min="5" max="5" width="19.85546875" style="36" customWidth="1"/>
    <col min="6" max="6" width="13.7109375" style="36" customWidth="1"/>
    <col min="7" max="7" width="10.140625" style="65" customWidth="1"/>
    <col min="8" max="8" width="12.85546875" style="36" customWidth="1"/>
    <col min="9" max="9" width="11.42578125" style="36"/>
    <col min="10" max="10" width="4.140625" style="36" customWidth="1"/>
    <col min="11" max="16384" width="11.42578125" style="36"/>
  </cols>
  <sheetData>
    <row r="1" spans="1:12" ht="25.5">
      <c r="A1" s="81" t="str">
        <f>+MENU!A1</f>
        <v xml:space="preserve">CHRONO DES LIMOUCHES </v>
      </c>
      <c r="B1" s="81"/>
      <c r="C1" s="81"/>
      <c r="D1" s="81"/>
      <c r="E1" s="81"/>
      <c r="F1" s="81"/>
      <c r="G1" s="82" t="str">
        <f>+MENU!I1</f>
        <v>EDITION</v>
      </c>
      <c r="H1" s="83">
        <f>+MENU!J1</f>
        <v>2018</v>
      </c>
    </row>
    <row r="2" spans="1:12">
      <c r="G2" s="84"/>
      <c r="H2" s="85"/>
      <c r="I2" s="36" t="s">
        <v>52</v>
      </c>
      <c r="J2" s="86">
        <v>10</v>
      </c>
    </row>
    <row r="3" spans="1:12" ht="25.5">
      <c r="A3" s="87" t="s">
        <v>53</v>
      </c>
      <c r="B3" s="88"/>
      <c r="C3" s="87" t="str">
        <f>+IF(J2="","",VLOOKUP($J$2,Catégories!B3:D17,3))</f>
        <v>Féminines</v>
      </c>
      <c r="D3" s="88"/>
      <c r="E3" s="88"/>
      <c r="F3" s="88"/>
      <c r="G3" s="88"/>
      <c r="H3" s="88"/>
    </row>
    <row r="4" spans="1:12" ht="25.5">
      <c r="A4" s="81"/>
      <c r="G4" s="84"/>
      <c r="H4" s="85"/>
    </row>
    <row r="6" spans="1:12">
      <c r="A6" s="89"/>
      <c r="B6" s="90" t="s">
        <v>40</v>
      </c>
      <c r="C6" s="90" t="s">
        <v>41</v>
      </c>
      <c r="D6" s="90" t="s">
        <v>42</v>
      </c>
      <c r="E6" s="90" t="s">
        <v>43</v>
      </c>
      <c r="F6" s="90" t="s">
        <v>44</v>
      </c>
      <c r="G6" s="91" t="s">
        <v>48</v>
      </c>
      <c r="H6" s="90" t="s">
        <v>49</v>
      </c>
    </row>
    <row r="7" spans="1:12">
      <c r="A7" s="92">
        <v>1</v>
      </c>
      <c r="B7" s="77">
        <f>IF('liste engagés'!$G112=10,'liste engagés'!A112,"")</f>
        <v>107</v>
      </c>
      <c r="C7" s="77" t="str">
        <f>IF('liste engagés'!$G112=10,'liste engagés'!B112,"")</f>
        <v>MARRONE</v>
      </c>
      <c r="D7" s="77" t="str">
        <f>IF('liste engagés'!$G112=10,'liste engagés'!C112,"")</f>
        <v>AMELIE</v>
      </c>
      <c r="E7" s="77" t="str">
        <f>IF('liste engagés'!$G112=10,'liste engagés'!D112,"")</f>
        <v>FONTANIL</v>
      </c>
      <c r="F7" s="77" t="str">
        <f>IF('liste engagés'!$G112=10,'liste engagés'!E112,"")</f>
        <v>UFOLEP</v>
      </c>
      <c r="G7" s="78">
        <f>IF('liste engagés'!$G112=10,'liste engagés'!K112,"")</f>
        <v>2.9374999999994045E-2</v>
      </c>
      <c r="H7" s="79">
        <f>IF('liste engagés'!$G112=10,'liste engagés'!L112,"")</f>
        <v>16.170212765960727</v>
      </c>
      <c r="I7" s="54">
        <f t="shared" ref="I7:I70" si="0">+IF(C7="",0,1)</f>
        <v>1</v>
      </c>
      <c r="J7" s="55"/>
    </row>
    <row r="8" spans="1:12">
      <c r="A8" s="92">
        <f t="shared" ref="A8:A71" si="1">+A7+1</f>
        <v>2</v>
      </c>
      <c r="B8" s="77">
        <f>IF('liste engagés'!$G138=10,'liste engagés'!A138,"")</f>
        <v>133</v>
      </c>
      <c r="C8" s="77" t="str">
        <f>IF('liste engagés'!$G138=10,'liste engagés'!B138,"")</f>
        <v>DEBANNE</v>
      </c>
      <c r="D8" s="77" t="str">
        <f>IF('liste engagés'!$G138=10,'liste engagés'!C138,"")</f>
        <v>CAROLE</v>
      </c>
      <c r="E8" s="77" t="str">
        <f>IF('liste engagés'!$G138=10,'liste engagés'!D138,"")</f>
        <v>UC PIERRELATTE</v>
      </c>
      <c r="F8" s="77" t="str">
        <f>IF('liste engagés'!$G138=10,'liste engagés'!E138,"")</f>
        <v>FSGT</v>
      </c>
      <c r="G8" s="78">
        <f>IF('liste engagés'!$G138=10,'liste engagés'!K138,"")</f>
        <v>3.8275462962955642E-2</v>
      </c>
      <c r="H8" s="79">
        <f>IF('liste engagés'!$G138=10,'liste engagés'!L138,"")</f>
        <v>12.410039310555746</v>
      </c>
      <c r="I8" s="54">
        <f t="shared" si="0"/>
        <v>1</v>
      </c>
      <c r="J8" s="55"/>
      <c r="K8" s="57"/>
      <c r="L8" s="57"/>
    </row>
    <row r="9" spans="1:12">
      <c r="A9" s="92">
        <f t="shared" si="1"/>
        <v>3</v>
      </c>
      <c r="B9" s="77">
        <f>IF('liste engagés'!$G92=10,'liste engagés'!A92,"")</f>
        <v>87</v>
      </c>
      <c r="C9" s="77" t="str">
        <f>IF('liste engagés'!$G92=10,'liste engagés'!B92,"")</f>
        <v>GUIBOUD</v>
      </c>
      <c r="D9" s="77" t="str">
        <f>IF('liste engagés'!$G92=10,'liste engagés'!C92,"")</f>
        <v>ELODIE</v>
      </c>
      <c r="E9" s="77" t="str">
        <f>IF('liste engagés'!$G92=10,'liste engagés'!D92,"")</f>
        <v>SC BLV</v>
      </c>
      <c r="F9" s="77" t="str">
        <f>IF('liste engagés'!$G92=10,'liste engagés'!E92,"")</f>
        <v>FFC</v>
      </c>
      <c r="G9" s="78">
        <f>IF('liste engagés'!$G92=10,'liste engagés'!K92,"")</f>
        <v>4.0347222222217483E-2</v>
      </c>
      <c r="H9" s="79">
        <f>IF('liste engagés'!$G92=10,'liste engagés'!L92,"")</f>
        <v>11.77280550774665</v>
      </c>
      <c r="I9" s="54">
        <f t="shared" si="0"/>
        <v>1</v>
      </c>
      <c r="J9" s="55"/>
    </row>
    <row r="10" spans="1:12">
      <c r="A10" s="92">
        <f t="shared" si="1"/>
        <v>4</v>
      </c>
      <c r="B10" s="77">
        <f>IF('liste engagés'!$G96=10,'liste engagés'!A96,"")</f>
        <v>91</v>
      </c>
      <c r="C10" s="77" t="str">
        <f>IF('liste engagés'!$G96=10,'liste engagés'!B96,"")</f>
        <v>BUATOIS</v>
      </c>
      <c r="D10" s="77" t="str">
        <f>IF('liste engagés'!$G96=10,'liste engagés'!C96,"")</f>
        <v>MURIELLE</v>
      </c>
      <c r="E10" s="77" t="str">
        <f>IF('liste engagés'!$G96=10,'liste engagés'!D96,"")</f>
        <v>VC PIERRELATTE</v>
      </c>
      <c r="F10" s="77" t="str">
        <f>IF('liste engagés'!$G96=10,'liste engagés'!E96,"")</f>
        <v>FSGT</v>
      </c>
      <c r="G10" s="78">
        <f>IF('liste engagés'!$G96=10,'liste engagés'!K96,"")</f>
        <v>4.4976851851846855E-2</v>
      </c>
      <c r="H10" s="79">
        <f>IF('liste engagés'!$G96=10,'liste engagés'!L96,"")</f>
        <v>10.560988162636274</v>
      </c>
      <c r="I10" s="54">
        <f t="shared" si="0"/>
        <v>1</v>
      </c>
      <c r="J10" s="55"/>
    </row>
    <row r="11" spans="1:12">
      <c r="A11" s="92">
        <f t="shared" si="1"/>
        <v>5</v>
      </c>
      <c r="B11" s="77" t="str">
        <f>IF('liste engagés'!$G6=10,'liste engagés'!A6,"")</f>
        <v/>
      </c>
      <c r="C11" s="77" t="str">
        <f>IF('liste engagés'!$G6=10,'liste engagés'!B6,"")</f>
        <v/>
      </c>
      <c r="D11" s="77" t="str">
        <f>IF('liste engagés'!$G6=10,'liste engagés'!C6,"")</f>
        <v/>
      </c>
      <c r="E11" s="77" t="str">
        <f>IF('liste engagés'!$G6=10,'liste engagés'!D6,"")</f>
        <v/>
      </c>
      <c r="F11" s="77" t="str">
        <f>IF('liste engagés'!$G6=10,'liste engagés'!E6,"")</f>
        <v/>
      </c>
      <c r="G11" s="78" t="str">
        <f>IF('liste engagés'!$G6=10,'liste engagés'!K6,"")</f>
        <v/>
      </c>
      <c r="H11" s="79" t="str">
        <f>IF('liste engagés'!$G6=10,'liste engagés'!L6,"")</f>
        <v/>
      </c>
      <c r="I11" s="54">
        <f t="shared" si="0"/>
        <v>0</v>
      </c>
    </row>
    <row r="12" spans="1:12">
      <c r="A12" s="92">
        <f t="shared" si="1"/>
        <v>6</v>
      </c>
      <c r="B12" s="77" t="str">
        <f>IF('liste engagés'!$G7=10,'liste engagés'!A7,"")</f>
        <v/>
      </c>
      <c r="C12" s="77" t="str">
        <f>IF('liste engagés'!$G7=10,'liste engagés'!B7,"")</f>
        <v/>
      </c>
      <c r="D12" s="77" t="str">
        <f>IF('liste engagés'!$G7=10,'liste engagés'!C7,"")</f>
        <v/>
      </c>
      <c r="E12" s="77" t="str">
        <f>IF('liste engagés'!$G7=10,'liste engagés'!D7,"")</f>
        <v/>
      </c>
      <c r="F12" s="77" t="str">
        <f>IF('liste engagés'!$G7=10,'liste engagés'!E7,"")</f>
        <v/>
      </c>
      <c r="G12" s="78" t="str">
        <f>IF('liste engagés'!$G7=10,'liste engagés'!K7,"")</f>
        <v/>
      </c>
      <c r="H12" s="79" t="str">
        <f>IF('liste engagés'!$G7=10,'liste engagés'!L7,"")</f>
        <v/>
      </c>
      <c r="I12" s="54">
        <f t="shared" si="0"/>
        <v>0</v>
      </c>
    </row>
    <row r="13" spans="1:12">
      <c r="A13" s="92">
        <f t="shared" si="1"/>
        <v>7</v>
      </c>
      <c r="B13" s="77" t="str">
        <f>IF('liste engagés'!$G8=10,'liste engagés'!A8,"")</f>
        <v/>
      </c>
      <c r="C13" s="77" t="str">
        <f>IF('liste engagés'!$G8=10,'liste engagés'!B8,"")</f>
        <v/>
      </c>
      <c r="D13" s="77" t="str">
        <f>IF('liste engagés'!$G8=10,'liste engagés'!C8,"")</f>
        <v/>
      </c>
      <c r="E13" s="77" t="str">
        <f>IF('liste engagés'!$G8=10,'liste engagés'!D8,"")</f>
        <v/>
      </c>
      <c r="F13" s="77" t="str">
        <f>IF('liste engagés'!$G8=10,'liste engagés'!E8,"")</f>
        <v/>
      </c>
      <c r="G13" s="78" t="str">
        <f>IF('liste engagés'!$G8=10,'liste engagés'!K8,"")</f>
        <v/>
      </c>
      <c r="H13" s="79" t="str">
        <f>IF('liste engagés'!$G8=10,'liste engagés'!L8,"")</f>
        <v/>
      </c>
      <c r="I13" s="54">
        <f t="shared" si="0"/>
        <v>0</v>
      </c>
    </row>
    <row r="14" spans="1:12">
      <c r="A14" s="92">
        <f t="shared" si="1"/>
        <v>8</v>
      </c>
      <c r="B14" s="77" t="str">
        <f>IF('liste engagés'!$G9=10,'liste engagés'!A9,"")</f>
        <v/>
      </c>
      <c r="C14" s="77" t="str">
        <f>IF('liste engagés'!$G9=10,'liste engagés'!B9,"")</f>
        <v/>
      </c>
      <c r="D14" s="77" t="str">
        <f>IF('liste engagés'!$G9=10,'liste engagés'!C9,"")</f>
        <v/>
      </c>
      <c r="E14" s="77" t="str">
        <f>IF('liste engagés'!$G9=10,'liste engagés'!D9,"")</f>
        <v/>
      </c>
      <c r="F14" s="77" t="str">
        <f>IF('liste engagés'!$G9=10,'liste engagés'!E9,"")</f>
        <v/>
      </c>
      <c r="G14" s="78" t="str">
        <f>IF('liste engagés'!$G9=10,'liste engagés'!K9,"")</f>
        <v/>
      </c>
      <c r="H14" s="79" t="str">
        <f>IF('liste engagés'!$G9=10,'liste engagés'!L9,"")</f>
        <v/>
      </c>
      <c r="I14" s="54">
        <f t="shared" si="0"/>
        <v>0</v>
      </c>
    </row>
    <row r="15" spans="1:12">
      <c r="A15" s="92">
        <f t="shared" si="1"/>
        <v>9</v>
      </c>
      <c r="B15" s="77" t="str">
        <f>IF('liste engagés'!$G10=10,'liste engagés'!A10,"")</f>
        <v/>
      </c>
      <c r="C15" s="77" t="str">
        <f>IF('liste engagés'!$G10=10,'liste engagés'!B10,"")</f>
        <v/>
      </c>
      <c r="D15" s="77" t="str">
        <f>IF('liste engagés'!$G10=10,'liste engagés'!C10,"")</f>
        <v/>
      </c>
      <c r="E15" s="77" t="str">
        <f>IF('liste engagés'!$G10=10,'liste engagés'!D10,"")</f>
        <v/>
      </c>
      <c r="F15" s="77" t="str">
        <f>IF('liste engagés'!$G10=10,'liste engagés'!E10,"")</f>
        <v/>
      </c>
      <c r="G15" s="78" t="str">
        <f>IF('liste engagés'!$G10=10,'liste engagés'!K10,"")</f>
        <v/>
      </c>
      <c r="H15" s="79" t="str">
        <f>IF('liste engagés'!$G10=10,'liste engagés'!L10,"")</f>
        <v/>
      </c>
      <c r="I15" s="54">
        <f t="shared" si="0"/>
        <v>0</v>
      </c>
    </row>
    <row r="16" spans="1:12">
      <c r="A16" s="92">
        <f t="shared" si="1"/>
        <v>10</v>
      </c>
      <c r="B16" s="77" t="str">
        <f>IF('liste engagés'!$G11=10,'liste engagés'!A11,"")</f>
        <v/>
      </c>
      <c r="C16" s="77" t="str">
        <f>IF('liste engagés'!$G11=10,'liste engagés'!B11,"")</f>
        <v/>
      </c>
      <c r="D16" s="77" t="str">
        <f>IF('liste engagés'!$G11=10,'liste engagés'!C11,"")</f>
        <v/>
      </c>
      <c r="E16" s="77" t="str">
        <f>IF('liste engagés'!$G11=10,'liste engagés'!D11,"")</f>
        <v/>
      </c>
      <c r="F16" s="77" t="str">
        <f>IF('liste engagés'!$G11=10,'liste engagés'!E11,"")</f>
        <v/>
      </c>
      <c r="G16" s="78" t="str">
        <f>IF('liste engagés'!$G11=10,'liste engagés'!K11,"")</f>
        <v/>
      </c>
      <c r="H16" s="79" t="str">
        <f>IF('liste engagés'!$G11=10,'liste engagés'!L11,"")</f>
        <v/>
      </c>
      <c r="I16" s="54">
        <f t="shared" si="0"/>
        <v>0</v>
      </c>
    </row>
    <row r="17" spans="1:9">
      <c r="A17" s="92">
        <f t="shared" si="1"/>
        <v>11</v>
      </c>
      <c r="B17" s="77" t="str">
        <f>IF('liste engagés'!$G12=10,'liste engagés'!A12,"")</f>
        <v/>
      </c>
      <c r="C17" s="77" t="str">
        <f>IF('liste engagés'!$G12=10,'liste engagés'!B12,"")</f>
        <v/>
      </c>
      <c r="D17" s="77" t="str">
        <f>IF('liste engagés'!$G12=10,'liste engagés'!C12,"")</f>
        <v/>
      </c>
      <c r="E17" s="77" t="str">
        <f>IF('liste engagés'!$G12=10,'liste engagés'!D12,"")</f>
        <v/>
      </c>
      <c r="F17" s="77" t="str">
        <f>IF('liste engagés'!$G12=10,'liste engagés'!E12,"")</f>
        <v/>
      </c>
      <c r="G17" s="78" t="str">
        <f>IF('liste engagés'!$G12=10,'liste engagés'!K12,"")</f>
        <v/>
      </c>
      <c r="H17" s="79" t="str">
        <f>IF('liste engagés'!$G12=10,'liste engagés'!L12,"")</f>
        <v/>
      </c>
      <c r="I17" s="54">
        <f t="shared" si="0"/>
        <v>0</v>
      </c>
    </row>
    <row r="18" spans="1:9">
      <c r="A18" s="92">
        <f t="shared" si="1"/>
        <v>12</v>
      </c>
      <c r="B18" s="77" t="str">
        <f>IF('liste engagés'!$G13=10,'liste engagés'!A13,"")</f>
        <v/>
      </c>
      <c r="C18" s="77" t="str">
        <f>IF('liste engagés'!$G13=10,'liste engagés'!B13,"")</f>
        <v/>
      </c>
      <c r="D18" s="77" t="str">
        <f>IF('liste engagés'!$G13=10,'liste engagés'!C13,"")</f>
        <v/>
      </c>
      <c r="E18" s="77" t="str">
        <f>IF('liste engagés'!$G13=10,'liste engagés'!D13,"")</f>
        <v/>
      </c>
      <c r="F18" s="77" t="str">
        <f>IF('liste engagés'!$G13=10,'liste engagés'!E13,"")</f>
        <v/>
      </c>
      <c r="G18" s="78" t="str">
        <f>IF('liste engagés'!$G13=10,'liste engagés'!K13,"")</f>
        <v/>
      </c>
      <c r="H18" s="79" t="str">
        <f>IF('liste engagés'!$G13=10,'liste engagés'!L13,"")</f>
        <v/>
      </c>
      <c r="I18" s="54">
        <f t="shared" si="0"/>
        <v>0</v>
      </c>
    </row>
    <row r="19" spans="1:9">
      <c r="A19" s="92">
        <f t="shared" si="1"/>
        <v>13</v>
      </c>
      <c r="B19" s="77" t="str">
        <f>IF('liste engagés'!$G14=10,'liste engagés'!A14,"")</f>
        <v/>
      </c>
      <c r="C19" s="77" t="str">
        <f>IF('liste engagés'!$G14=10,'liste engagés'!B14,"")</f>
        <v/>
      </c>
      <c r="D19" s="77" t="str">
        <f>IF('liste engagés'!$G14=10,'liste engagés'!C14,"")</f>
        <v/>
      </c>
      <c r="E19" s="77" t="str">
        <f>IF('liste engagés'!$G14=10,'liste engagés'!D14,"")</f>
        <v/>
      </c>
      <c r="F19" s="77" t="str">
        <f>IF('liste engagés'!$G14=10,'liste engagés'!E14,"")</f>
        <v/>
      </c>
      <c r="G19" s="78" t="str">
        <f>IF('liste engagés'!$G14=10,'liste engagés'!K14,"")</f>
        <v/>
      </c>
      <c r="H19" s="79" t="str">
        <f>IF('liste engagés'!$G14=10,'liste engagés'!L14,"")</f>
        <v/>
      </c>
      <c r="I19" s="54">
        <f t="shared" si="0"/>
        <v>0</v>
      </c>
    </row>
    <row r="20" spans="1:9">
      <c r="A20" s="92">
        <f t="shared" si="1"/>
        <v>14</v>
      </c>
      <c r="B20" s="77" t="str">
        <f>IF('liste engagés'!$G15=10,'liste engagés'!A15,"")</f>
        <v/>
      </c>
      <c r="C20" s="77" t="str">
        <f>IF('liste engagés'!$G15=10,'liste engagés'!B15,"")</f>
        <v/>
      </c>
      <c r="D20" s="77" t="str">
        <f>IF('liste engagés'!$G15=10,'liste engagés'!C15,"")</f>
        <v/>
      </c>
      <c r="E20" s="77" t="str">
        <f>IF('liste engagés'!$G15=10,'liste engagés'!D15,"")</f>
        <v/>
      </c>
      <c r="F20" s="77" t="str">
        <f>IF('liste engagés'!$G15=10,'liste engagés'!E15,"")</f>
        <v/>
      </c>
      <c r="G20" s="78" t="str">
        <f>IF('liste engagés'!$G15=10,'liste engagés'!K15,"")</f>
        <v/>
      </c>
      <c r="H20" s="79" t="str">
        <f>IF('liste engagés'!$G15=10,'liste engagés'!L15,"")</f>
        <v/>
      </c>
      <c r="I20" s="54">
        <f t="shared" si="0"/>
        <v>0</v>
      </c>
    </row>
    <row r="21" spans="1:9">
      <c r="A21" s="92">
        <f t="shared" si="1"/>
        <v>15</v>
      </c>
      <c r="B21" s="77" t="str">
        <f>IF('liste engagés'!$G16=10,'liste engagés'!A16,"")</f>
        <v/>
      </c>
      <c r="C21" s="77" t="str">
        <f>IF('liste engagés'!$G16=10,'liste engagés'!B16,"")</f>
        <v/>
      </c>
      <c r="D21" s="77" t="str">
        <f>IF('liste engagés'!$G16=10,'liste engagés'!C16,"")</f>
        <v/>
      </c>
      <c r="E21" s="77" t="str">
        <f>IF('liste engagés'!$G16=10,'liste engagés'!D16,"")</f>
        <v/>
      </c>
      <c r="F21" s="77" t="str">
        <f>IF('liste engagés'!$G16=10,'liste engagés'!E16,"")</f>
        <v/>
      </c>
      <c r="G21" s="78" t="str">
        <f>IF('liste engagés'!$G16=10,'liste engagés'!K16,"")</f>
        <v/>
      </c>
      <c r="H21" s="79" t="str">
        <f>IF('liste engagés'!$G16=10,'liste engagés'!L16,"")</f>
        <v/>
      </c>
      <c r="I21" s="54">
        <f t="shared" si="0"/>
        <v>0</v>
      </c>
    </row>
    <row r="22" spans="1:9">
      <c r="A22" s="92">
        <f t="shared" si="1"/>
        <v>16</v>
      </c>
      <c r="B22" s="77" t="str">
        <f>IF('liste engagés'!$G17=10,'liste engagés'!A17,"")</f>
        <v/>
      </c>
      <c r="C22" s="77" t="str">
        <f>IF('liste engagés'!$G17=10,'liste engagés'!B17,"")</f>
        <v/>
      </c>
      <c r="D22" s="77" t="str">
        <f>IF('liste engagés'!$G17=10,'liste engagés'!C17,"")</f>
        <v/>
      </c>
      <c r="E22" s="77" t="str">
        <f>IF('liste engagés'!$G17=10,'liste engagés'!D17,"")</f>
        <v/>
      </c>
      <c r="F22" s="77" t="str">
        <f>IF('liste engagés'!$G17=10,'liste engagés'!E17,"")</f>
        <v/>
      </c>
      <c r="G22" s="78" t="str">
        <f>IF('liste engagés'!$G17=10,'liste engagés'!K17,"")</f>
        <v/>
      </c>
      <c r="H22" s="79" t="str">
        <f>IF('liste engagés'!$G17=10,'liste engagés'!L17,"")</f>
        <v/>
      </c>
      <c r="I22" s="54">
        <f t="shared" si="0"/>
        <v>0</v>
      </c>
    </row>
    <row r="23" spans="1:9">
      <c r="A23" s="92">
        <f t="shared" si="1"/>
        <v>17</v>
      </c>
      <c r="B23" s="77" t="str">
        <f>IF('liste engagés'!$G18=10,'liste engagés'!A18,"")</f>
        <v/>
      </c>
      <c r="C23" s="77" t="str">
        <f>IF('liste engagés'!$G18=10,'liste engagés'!B18,"")</f>
        <v/>
      </c>
      <c r="D23" s="77" t="str">
        <f>IF('liste engagés'!$G18=10,'liste engagés'!C18,"")</f>
        <v/>
      </c>
      <c r="E23" s="77" t="str">
        <f>IF('liste engagés'!$G18=10,'liste engagés'!D18,"")</f>
        <v/>
      </c>
      <c r="F23" s="77" t="str">
        <f>IF('liste engagés'!$G18=10,'liste engagés'!E18,"")</f>
        <v/>
      </c>
      <c r="G23" s="78" t="str">
        <f>IF('liste engagés'!$G18=10,'liste engagés'!K18,"")</f>
        <v/>
      </c>
      <c r="H23" s="79" t="str">
        <f>IF('liste engagés'!$G18=10,'liste engagés'!L18,"")</f>
        <v/>
      </c>
      <c r="I23" s="54">
        <f t="shared" si="0"/>
        <v>0</v>
      </c>
    </row>
    <row r="24" spans="1:9">
      <c r="A24" s="92">
        <f t="shared" si="1"/>
        <v>18</v>
      </c>
      <c r="B24" s="77" t="str">
        <f>IF('liste engagés'!$G19=10,'liste engagés'!A19,"")</f>
        <v/>
      </c>
      <c r="C24" s="77" t="str">
        <f>IF('liste engagés'!$G19=10,'liste engagés'!B19,"")</f>
        <v/>
      </c>
      <c r="D24" s="77" t="str">
        <f>IF('liste engagés'!$G19=10,'liste engagés'!C19,"")</f>
        <v/>
      </c>
      <c r="E24" s="77" t="str">
        <f>IF('liste engagés'!$G19=10,'liste engagés'!D19,"")</f>
        <v/>
      </c>
      <c r="F24" s="77" t="str">
        <f>IF('liste engagés'!$G19=10,'liste engagés'!E19,"")</f>
        <v/>
      </c>
      <c r="G24" s="78" t="str">
        <f>IF('liste engagés'!$G19=10,'liste engagés'!K19,"")</f>
        <v/>
      </c>
      <c r="H24" s="79" t="str">
        <f>IF('liste engagés'!$G19=10,'liste engagés'!L19,"")</f>
        <v/>
      </c>
      <c r="I24" s="54">
        <f t="shared" si="0"/>
        <v>0</v>
      </c>
    </row>
    <row r="25" spans="1:9">
      <c r="A25" s="92">
        <f t="shared" si="1"/>
        <v>19</v>
      </c>
      <c r="B25" s="77" t="str">
        <f>IF('liste engagés'!$G20=10,'liste engagés'!A20,"")</f>
        <v/>
      </c>
      <c r="C25" s="77" t="str">
        <f>IF('liste engagés'!$G20=10,'liste engagés'!B20,"")</f>
        <v/>
      </c>
      <c r="D25" s="77" t="str">
        <f>IF('liste engagés'!$G20=10,'liste engagés'!C20,"")</f>
        <v/>
      </c>
      <c r="E25" s="77" t="str">
        <f>IF('liste engagés'!$G20=10,'liste engagés'!D20,"")</f>
        <v/>
      </c>
      <c r="F25" s="77" t="str">
        <f>IF('liste engagés'!$G20=10,'liste engagés'!E20,"")</f>
        <v/>
      </c>
      <c r="G25" s="78" t="str">
        <f>IF('liste engagés'!$G20=10,'liste engagés'!K20,"")</f>
        <v/>
      </c>
      <c r="H25" s="79" t="str">
        <f>IF('liste engagés'!$G20=10,'liste engagés'!L20,"")</f>
        <v/>
      </c>
      <c r="I25" s="54">
        <f t="shared" si="0"/>
        <v>0</v>
      </c>
    </row>
    <row r="26" spans="1:9">
      <c r="A26" s="92">
        <f t="shared" si="1"/>
        <v>20</v>
      </c>
      <c r="B26" s="77" t="str">
        <f>IF('liste engagés'!$G21=10,'liste engagés'!A21,"")</f>
        <v/>
      </c>
      <c r="C26" s="77" t="str">
        <f>IF('liste engagés'!$G21=10,'liste engagés'!B21,"")</f>
        <v/>
      </c>
      <c r="D26" s="77" t="str">
        <f>IF('liste engagés'!$G21=10,'liste engagés'!C21,"")</f>
        <v/>
      </c>
      <c r="E26" s="77" t="str">
        <f>IF('liste engagés'!$G21=10,'liste engagés'!D21,"")</f>
        <v/>
      </c>
      <c r="F26" s="77" t="str">
        <f>IF('liste engagés'!$G21=10,'liste engagés'!E21,"")</f>
        <v/>
      </c>
      <c r="G26" s="78" t="str">
        <f>IF('liste engagés'!$G21=10,'liste engagés'!K21,"")</f>
        <v/>
      </c>
      <c r="H26" s="79" t="str">
        <f>IF('liste engagés'!$G21=10,'liste engagés'!L21,"")</f>
        <v/>
      </c>
      <c r="I26" s="54">
        <f t="shared" si="0"/>
        <v>0</v>
      </c>
    </row>
    <row r="27" spans="1:9">
      <c r="A27" s="92">
        <f t="shared" si="1"/>
        <v>21</v>
      </c>
      <c r="B27" s="77" t="str">
        <f>IF('liste engagés'!$G22=10,'liste engagés'!A22,"")</f>
        <v/>
      </c>
      <c r="C27" s="77" t="str">
        <f>IF('liste engagés'!$G22=10,'liste engagés'!B22,"")</f>
        <v/>
      </c>
      <c r="D27" s="77" t="str">
        <f>IF('liste engagés'!$G22=10,'liste engagés'!C22,"")</f>
        <v/>
      </c>
      <c r="E27" s="77" t="str">
        <f>IF('liste engagés'!$G22=10,'liste engagés'!D22,"")</f>
        <v/>
      </c>
      <c r="F27" s="77" t="str">
        <f>IF('liste engagés'!$G22=10,'liste engagés'!E22,"")</f>
        <v/>
      </c>
      <c r="G27" s="78" t="str">
        <f>IF('liste engagés'!$G22=10,'liste engagés'!K22,"")</f>
        <v/>
      </c>
      <c r="H27" s="79" t="str">
        <f>IF('liste engagés'!$G22=10,'liste engagés'!L22,"")</f>
        <v/>
      </c>
      <c r="I27" s="54">
        <f t="shared" si="0"/>
        <v>0</v>
      </c>
    </row>
    <row r="28" spans="1:9">
      <c r="A28" s="92">
        <f t="shared" si="1"/>
        <v>22</v>
      </c>
      <c r="B28" s="77" t="str">
        <f>IF('liste engagés'!$G23=10,'liste engagés'!A23,"")</f>
        <v/>
      </c>
      <c r="C28" s="77" t="str">
        <f>IF('liste engagés'!$G23=10,'liste engagés'!B23,"")</f>
        <v/>
      </c>
      <c r="D28" s="77" t="str">
        <f>IF('liste engagés'!$G23=10,'liste engagés'!C23,"")</f>
        <v/>
      </c>
      <c r="E28" s="77" t="str">
        <f>IF('liste engagés'!$G23=10,'liste engagés'!D23,"")</f>
        <v/>
      </c>
      <c r="F28" s="77" t="str">
        <f>IF('liste engagés'!$G23=10,'liste engagés'!E23,"")</f>
        <v/>
      </c>
      <c r="G28" s="78" t="str">
        <f>IF('liste engagés'!$G23=10,'liste engagés'!K23,"")</f>
        <v/>
      </c>
      <c r="H28" s="79" t="str">
        <f>IF('liste engagés'!$G23=10,'liste engagés'!L23,"")</f>
        <v/>
      </c>
      <c r="I28" s="54">
        <f t="shared" si="0"/>
        <v>0</v>
      </c>
    </row>
    <row r="29" spans="1:9">
      <c r="A29" s="92">
        <f t="shared" si="1"/>
        <v>23</v>
      </c>
      <c r="B29" s="77" t="str">
        <f>IF('liste engagés'!$G24=10,'liste engagés'!A24,"")</f>
        <v/>
      </c>
      <c r="C29" s="77" t="str">
        <f>IF('liste engagés'!$G24=10,'liste engagés'!B24,"")</f>
        <v/>
      </c>
      <c r="D29" s="77" t="str">
        <f>IF('liste engagés'!$G24=10,'liste engagés'!C24,"")</f>
        <v/>
      </c>
      <c r="E29" s="77" t="str">
        <f>IF('liste engagés'!$G24=10,'liste engagés'!D24,"")</f>
        <v/>
      </c>
      <c r="F29" s="77" t="str">
        <f>IF('liste engagés'!$G24=10,'liste engagés'!E24,"")</f>
        <v/>
      </c>
      <c r="G29" s="78" t="str">
        <f>IF('liste engagés'!$G24=10,'liste engagés'!K24,"")</f>
        <v/>
      </c>
      <c r="H29" s="79" t="str">
        <f>IF('liste engagés'!$G24=10,'liste engagés'!L24,"")</f>
        <v/>
      </c>
      <c r="I29" s="54">
        <f t="shared" si="0"/>
        <v>0</v>
      </c>
    </row>
    <row r="30" spans="1:9">
      <c r="A30" s="92">
        <f t="shared" si="1"/>
        <v>24</v>
      </c>
      <c r="B30" s="77" t="str">
        <f>IF('liste engagés'!$G25=10,'liste engagés'!A25,"")</f>
        <v/>
      </c>
      <c r="C30" s="77" t="str">
        <f>IF('liste engagés'!$G25=10,'liste engagés'!B25,"")</f>
        <v/>
      </c>
      <c r="D30" s="77" t="str">
        <f>IF('liste engagés'!$G25=10,'liste engagés'!C25,"")</f>
        <v/>
      </c>
      <c r="E30" s="77" t="str">
        <f>IF('liste engagés'!$G25=10,'liste engagés'!D25,"")</f>
        <v/>
      </c>
      <c r="F30" s="77" t="str">
        <f>IF('liste engagés'!$G25=10,'liste engagés'!E25,"")</f>
        <v/>
      </c>
      <c r="G30" s="78" t="str">
        <f>IF('liste engagés'!$G25=10,'liste engagés'!K25,"")</f>
        <v/>
      </c>
      <c r="H30" s="79" t="str">
        <f>IF('liste engagés'!$G25=10,'liste engagés'!L25,"")</f>
        <v/>
      </c>
      <c r="I30" s="54">
        <f t="shared" si="0"/>
        <v>0</v>
      </c>
    </row>
    <row r="31" spans="1:9">
      <c r="A31" s="92">
        <f t="shared" si="1"/>
        <v>25</v>
      </c>
      <c r="B31" s="77" t="str">
        <f>IF('liste engagés'!$G26=10,'liste engagés'!A26,"")</f>
        <v/>
      </c>
      <c r="C31" s="77" t="str">
        <f>IF('liste engagés'!$G26=10,'liste engagés'!B26,"")</f>
        <v/>
      </c>
      <c r="D31" s="77" t="str">
        <f>IF('liste engagés'!$G26=10,'liste engagés'!C26,"")</f>
        <v/>
      </c>
      <c r="E31" s="77" t="str">
        <f>IF('liste engagés'!$G26=10,'liste engagés'!D26,"")</f>
        <v/>
      </c>
      <c r="F31" s="77" t="str">
        <f>IF('liste engagés'!$G26=10,'liste engagés'!E26,"")</f>
        <v/>
      </c>
      <c r="G31" s="78" t="str">
        <f>IF('liste engagés'!$G26=10,'liste engagés'!K26,"")</f>
        <v/>
      </c>
      <c r="H31" s="79" t="str">
        <f>IF('liste engagés'!$G26=10,'liste engagés'!L26,"")</f>
        <v/>
      </c>
      <c r="I31" s="54">
        <f t="shared" si="0"/>
        <v>0</v>
      </c>
    </row>
    <row r="32" spans="1:9">
      <c r="A32" s="92">
        <f t="shared" si="1"/>
        <v>26</v>
      </c>
      <c r="B32" s="77" t="str">
        <f>IF('liste engagés'!$G27=10,'liste engagés'!A27,"")</f>
        <v/>
      </c>
      <c r="C32" s="77" t="str">
        <f>IF('liste engagés'!$G27=10,'liste engagés'!B27,"")</f>
        <v/>
      </c>
      <c r="D32" s="77" t="str">
        <f>IF('liste engagés'!$G27=10,'liste engagés'!C27,"")</f>
        <v/>
      </c>
      <c r="E32" s="77" t="str">
        <f>IF('liste engagés'!$G27=10,'liste engagés'!D27,"")</f>
        <v/>
      </c>
      <c r="F32" s="77" t="str">
        <f>IF('liste engagés'!$G27=10,'liste engagés'!E27,"")</f>
        <v/>
      </c>
      <c r="G32" s="78" t="str">
        <f>IF('liste engagés'!$G27=10,'liste engagés'!K27,"")</f>
        <v/>
      </c>
      <c r="H32" s="79" t="str">
        <f>IF('liste engagés'!$G27=10,'liste engagés'!L27,"")</f>
        <v/>
      </c>
      <c r="I32" s="54">
        <f t="shared" si="0"/>
        <v>0</v>
      </c>
    </row>
    <row r="33" spans="1:9">
      <c r="A33" s="92">
        <f t="shared" si="1"/>
        <v>27</v>
      </c>
      <c r="B33" s="77" t="str">
        <f>IF('liste engagés'!$G28=10,'liste engagés'!A28,"")</f>
        <v/>
      </c>
      <c r="C33" s="77" t="str">
        <f>IF('liste engagés'!$G28=10,'liste engagés'!B28,"")</f>
        <v/>
      </c>
      <c r="D33" s="77" t="str">
        <f>IF('liste engagés'!$G28=10,'liste engagés'!C28,"")</f>
        <v/>
      </c>
      <c r="E33" s="77" t="str">
        <f>IF('liste engagés'!$G28=10,'liste engagés'!D28,"")</f>
        <v/>
      </c>
      <c r="F33" s="77" t="str">
        <f>IF('liste engagés'!$G28=10,'liste engagés'!E28,"")</f>
        <v/>
      </c>
      <c r="G33" s="78" t="str">
        <f>IF('liste engagés'!$G28=10,'liste engagés'!K28,"")</f>
        <v/>
      </c>
      <c r="H33" s="79" t="str">
        <f>IF('liste engagés'!$G28=10,'liste engagés'!L28,"")</f>
        <v/>
      </c>
      <c r="I33" s="54">
        <f t="shared" si="0"/>
        <v>0</v>
      </c>
    </row>
    <row r="34" spans="1:9">
      <c r="A34" s="92">
        <f t="shared" si="1"/>
        <v>28</v>
      </c>
      <c r="B34" s="77" t="str">
        <f>IF('liste engagés'!$G29=10,'liste engagés'!A29,"")</f>
        <v/>
      </c>
      <c r="C34" s="77" t="str">
        <f>IF('liste engagés'!$G29=10,'liste engagés'!B29,"")</f>
        <v/>
      </c>
      <c r="D34" s="77" t="str">
        <f>IF('liste engagés'!$G29=10,'liste engagés'!C29,"")</f>
        <v/>
      </c>
      <c r="E34" s="77" t="str">
        <f>IF('liste engagés'!$G29=10,'liste engagés'!D29,"")</f>
        <v/>
      </c>
      <c r="F34" s="77" t="str">
        <f>IF('liste engagés'!$G29=10,'liste engagés'!E29,"")</f>
        <v/>
      </c>
      <c r="G34" s="78" t="str">
        <f>IF('liste engagés'!$G29=10,'liste engagés'!K29,"")</f>
        <v/>
      </c>
      <c r="H34" s="79" t="str">
        <f>IF('liste engagés'!$G29=10,'liste engagés'!L29,"")</f>
        <v/>
      </c>
      <c r="I34" s="54">
        <f t="shared" si="0"/>
        <v>0</v>
      </c>
    </row>
    <row r="35" spans="1:9">
      <c r="A35" s="92">
        <f t="shared" si="1"/>
        <v>29</v>
      </c>
      <c r="B35" s="77" t="str">
        <f>IF('liste engagés'!$G30=10,'liste engagés'!A30,"")</f>
        <v/>
      </c>
      <c r="C35" s="77" t="str">
        <f>IF('liste engagés'!$G30=10,'liste engagés'!B30,"")</f>
        <v/>
      </c>
      <c r="D35" s="77" t="str">
        <f>IF('liste engagés'!$G30=10,'liste engagés'!C30,"")</f>
        <v/>
      </c>
      <c r="E35" s="77" t="str">
        <f>IF('liste engagés'!$G30=10,'liste engagés'!D30,"")</f>
        <v/>
      </c>
      <c r="F35" s="77" t="str">
        <f>IF('liste engagés'!$G30=10,'liste engagés'!E30,"")</f>
        <v/>
      </c>
      <c r="G35" s="78" t="str">
        <f>IF('liste engagés'!$G30=10,'liste engagés'!K30,"")</f>
        <v/>
      </c>
      <c r="H35" s="79" t="str">
        <f>IF('liste engagés'!$G30=10,'liste engagés'!L30,"")</f>
        <v/>
      </c>
      <c r="I35" s="54">
        <f t="shared" si="0"/>
        <v>0</v>
      </c>
    </row>
    <row r="36" spans="1:9">
      <c r="A36" s="92">
        <f t="shared" si="1"/>
        <v>30</v>
      </c>
      <c r="B36" s="77" t="str">
        <f>IF('liste engagés'!$G31=10,'liste engagés'!A31,"")</f>
        <v/>
      </c>
      <c r="C36" s="77" t="str">
        <f>IF('liste engagés'!$G31=10,'liste engagés'!B31,"")</f>
        <v/>
      </c>
      <c r="D36" s="77" t="str">
        <f>IF('liste engagés'!$G31=10,'liste engagés'!C31,"")</f>
        <v/>
      </c>
      <c r="E36" s="77" t="str">
        <f>IF('liste engagés'!$G31=10,'liste engagés'!D31,"")</f>
        <v/>
      </c>
      <c r="F36" s="77" t="str">
        <f>IF('liste engagés'!$G31=10,'liste engagés'!E31,"")</f>
        <v/>
      </c>
      <c r="G36" s="78" t="str">
        <f>IF('liste engagés'!$G31=10,'liste engagés'!K31,"")</f>
        <v/>
      </c>
      <c r="H36" s="79" t="str">
        <f>IF('liste engagés'!$G31=10,'liste engagés'!L31,"")</f>
        <v/>
      </c>
      <c r="I36" s="54">
        <f t="shared" si="0"/>
        <v>0</v>
      </c>
    </row>
    <row r="37" spans="1:9">
      <c r="A37" s="92">
        <f t="shared" si="1"/>
        <v>31</v>
      </c>
      <c r="B37" s="77" t="str">
        <f>IF('liste engagés'!$G32=10,'liste engagés'!A32,"")</f>
        <v/>
      </c>
      <c r="C37" s="77" t="str">
        <f>IF('liste engagés'!$G32=10,'liste engagés'!B32,"")</f>
        <v/>
      </c>
      <c r="D37" s="77" t="str">
        <f>IF('liste engagés'!$G32=10,'liste engagés'!C32,"")</f>
        <v/>
      </c>
      <c r="E37" s="77" t="str">
        <f>IF('liste engagés'!$G32=10,'liste engagés'!D32,"")</f>
        <v/>
      </c>
      <c r="F37" s="77" t="str">
        <f>IF('liste engagés'!$G32=10,'liste engagés'!E32,"")</f>
        <v/>
      </c>
      <c r="G37" s="78" t="str">
        <f>IF('liste engagés'!$G32=10,'liste engagés'!K32,"")</f>
        <v/>
      </c>
      <c r="H37" s="79" t="str">
        <f>IF('liste engagés'!$G32=10,'liste engagés'!L32,"")</f>
        <v/>
      </c>
      <c r="I37" s="54">
        <f t="shared" si="0"/>
        <v>0</v>
      </c>
    </row>
    <row r="38" spans="1:9">
      <c r="A38" s="92">
        <f t="shared" si="1"/>
        <v>32</v>
      </c>
      <c r="B38" s="77" t="str">
        <f>IF('liste engagés'!$G33=10,'liste engagés'!A33,"")</f>
        <v/>
      </c>
      <c r="C38" s="77" t="str">
        <f>IF('liste engagés'!$G33=10,'liste engagés'!B33,"")</f>
        <v/>
      </c>
      <c r="D38" s="77" t="str">
        <f>IF('liste engagés'!$G33=10,'liste engagés'!C33,"")</f>
        <v/>
      </c>
      <c r="E38" s="77" t="str">
        <f>IF('liste engagés'!$G33=10,'liste engagés'!D33,"")</f>
        <v/>
      </c>
      <c r="F38" s="77" t="str">
        <f>IF('liste engagés'!$G33=10,'liste engagés'!E33,"")</f>
        <v/>
      </c>
      <c r="G38" s="78" t="str">
        <f>IF('liste engagés'!$G33=10,'liste engagés'!K33,"")</f>
        <v/>
      </c>
      <c r="H38" s="79" t="str">
        <f>IF('liste engagés'!$G33=10,'liste engagés'!L33,"")</f>
        <v/>
      </c>
      <c r="I38" s="54">
        <f t="shared" si="0"/>
        <v>0</v>
      </c>
    </row>
    <row r="39" spans="1:9">
      <c r="A39" s="92">
        <f t="shared" si="1"/>
        <v>33</v>
      </c>
      <c r="B39" s="77" t="str">
        <f>IF('liste engagés'!$G34=10,'liste engagés'!A34,"")</f>
        <v/>
      </c>
      <c r="C39" s="77" t="str">
        <f>IF('liste engagés'!$G34=10,'liste engagés'!B34,"")</f>
        <v/>
      </c>
      <c r="D39" s="77" t="str">
        <f>IF('liste engagés'!$G34=10,'liste engagés'!C34,"")</f>
        <v/>
      </c>
      <c r="E39" s="77" t="str">
        <f>IF('liste engagés'!$G34=10,'liste engagés'!D34,"")</f>
        <v/>
      </c>
      <c r="F39" s="77" t="str">
        <f>IF('liste engagés'!$G34=10,'liste engagés'!E34,"")</f>
        <v/>
      </c>
      <c r="G39" s="78" t="str">
        <f>IF('liste engagés'!$G34=10,'liste engagés'!K34,"")</f>
        <v/>
      </c>
      <c r="H39" s="79" t="str">
        <f>IF('liste engagés'!$G34=10,'liste engagés'!L34,"")</f>
        <v/>
      </c>
      <c r="I39" s="54">
        <f t="shared" si="0"/>
        <v>0</v>
      </c>
    </row>
    <row r="40" spans="1:9">
      <c r="A40" s="92">
        <f t="shared" si="1"/>
        <v>34</v>
      </c>
      <c r="B40" s="77" t="str">
        <f>IF('liste engagés'!$G35=10,'liste engagés'!A35,"")</f>
        <v/>
      </c>
      <c r="C40" s="77" t="str">
        <f>IF('liste engagés'!$G35=10,'liste engagés'!B35,"")</f>
        <v/>
      </c>
      <c r="D40" s="77" t="str">
        <f>IF('liste engagés'!$G35=10,'liste engagés'!C35,"")</f>
        <v/>
      </c>
      <c r="E40" s="77" t="str">
        <f>IF('liste engagés'!$G35=10,'liste engagés'!D35,"")</f>
        <v/>
      </c>
      <c r="F40" s="77" t="str">
        <f>IF('liste engagés'!$G35=10,'liste engagés'!E35,"")</f>
        <v/>
      </c>
      <c r="G40" s="78" t="str">
        <f>IF('liste engagés'!$G35=10,'liste engagés'!K35,"")</f>
        <v/>
      </c>
      <c r="H40" s="79" t="str">
        <f>IF('liste engagés'!$G35=10,'liste engagés'!L35,"")</f>
        <v/>
      </c>
      <c r="I40" s="54">
        <f t="shared" si="0"/>
        <v>0</v>
      </c>
    </row>
    <row r="41" spans="1:9">
      <c r="A41" s="92">
        <f t="shared" si="1"/>
        <v>35</v>
      </c>
      <c r="B41" s="77" t="str">
        <f>IF('liste engagés'!$G36=10,'liste engagés'!A36,"")</f>
        <v/>
      </c>
      <c r="C41" s="77" t="str">
        <f>IF('liste engagés'!$G36=10,'liste engagés'!B36,"")</f>
        <v/>
      </c>
      <c r="D41" s="77" t="str">
        <f>IF('liste engagés'!$G36=10,'liste engagés'!C36,"")</f>
        <v/>
      </c>
      <c r="E41" s="77" t="str">
        <f>IF('liste engagés'!$G36=10,'liste engagés'!D36,"")</f>
        <v/>
      </c>
      <c r="F41" s="77" t="str">
        <f>IF('liste engagés'!$G36=10,'liste engagés'!E36,"")</f>
        <v/>
      </c>
      <c r="G41" s="78" t="str">
        <f>IF('liste engagés'!$G36=10,'liste engagés'!K36,"")</f>
        <v/>
      </c>
      <c r="H41" s="79" t="str">
        <f>IF('liste engagés'!$G36=10,'liste engagés'!L36,"")</f>
        <v/>
      </c>
      <c r="I41" s="54">
        <f t="shared" si="0"/>
        <v>0</v>
      </c>
    </row>
    <row r="42" spans="1:9">
      <c r="A42" s="92">
        <f t="shared" si="1"/>
        <v>36</v>
      </c>
      <c r="B42" s="77" t="str">
        <f>IF('liste engagés'!$G37=10,'liste engagés'!A37,"")</f>
        <v/>
      </c>
      <c r="C42" s="77" t="str">
        <f>IF('liste engagés'!$G37=10,'liste engagés'!B37,"")</f>
        <v/>
      </c>
      <c r="D42" s="77" t="str">
        <f>IF('liste engagés'!$G37=10,'liste engagés'!C37,"")</f>
        <v/>
      </c>
      <c r="E42" s="77" t="str">
        <f>IF('liste engagés'!$G37=10,'liste engagés'!D37,"")</f>
        <v/>
      </c>
      <c r="F42" s="77" t="str">
        <f>IF('liste engagés'!$G37=10,'liste engagés'!E37,"")</f>
        <v/>
      </c>
      <c r="G42" s="78" t="str">
        <f>IF('liste engagés'!$G37=10,'liste engagés'!K37,"")</f>
        <v/>
      </c>
      <c r="H42" s="79" t="str">
        <f>IF('liste engagés'!$G37=10,'liste engagés'!L37,"")</f>
        <v/>
      </c>
      <c r="I42" s="54">
        <f t="shared" si="0"/>
        <v>0</v>
      </c>
    </row>
    <row r="43" spans="1:9">
      <c r="A43" s="92">
        <f t="shared" si="1"/>
        <v>37</v>
      </c>
      <c r="B43" s="77" t="str">
        <f>IF('liste engagés'!$G38=10,'liste engagés'!A38,"")</f>
        <v/>
      </c>
      <c r="C43" s="77" t="str">
        <f>IF('liste engagés'!$G38=10,'liste engagés'!B38,"")</f>
        <v/>
      </c>
      <c r="D43" s="77" t="str">
        <f>IF('liste engagés'!$G38=10,'liste engagés'!C38,"")</f>
        <v/>
      </c>
      <c r="E43" s="77" t="str">
        <f>IF('liste engagés'!$G38=10,'liste engagés'!D38,"")</f>
        <v/>
      </c>
      <c r="F43" s="77" t="str">
        <f>IF('liste engagés'!$G38=10,'liste engagés'!E38,"")</f>
        <v/>
      </c>
      <c r="G43" s="78" t="str">
        <f>IF('liste engagés'!$G38=10,'liste engagés'!K38,"")</f>
        <v/>
      </c>
      <c r="H43" s="79" t="str">
        <f>IF('liste engagés'!$G38=10,'liste engagés'!L38,"")</f>
        <v/>
      </c>
      <c r="I43" s="54">
        <f t="shared" si="0"/>
        <v>0</v>
      </c>
    </row>
    <row r="44" spans="1:9">
      <c r="A44" s="92">
        <f t="shared" si="1"/>
        <v>38</v>
      </c>
      <c r="B44" s="77" t="str">
        <f>IF('liste engagés'!$G39=10,'liste engagés'!A39,"")</f>
        <v/>
      </c>
      <c r="C44" s="77" t="str">
        <f>IF('liste engagés'!$G39=10,'liste engagés'!B39,"")</f>
        <v/>
      </c>
      <c r="D44" s="77" t="str">
        <f>IF('liste engagés'!$G39=10,'liste engagés'!C39,"")</f>
        <v/>
      </c>
      <c r="E44" s="77" t="str">
        <f>IF('liste engagés'!$G39=10,'liste engagés'!D39,"")</f>
        <v/>
      </c>
      <c r="F44" s="77" t="str">
        <f>IF('liste engagés'!$G39=10,'liste engagés'!E39,"")</f>
        <v/>
      </c>
      <c r="G44" s="78" t="str">
        <f>IF('liste engagés'!$G39=10,'liste engagés'!K39,"")</f>
        <v/>
      </c>
      <c r="H44" s="79" t="str">
        <f>IF('liste engagés'!$G39=10,'liste engagés'!L39,"")</f>
        <v/>
      </c>
      <c r="I44" s="54">
        <f t="shared" si="0"/>
        <v>0</v>
      </c>
    </row>
    <row r="45" spans="1:9">
      <c r="A45" s="92">
        <f t="shared" si="1"/>
        <v>39</v>
      </c>
      <c r="B45" s="77" t="str">
        <f>IF('liste engagés'!$G40=10,'liste engagés'!A40,"")</f>
        <v/>
      </c>
      <c r="C45" s="77" t="str">
        <f>IF('liste engagés'!$G40=10,'liste engagés'!B40,"")</f>
        <v/>
      </c>
      <c r="D45" s="77" t="str">
        <f>IF('liste engagés'!$G40=10,'liste engagés'!C40,"")</f>
        <v/>
      </c>
      <c r="E45" s="77" t="str">
        <f>IF('liste engagés'!$G40=10,'liste engagés'!D40,"")</f>
        <v/>
      </c>
      <c r="F45" s="77" t="str">
        <f>IF('liste engagés'!$G40=10,'liste engagés'!E40,"")</f>
        <v/>
      </c>
      <c r="G45" s="78" t="str">
        <f>IF('liste engagés'!$G40=10,'liste engagés'!K40,"")</f>
        <v/>
      </c>
      <c r="H45" s="79" t="str">
        <f>IF('liste engagés'!$G40=10,'liste engagés'!L40,"")</f>
        <v/>
      </c>
      <c r="I45" s="54">
        <f t="shared" si="0"/>
        <v>0</v>
      </c>
    </row>
    <row r="46" spans="1:9">
      <c r="A46" s="92">
        <f t="shared" si="1"/>
        <v>40</v>
      </c>
      <c r="B46" s="77" t="str">
        <f>IF('liste engagés'!$G41=10,'liste engagés'!A41,"")</f>
        <v/>
      </c>
      <c r="C46" s="77" t="str">
        <f>IF('liste engagés'!$G41=10,'liste engagés'!B41,"")</f>
        <v/>
      </c>
      <c r="D46" s="77" t="str">
        <f>IF('liste engagés'!$G41=10,'liste engagés'!C41,"")</f>
        <v/>
      </c>
      <c r="E46" s="77" t="str">
        <f>IF('liste engagés'!$G41=10,'liste engagés'!D41,"")</f>
        <v/>
      </c>
      <c r="F46" s="77" t="str">
        <f>IF('liste engagés'!$G41=10,'liste engagés'!E41,"")</f>
        <v/>
      </c>
      <c r="G46" s="78" t="str">
        <f>IF('liste engagés'!$G41=10,'liste engagés'!K41,"")</f>
        <v/>
      </c>
      <c r="H46" s="79" t="str">
        <f>IF('liste engagés'!$G41=10,'liste engagés'!L41,"")</f>
        <v/>
      </c>
      <c r="I46" s="54">
        <f t="shared" si="0"/>
        <v>0</v>
      </c>
    </row>
    <row r="47" spans="1:9">
      <c r="A47" s="92">
        <f t="shared" si="1"/>
        <v>41</v>
      </c>
      <c r="B47" s="77" t="str">
        <f>IF('liste engagés'!$G42=10,'liste engagés'!A42,"")</f>
        <v/>
      </c>
      <c r="C47" s="77" t="str">
        <f>IF('liste engagés'!$G42=10,'liste engagés'!B42,"")</f>
        <v/>
      </c>
      <c r="D47" s="77" t="str">
        <f>IF('liste engagés'!$G42=10,'liste engagés'!C42,"")</f>
        <v/>
      </c>
      <c r="E47" s="77" t="str">
        <f>IF('liste engagés'!$G42=10,'liste engagés'!D42,"")</f>
        <v/>
      </c>
      <c r="F47" s="77" t="str">
        <f>IF('liste engagés'!$G42=10,'liste engagés'!E42,"")</f>
        <v/>
      </c>
      <c r="G47" s="78" t="str">
        <f>IF('liste engagés'!$G42=10,'liste engagés'!K42,"")</f>
        <v/>
      </c>
      <c r="H47" s="79" t="str">
        <f>IF('liste engagés'!$G42=10,'liste engagés'!L42,"")</f>
        <v/>
      </c>
      <c r="I47" s="54">
        <f t="shared" si="0"/>
        <v>0</v>
      </c>
    </row>
    <row r="48" spans="1:9">
      <c r="A48" s="92">
        <f t="shared" si="1"/>
        <v>42</v>
      </c>
      <c r="B48" s="77" t="str">
        <f>IF('liste engagés'!$G43=10,'liste engagés'!A43,"")</f>
        <v/>
      </c>
      <c r="C48" s="77" t="str">
        <f>IF('liste engagés'!$G43=10,'liste engagés'!B43,"")</f>
        <v/>
      </c>
      <c r="D48" s="77" t="str">
        <f>IF('liste engagés'!$G43=10,'liste engagés'!C43,"")</f>
        <v/>
      </c>
      <c r="E48" s="77" t="str">
        <f>IF('liste engagés'!$G43=10,'liste engagés'!D43,"")</f>
        <v/>
      </c>
      <c r="F48" s="77" t="str">
        <f>IF('liste engagés'!$G43=10,'liste engagés'!E43,"")</f>
        <v/>
      </c>
      <c r="G48" s="78" t="str">
        <f>IF('liste engagés'!$G43=10,'liste engagés'!K43,"")</f>
        <v/>
      </c>
      <c r="H48" s="79" t="str">
        <f>IF('liste engagés'!$G43=10,'liste engagés'!L43,"")</f>
        <v/>
      </c>
      <c r="I48" s="54">
        <f t="shared" si="0"/>
        <v>0</v>
      </c>
    </row>
    <row r="49" spans="1:9">
      <c r="A49" s="92">
        <f t="shared" si="1"/>
        <v>43</v>
      </c>
      <c r="B49" s="77" t="str">
        <f>IF('liste engagés'!$G44=10,'liste engagés'!A44,"")</f>
        <v/>
      </c>
      <c r="C49" s="77" t="str">
        <f>IF('liste engagés'!$G44=10,'liste engagés'!B44,"")</f>
        <v/>
      </c>
      <c r="D49" s="77" t="str">
        <f>IF('liste engagés'!$G44=10,'liste engagés'!C44,"")</f>
        <v/>
      </c>
      <c r="E49" s="77" t="str">
        <f>IF('liste engagés'!$G44=10,'liste engagés'!D44,"")</f>
        <v/>
      </c>
      <c r="F49" s="77" t="str">
        <f>IF('liste engagés'!$G44=10,'liste engagés'!E44,"")</f>
        <v/>
      </c>
      <c r="G49" s="78" t="str">
        <f>IF('liste engagés'!$G44=10,'liste engagés'!K44,"")</f>
        <v/>
      </c>
      <c r="H49" s="79" t="str">
        <f>IF('liste engagés'!$G44=10,'liste engagés'!L44,"")</f>
        <v/>
      </c>
      <c r="I49" s="54">
        <f t="shared" si="0"/>
        <v>0</v>
      </c>
    </row>
    <row r="50" spans="1:9">
      <c r="A50" s="92">
        <f t="shared" si="1"/>
        <v>44</v>
      </c>
      <c r="B50" s="77" t="str">
        <f>IF('liste engagés'!$G45=10,'liste engagés'!A45,"")</f>
        <v/>
      </c>
      <c r="C50" s="77" t="str">
        <f>IF('liste engagés'!$G45=10,'liste engagés'!B45,"")</f>
        <v/>
      </c>
      <c r="D50" s="77" t="str">
        <f>IF('liste engagés'!$G45=10,'liste engagés'!C45,"")</f>
        <v/>
      </c>
      <c r="E50" s="77" t="str">
        <f>IF('liste engagés'!$G45=10,'liste engagés'!D45,"")</f>
        <v/>
      </c>
      <c r="F50" s="77" t="str">
        <f>IF('liste engagés'!$G45=10,'liste engagés'!E45,"")</f>
        <v/>
      </c>
      <c r="G50" s="78" t="str">
        <f>IF('liste engagés'!$G45=10,'liste engagés'!K45,"")</f>
        <v/>
      </c>
      <c r="H50" s="79" t="str">
        <f>IF('liste engagés'!$G45=10,'liste engagés'!L45,"")</f>
        <v/>
      </c>
      <c r="I50" s="54">
        <f t="shared" si="0"/>
        <v>0</v>
      </c>
    </row>
    <row r="51" spans="1:9">
      <c r="A51" s="92">
        <f t="shared" si="1"/>
        <v>45</v>
      </c>
      <c r="B51" s="77" t="str">
        <f>IF('liste engagés'!$G46=10,'liste engagés'!A46,"")</f>
        <v/>
      </c>
      <c r="C51" s="77" t="str">
        <f>IF('liste engagés'!$G46=10,'liste engagés'!B46,"")</f>
        <v/>
      </c>
      <c r="D51" s="77" t="str">
        <f>IF('liste engagés'!$G46=10,'liste engagés'!C46,"")</f>
        <v/>
      </c>
      <c r="E51" s="77" t="str">
        <f>IF('liste engagés'!$G46=10,'liste engagés'!D46,"")</f>
        <v/>
      </c>
      <c r="F51" s="77" t="str">
        <f>IF('liste engagés'!$G46=10,'liste engagés'!E46,"")</f>
        <v/>
      </c>
      <c r="G51" s="78" t="str">
        <f>IF('liste engagés'!$G46=10,'liste engagés'!K46,"")</f>
        <v/>
      </c>
      <c r="H51" s="79" t="str">
        <f>IF('liste engagés'!$G46=10,'liste engagés'!L46,"")</f>
        <v/>
      </c>
      <c r="I51" s="54">
        <f t="shared" si="0"/>
        <v>0</v>
      </c>
    </row>
    <row r="52" spans="1:9">
      <c r="A52" s="92">
        <f t="shared" si="1"/>
        <v>46</v>
      </c>
      <c r="B52" s="77" t="str">
        <f>IF('liste engagés'!$G47=10,'liste engagés'!A47,"")</f>
        <v/>
      </c>
      <c r="C52" s="77" t="str">
        <f>IF('liste engagés'!$G47=10,'liste engagés'!B47,"")</f>
        <v/>
      </c>
      <c r="D52" s="77" t="str">
        <f>IF('liste engagés'!$G47=10,'liste engagés'!C47,"")</f>
        <v/>
      </c>
      <c r="E52" s="77" t="str">
        <f>IF('liste engagés'!$G47=10,'liste engagés'!D47,"")</f>
        <v/>
      </c>
      <c r="F52" s="77" t="str">
        <f>IF('liste engagés'!$G47=10,'liste engagés'!E47,"")</f>
        <v/>
      </c>
      <c r="G52" s="78" t="str">
        <f>IF('liste engagés'!$G47=10,'liste engagés'!K47,"")</f>
        <v/>
      </c>
      <c r="H52" s="79" t="str">
        <f>IF('liste engagés'!$G47=10,'liste engagés'!L47,"")</f>
        <v/>
      </c>
      <c r="I52" s="54">
        <f t="shared" si="0"/>
        <v>0</v>
      </c>
    </row>
    <row r="53" spans="1:9">
      <c r="A53" s="92">
        <f t="shared" si="1"/>
        <v>47</v>
      </c>
      <c r="B53" s="77" t="str">
        <f>IF('liste engagés'!$G48=10,'liste engagés'!A48,"")</f>
        <v/>
      </c>
      <c r="C53" s="77" t="str">
        <f>IF('liste engagés'!$G48=10,'liste engagés'!B48,"")</f>
        <v/>
      </c>
      <c r="D53" s="77" t="str">
        <f>IF('liste engagés'!$G48=10,'liste engagés'!C48,"")</f>
        <v/>
      </c>
      <c r="E53" s="77" t="str">
        <f>IF('liste engagés'!$G48=10,'liste engagés'!D48,"")</f>
        <v/>
      </c>
      <c r="F53" s="77" t="str">
        <f>IF('liste engagés'!$G48=10,'liste engagés'!E48,"")</f>
        <v/>
      </c>
      <c r="G53" s="78" t="str">
        <f>IF('liste engagés'!$G48=10,'liste engagés'!K48,"")</f>
        <v/>
      </c>
      <c r="H53" s="79" t="str">
        <f>IF('liste engagés'!$G48=10,'liste engagés'!L48,"")</f>
        <v/>
      </c>
      <c r="I53" s="54">
        <f t="shared" si="0"/>
        <v>0</v>
      </c>
    </row>
    <row r="54" spans="1:9">
      <c r="A54" s="92">
        <f t="shared" si="1"/>
        <v>48</v>
      </c>
      <c r="B54" s="77" t="str">
        <f>IF('liste engagés'!$G49=10,'liste engagés'!A49,"")</f>
        <v/>
      </c>
      <c r="C54" s="77" t="str">
        <f>IF('liste engagés'!$G49=10,'liste engagés'!B49,"")</f>
        <v/>
      </c>
      <c r="D54" s="77" t="str">
        <f>IF('liste engagés'!$G49=10,'liste engagés'!C49,"")</f>
        <v/>
      </c>
      <c r="E54" s="77" t="str">
        <f>IF('liste engagés'!$G49=10,'liste engagés'!D49,"")</f>
        <v/>
      </c>
      <c r="F54" s="77" t="str">
        <f>IF('liste engagés'!$G49=10,'liste engagés'!E49,"")</f>
        <v/>
      </c>
      <c r="G54" s="78" t="str">
        <f>IF('liste engagés'!$G49=10,'liste engagés'!K49,"")</f>
        <v/>
      </c>
      <c r="H54" s="79" t="str">
        <f>IF('liste engagés'!$G49=10,'liste engagés'!L49,"")</f>
        <v/>
      </c>
      <c r="I54" s="54">
        <f t="shared" si="0"/>
        <v>0</v>
      </c>
    </row>
    <row r="55" spans="1:9">
      <c r="A55" s="92">
        <f t="shared" si="1"/>
        <v>49</v>
      </c>
      <c r="B55" s="77" t="str">
        <f>IF('liste engagés'!$G50=10,'liste engagés'!A50,"")</f>
        <v/>
      </c>
      <c r="C55" s="77" t="str">
        <f>IF('liste engagés'!$G50=10,'liste engagés'!B50,"")</f>
        <v/>
      </c>
      <c r="D55" s="77" t="str">
        <f>IF('liste engagés'!$G50=10,'liste engagés'!C50,"")</f>
        <v/>
      </c>
      <c r="E55" s="77" t="str">
        <f>IF('liste engagés'!$G50=10,'liste engagés'!D50,"")</f>
        <v/>
      </c>
      <c r="F55" s="77" t="str">
        <f>IF('liste engagés'!$G50=10,'liste engagés'!E50,"")</f>
        <v/>
      </c>
      <c r="G55" s="78" t="str">
        <f>IF('liste engagés'!$G50=10,'liste engagés'!K50,"")</f>
        <v/>
      </c>
      <c r="H55" s="79" t="str">
        <f>IF('liste engagés'!$G50=10,'liste engagés'!L50,"")</f>
        <v/>
      </c>
      <c r="I55" s="54">
        <f t="shared" si="0"/>
        <v>0</v>
      </c>
    </row>
    <row r="56" spans="1:9">
      <c r="A56" s="92">
        <f t="shared" si="1"/>
        <v>50</v>
      </c>
      <c r="B56" s="77" t="str">
        <f>IF('liste engagés'!$G51=10,'liste engagés'!A51,"")</f>
        <v/>
      </c>
      <c r="C56" s="77" t="str">
        <f>IF('liste engagés'!$G51=10,'liste engagés'!B51,"")</f>
        <v/>
      </c>
      <c r="D56" s="77" t="str">
        <f>IF('liste engagés'!$G51=10,'liste engagés'!C51,"")</f>
        <v/>
      </c>
      <c r="E56" s="77" t="str">
        <f>IF('liste engagés'!$G51=10,'liste engagés'!D51,"")</f>
        <v/>
      </c>
      <c r="F56" s="77" t="str">
        <f>IF('liste engagés'!$G51=10,'liste engagés'!E51,"")</f>
        <v/>
      </c>
      <c r="G56" s="78" t="str">
        <f>IF('liste engagés'!$G51=10,'liste engagés'!K51,"")</f>
        <v/>
      </c>
      <c r="H56" s="79" t="str">
        <f>IF('liste engagés'!$G51=10,'liste engagés'!L51,"")</f>
        <v/>
      </c>
      <c r="I56" s="54">
        <f t="shared" si="0"/>
        <v>0</v>
      </c>
    </row>
    <row r="57" spans="1:9">
      <c r="A57" s="92">
        <f t="shared" si="1"/>
        <v>51</v>
      </c>
      <c r="B57" s="77" t="str">
        <f>IF('liste engagés'!$G52=10,'liste engagés'!A52,"")</f>
        <v/>
      </c>
      <c r="C57" s="77" t="str">
        <f>IF('liste engagés'!$G52=10,'liste engagés'!B52,"")</f>
        <v/>
      </c>
      <c r="D57" s="77" t="str">
        <f>IF('liste engagés'!$G52=10,'liste engagés'!C52,"")</f>
        <v/>
      </c>
      <c r="E57" s="77" t="str">
        <f>IF('liste engagés'!$G52=10,'liste engagés'!D52,"")</f>
        <v/>
      </c>
      <c r="F57" s="77" t="str">
        <f>IF('liste engagés'!$G52=10,'liste engagés'!E52,"")</f>
        <v/>
      </c>
      <c r="G57" s="78" t="str">
        <f>IF('liste engagés'!$G52=10,'liste engagés'!K52,"")</f>
        <v/>
      </c>
      <c r="H57" s="79" t="str">
        <f>IF('liste engagés'!$G52=10,'liste engagés'!L52,"")</f>
        <v/>
      </c>
      <c r="I57" s="54">
        <f t="shared" si="0"/>
        <v>0</v>
      </c>
    </row>
    <row r="58" spans="1:9">
      <c r="A58" s="92">
        <f t="shared" si="1"/>
        <v>52</v>
      </c>
      <c r="B58" s="77" t="str">
        <f>IF('liste engagés'!$G53=10,'liste engagés'!A53,"")</f>
        <v/>
      </c>
      <c r="C58" s="77" t="str">
        <f>IF('liste engagés'!$G53=10,'liste engagés'!B53,"")</f>
        <v/>
      </c>
      <c r="D58" s="77" t="str">
        <f>IF('liste engagés'!$G53=10,'liste engagés'!C53,"")</f>
        <v/>
      </c>
      <c r="E58" s="77" t="str">
        <f>IF('liste engagés'!$G53=10,'liste engagés'!D53,"")</f>
        <v/>
      </c>
      <c r="F58" s="77" t="str">
        <f>IF('liste engagés'!$G53=10,'liste engagés'!E53,"")</f>
        <v/>
      </c>
      <c r="G58" s="78" t="str">
        <f>IF('liste engagés'!$G53=10,'liste engagés'!K53,"")</f>
        <v/>
      </c>
      <c r="H58" s="79" t="str">
        <f>IF('liste engagés'!$G53=10,'liste engagés'!L53,"")</f>
        <v/>
      </c>
      <c r="I58" s="54">
        <f t="shared" si="0"/>
        <v>0</v>
      </c>
    </row>
    <row r="59" spans="1:9">
      <c r="A59" s="92">
        <f t="shared" si="1"/>
        <v>53</v>
      </c>
      <c r="B59" s="77" t="str">
        <f>IF('liste engagés'!$G54=10,'liste engagés'!A54,"")</f>
        <v/>
      </c>
      <c r="C59" s="77" t="str">
        <f>IF('liste engagés'!$G54=10,'liste engagés'!B54,"")</f>
        <v/>
      </c>
      <c r="D59" s="77" t="str">
        <f>IF('liste engagés'!$G54=10,'liste engagés'!C54,"")</f>
        <v/>
      </c>
      <c r="E59" s="77" t="str">
        <f>IF('liste engagés'!$G54=10,'liste engagés'!D54,"")</f>
        <v/>
      </c>
      <c r="F59" s="77" t="str">
        <f>IF('liste engagés'!$G54=10,'liste engagés'!E54,"")</f>
        <v/>
      </c>
      <c r="G59" s="78" t="str">
        <f>IF('liste engagés'!$G54=10,'liste engagés'!K54,"")</f>
        <v/>
      </c>
      <c r="H59" s="79" t="str">
        <f>IF('liste engagés'!$G54=10,'liste engagés'!L54,"")</f>
        <v/>
      </c>
      <c r="I59" s="54">
        <f t="shared" si="0"/>
        <v>0</v>
      </c>
    </row>
    <row r="60" spans="1:9">
      <c r="A60" s="92">
        <f t="shared" si="1"/>
        <v>54</v>
      </c>
      <c r="B60" s="77" t="str">
        <f>IF('liste engagés'!$G55=10,'liste engagés'!A55,"")</f>
        <v/>
      </c>
      <c r="C60" s="77" t="str">
        <f>IF('liste engagés'!$G55=10,'liste engagés'!B55,"")</f>
        <v/>
      </c>
      <c r="D60" s="77" t="str">
        <f>IF('liste engagés'!$G55=10,'liste engagés'!C55,"")</f>
        <v/>
      </c>
      <c r="E60" s="77" t="str">
        <f>IF('liste engagés'!$G55=10,'liste engagés'!D55,"")</f>
        <v/>
      </c>
      <c r="F60" s="77" t="str">
        <f>IF('liste engagés'!$G55=10,'liste engagés'!E55,"")</f>
        <v/>
      </c>
      <c r="G60" s="78" t="str">
        <f>IF('liste engagés'!$G55=10,'liste engagés'!K55,"")</f>
        <v/>
      </c>
      <c r="H60" s="79" t="str">
        <f>IF('liste engagés'!$G55=10,'liste engagés'!L55,"")</f>
        <v/>
      </c>
      <c r="I60" s="54">
        <f t="shared" si="0"/>
        <v>0</v>
      </c>
    </row>
    <row r="61" spans="1:9">
      <c r="A61" s="92">
        <f t="shared" si="1"/>
        <v>55</v>
      </c>
      <c r="B61" s="77" t="str">
        <f>IF('liste engagés'!$G56=10,'liste engagés'!A56,"")</f>
        <v/>
      </c>
      <c r="C61" s="77" t="str">
        <f>IF('liste engagés'!$G56=10,'liste engagés'!B56,"")</f>
        <v/>
      </c>
      <c r="D61" s="77" t="str">
        <f>IF('liste engagés'!$G56=10,'liste engagés'!C56,"")</f>
        <v/>
      </c>
      <c r="E61" s="77" t="str">
        <f>IF('liste engagés'!$G56=10,'liste engagés'!D56,"")</f>
        <v/>
      </c>
      <c r="F61" s="77" t="str">
        <f>IF('liste engagés'!$G56=10,'liste engagés'!E56,"")</f>
        <v/>
      </c>
      <c r="G61" s="78" t="str">
        <f>IF('liste engagés'!$G56=10,'liste engagés'!K56,"")</f>
        <v/>
      </c>
      <c r="H61" s="79" t="str">
        <f>IF('liste engagés'!$G56=10,'liste engagés'!L56,"")</f>
        <v/>
      </c>
      <c r="I61" s="54">
        <f t="shared" si="0"/>
        <v>0</v>
      </c>
    </row>
    <row r="62" spans="1:9">
      <c r="A62" s="92">
        <f t="shared" si="1"/>
        <v>56</v>
      </c>
      <c r="B62" s="77" t="str">
        <f>IF('liste engagés'!$G57=10,'liste engagés'!A57,"")</f>
        <v/>
      </c>
      <c r="C62" s="77" t="str">
        <f>IF('liste engagés'!$G57=10,'liste engagés'!B57,"")</f>
        <v/>
      </c>
      <c r="D62" s="77" t="str">
        <f>IF('liste engagés'!$G57=10,'liste engagés'!C57,"")</f>
        <v/>
      </c>
      <c r="E62" s="77" t="str">
        <f>IF('liste engagés'!$G57=10,'liste engagés'!D57,"")</f>
        <v/>
      </c>
      <c r="F62" s="77" t="str">
        <f>IF('liste engagés'!$G57=10,'liste engagés'!E57,"")</f>
        <v/>
      </c>
      <c r="G62" s="78" t="str">
        <f>IF('liste engagés'!$G57=10,'liste engagés'!K57,"")</f>
        <v/>
      </c>
      <c r="H62" s="79" t="str">
        <f>IF('liste engagés'!$G57=10,'liste engagés'!L57,"")</f>
        <v/>
      </c>
      <c r="I62" s="54">
        <f t="shared" si="0"/>
        <v>0</v>
      </c>
    </row>
    <row r="63" spans="1:9">
      <c r="A63" s="92">
        <f t="shared" si="1"/>
        <v>57</v>
      </c>
      <c r="B63" s="77" t="str">
        <f>IF('liste engagés'!$G58=10,'liste engagés'!A58,"")</f>
        <v/>
      </c>
      <c r="C63" s="77" t="str">
        <f>IF('liste engagés'!$G58=10,'liste engagés'!B58,"")</f>
        <v/>
      </c>
      <c r="D63" s="77" t="str">
        <f>IF('liste engagés'!$G58=10,'liste engagés'!C58,"")</f>
        <v/>
      </c>
      <c r="E63" s="77" t="str">
        <f>IF('liste engagés'!$G58=10,'liste engagés'!D58,"")</f>
        <v/>
      </c>
      <c r="F63" s="77" t="str">
        <f>IF('liste engagés'!$G58=10,'liste engagés'!E58,"")</f>
        <v/>
      </c>
      <c r="G63" s="78" t="str">
        <f>IF('liste engagés'!$G58=10,'liste engagés'!K58,"")</f>
        <v/>
      </c>
      <c r="H63" s="79" t="str">
        <f>IF('liste engagés'!$G58=10,'liste engagés'!L58,"")</f>
        <v/>
      </c>
      <c r="I63" s="54">
        <f t="shared" si="0"/>
        <v>0</v>
      </c>
    </row>
    <row r="64" spans="1:9">
      <c r="A64" s="92">
        <f t="shared" si="1"/>
        <v>58</v>
      </c>
      <c r="B64" s="77" t="str">
        <f>IF('liste engagés'!$G59=10,'liste engagés'!A59,"")</f>
        <v/>
      </c>
      <c r="C64" s="77" t="str">
        <f>IF('liste engagés'!$G59=10,'liste engagés'!B59,"")</f>
        <v/>
      </c>
      <c r="D64" s="77" t="str">
        <f>IF('liste engagés'!$G59=10,'liste engagés'!C59,"")</f>
        <v/>
      </c>
      <c r="E64" s="77" t="str">
        <f>IF('liste engagés'!$G59=10,'liste engagés'!D59,"")</f>
        <v/>
      </c>
      <c r="F64" s="77" t="str">
        <f>IF('liste engagés'!$G59=10,'liste engagés'!E59,"")</f>
        <v/>
      </c>
      <c r="G64" s="78" t="str">
        <f>IF('liste engagés'!$G59=10,'liste engagés'!K59,"")</f>
        <v/>
      </c>
      <c r="H64" s="79" t="str">
        <f>IF('liste engagés'!$G59=10,'liste engagés'!L59,"")</f>
        <v/>
      </c>
      <c r="I64" s="54">
        <f t="shared" si="0"/>
        <v>0</v>
      </c>
    </row>
    <row r="65" spans="1:9">
      <c r="A65" s="92">
        <f t="shared" si="1"/>
        <v>59</v>
      </c>
      <c r="B65" s="77" t="str">
        <f>IF('liste engagés'!$G60=10,'liste engagés'!A60,"")</f>
        <v/>
      </c>
      <c r="C65" s="77" t="str">
        <f>IF('liste engagés'!$G60=10,'liste engagés'!B60,"")</f>
        <v/>
      </c>
      <c r="D65" s="77" t="str">
        <f>IF('liste engagés'!$G60=10,'liste engagés'!C60,"")</f>
        <v/>
      </c>
      <c r="E65" s="77" t="str">
        <f>IF('liste engagés'!$G60=10,'liste engagés'!D60,"")</f>
        <v/>
      </c>
      <c r="F65" s="77" t="str">
        <f>IF('liste engagés'!$G60=10,'liste engagés'!E60,"")</f>
        <v/>
      </c>
      <c r="G65" s="78" t="str">
        <f>IF('liste engagés'!$G60=10,'liste engagés'!K60,"")</f>
        <v/>
      </c>
      <c r="H65" s="79" t="str">
        <f>IF('liste engagés'!$G60=10,'liste engagés'!L60,"")</f>
        <v/>
      </c>
      <c r="I65" s="54">
        <f t="shared" si="0"/>
        <v>0</v>
      </c>
    </row>
    <row r="66" spans="1:9">
      <c r="A66" s="92">
        <f t="shared" si="1"/>
        <v>60</v>
      </c>
      <c r="B66" s="77" t="str">
        <f>IF('liste engagés'!$G61=10,'liste engagés'!A61,"")</f>
        <v/>
      </c>
      <c r="C66" s="77" t="str">
        <f>IF('liste engagés'!$G61=10,'liste engagés'!B61,"")</f>
        <v/>
      </c>
      <c r="D66" s="77" t="str">
        <f>IF('liste engagés'!$G61=10,'liste engagés'!C61,"")</f>
        <v/>
      </c>
      <c r="E66" s="77" t="str">
        <f>IF('liste engagés'!$G61=10,'liste engagés'!D61,"")</f>
        <v/>
      </c>
      <c r="F66" s="77" t="str">
        <f>IF('liste engagés'!$G61=10,'liste engagés'!E61,"")</f>
        <v/>
      </c>
      <c r="G66" s="78" t="str">
        <f>IF('liste engagés'!$G61=10,'liste engagés'!K61,"")</f>
        <v/>
      </c>
      <c r="H66" s="79" t="str">
        <f>IF('liste engagés'!$G61=10,'liste engagés'!L61,"")</f>
        <v/>
      </c>
      <c r="I66" s="54">
        <f t="shared" si="0"/>
        <v>0</v>
      </c>
    </row>
    <row r="67" spans="1:9">
      <c r="A67" s="92">
        <f t="shared" si="1"/>
        <v>61</v>
      </c>
      <c r="B67" s="77" t="str">
        <f>IF('liste engagés'!$G62=10,'liste engagés'!A62,"")</f>
        <v/>
      </c>
      <c r="C67" s="77" t="str">
        <f>IF('liste engagés'!$G62=10,'liste engagés'!B62,"")</f>
        <v/>
      </c>
      <c r="D67" s="77" t="str">
        <f>IF('liste engagés'!$G62=10,'liste engagés'!C62,"")</f>
        <v/>
      </c>
      <c r="E67" s="77" t="str">
        <f>IF('liste engagés'!$G62=10,'liste engagés'!D62,"")</f>
        <v/>
      </c>
      <c r="F67" s="77" t="str">
        <f>IF('liste engagés'!$G62=10,'liste engagés'!E62,"")</f>
        <v/>
      </c>
      <c r="G67" s="78" t="str">
        <f>IF('liste engagés'!$G62=10,'liste engagés'!K62,"")</f>
        <v/>
      </c>
      <c r="H67" s="79" t="str">
        <f>IF('liste engagés'!$G62=10,'liste engagés'!L62,"")</f>
        <v/>
      </c>
      <c r="I67" s="54">
        <f t="shared" si="0"/>
        <v>0</v>
      </c>
    </row>
    <row r="68" spans="1:9">
      <c r="A68" s="92">
        <f t="shared" si="1"/>
        <v>62</v>
      </c>
      <c r="B68" s="77" t="str">
        <f>IF('liste engagés'!$G63=10,'liste engagés'!A63,"")</f>
        <v/>
      </c>
      <c r="C68" s="77" t="str">
        <f>IF('liste engagés'!$G63=10,'liste engagés'!B63,"")</f>
        <v/>
      </c>
      <c r="D68" s="77" t="str">
        <f>IF('liste engagés'!$G63=10,'liste engagés'!C63,"")</f>
        <v/>
      </c>
      <c r="E68" s="77" t="str">
        <f>IF('liste engagés'!$G63=10,'liste engagés'!D63,"")</f>
        <v/>
      </c>
      <c r="F68" s="77" t="str">
        <f>IF('liste engagés'!$G63=10,'liste engagés'!E63,"")</f>
        <v/>
      </c>
      <c r="G68" s="78" t="str">
        <f>IF('liste engagés'!$G63=10,'liste engagés'!K63,"")</f>
        <v/>
      </c>
      <c r="H68" s="79" t="str">
        <f>IF('liste engagés'!$G63=10,'liste engagés'!L63,"")</f>
        <v/>
      </c>
      <c r="I68" s="54">
        <f t="shared" si="0"/>
        <v>0</v>
      </c>
    </row>
    <row r="69" spans="1:9">
      <c r="A69" s="92">
        <f t="shared" si="1"/>
        <v>63</v>
      </c>
      <c r="B69" s="77" t="str">
        <f>IF('liste engagés'!$G64=10,'liste engagés'!A64,"")</f>
        <v/>
      </c>
      <c r="C69" s="77" t="str">
        <f>IF('liste engagés'!$G64=10,'liste engagés'!B64,"")</f>
        <v/>
      </c>
      <c r="D69" s="77" t="str">
        <f>IF('liste engagés'!$G64=10,'liste engagés'!C64,"")</f>
        <v/>
      </c>
      <c r="E69" s="77" t="str">
        <f>IF('liste engagés'!$G64=10,'liste engagés'!D64,"")</f>
        <v/>
      </c>
      <c r="F69" s="77" t="str">
        <f>IF('liste engagés'!$G64=10,'liste engagés'!E64,"")</f>
        <v/>
      </c>
      <c r="G69" s="78" t="str">
        <f>IF('liste engagés'!$G64=10,'liste engagés'!K64,"")</f>
        <v/>
      </c>
      <c r="H69" s="79" t="str">
        <f>IF('liste engagés'!$G64=10,'liste engagés'!L64,"")</f>
        <v/>
      </c>
      <c r="I69" s="54">
        <f t="shared" si="0"/>
        <v>0</v>
      </c>
    </row>
    <row r="70" spans="1:9">
      <c r="A70" s="92">
        <f t="shared" si="1"/>
        <v>64</v>
      </c>
      <c r="B70" s="77" t="str">
        <f>IF('liste engagés'!$G65=10,'liste engagés'!A65,"")</f>
        <v/>
      </c>
      <c r="C70" s="77" t="str">
        <f>IF('liste engagés'!$G65=10,'liste engagés'!B65,"")</f>
        <v/>
      </c>
      <c r="D70" s="77" t="str">
        <f>IF('liste engagés'!$G65=10,'liste engagés'!C65,"")</f>
        <v/>
      </c>
      <c r="E70" s="77" t="str">
        <f>IF('liste engagés'!$G65=10,'liste engagés'!D65,"")</f>
        <v/>
      </c>
      <c r="F70" s="77" t="str">
        <f>IF('liste engagés'!$G65=10,'liste engagés'!E65,"")</f>
        <v/>
      </c>
      <c r="G70" s="78" t="str">
        <f>IF('liste engagés'!$G65=10,'liste engagés'!K65,"")</f>
        <v/>
      </c>
      <c r="H70" s="79" t="str">
        <f>IF('liste engagés'!$G65=10,'liste engagés'!L65,"")</f>
        <v/>
      </c>
      <c r="I70" s="54">
        <f t="shared" si="0"/>
        <v>0</v>
      </c>
    </row>
    <row r="71" spans="1:9">
      <c r="A71" s="92">
        <f t="shared" si="1"/>
        <v>65</v>
      </c>
      <c r="B71" s="77" t="str">
        <f>IF('liste engagés'!$G66=10,'liste engagés'!A66,"")</f>
        <v/>
      </c>
      <c r="C71" s="77" t="str">
        <f>IF('liste engagés'!$G66=10,'liste engagés'!B66,"")</f>
        <v/>
      </c>
      <c r="D71" s="77" t="str">
        <f>IF('liste engagés'!$G66=10,'liste engagés'!C66,"")</f>
        <v/>
      </c>
      <c r="E71" s="77" t="str">
        <f>IF('liste engagés'!$G66=10,'liste engagés'!D66,"")</f>
        <v/>
      </c>
      <c r="F71" s="77" t="str">
        <f>IF('liste engagés'!$G66=10,'liste engagés'!E66,"")</f>
        <v/>
      </c>
      <c r="G71" s="78" t="str">
        <f>IF('liste engagés'!$G66=10,'liste engagés'!K66,"")</f>
        <v/>
      </c>
      <c r="H71" s="79" t="str">
        <f>IF('liste engagés'!$G66=10,'liste engagés'!L66,"")</f>
        <v/>
      </c>
      <c r="I71" s="54">
        <f t="shared" ref="I71:I134" si="2">+IF(C71="",0,1)</f>
        <v>0</v>
      </c>
    </row>
    <row r="72" spans="1:9">
      <c r="A72" s="92">
        <f t="shared" ref="A72:A135" si="3">+A71+1</f>
        <v>66</v>
      </c>
      <c r="B72" s="77" t="str">
        <f>IF('liste engagés'!$G67=10,'liste engagés'!A67,"")</f>
        <v/>
      </c>
      <c r="C72" s="77" t="str">
        <f>IF('liste engagés'!$G67=10,'liste engagés'!B67,"")</f>
        <v/>
      </c>
      <c r="D72" s="77" t="str">
        <f>IF('liste engagés'!$G67=10,'liste engagés'!C67,"")</f>
        <v/>
      </c>
      <c r="E72" s="77" t="str">
        <f>IF('liste engagés'!$G67=10,'liste engagés'!D67,"")</f>
        <v/>
      </c>
      <c r="F72" s="77" t="str">
        <f>IF('liste engagés'!$G67=10,'liste engagés'!E67,"")</f>
        <v/>
      </c>
      <c r="G72" s="78" t="str">
        <f>IF('liste engagés'!$G67=10,'liste engagés'!K67,"")</f>
        <v/>
      </c>
      <c r="H72" s="79" t="str">
        <f>IF('liste engagés'!$G67=10,'liste engagés'!L67,"")</f>
        <v/>
      </c>
      <c r="I72" s="54">
        <f t="shared" si="2"/>
        <v>0</v>
      </c>
    </row>
    <row r="73" spans="1:9">
      <c r="A73" s="92">
        <f t="shared" si="3"/>
        <v>67</v>
      </c>
      <c r="B73" s="77" t="str">
        <f>IF('liste engagés'!$G68=10,'liste engagés'!A68,"")</f>
        <v/>
      </c>
      <c r="C73" s="77" t="str">
        <f>IF('liste engagés'!$G68=10,'liste engagés'!B68,"")</f>
        <v/>
      </c>
      <c r="D73" s="77" t="str">
        <f>IF('liste engagés'!$G68=10,'liste engagés'!C68,"")</f>
        <v/>
      </c>
      <c r="E73" s="77" t="str">
        <f>IF('liste engagés'!$G68=10,'liste engagés'!D68,"")</f>
        <v/>
      </c>
      <c r="F73" s="77" t="str">
        <f>IF('liste engagés'!$G68=10,'liste engagés'!E68,"")</f>
        <v/>
      </c>
      <c r="G73" s="78" t="str">
        <f>IF('liste engagés'!$G68=10,'liste engagés'!K68,"")</f>
        <v/>
      </c>
      <c r="H73" s="79" t="str">
        <f>IF('liste engagés'!$G68=10,'liste engagés'!L68,"")</f>
        <v/>
      </c>
      <c r="I73" s="54">
        <f t="shared" si="2"/>
        <v>0</v>
      </c>
    </row>
    <row r="74" spans="1:9">
      <c r="A74" s="92">
        <f t="shared" si="3"/>
        <v>68</v>
      </c>
      <c r="B74" s="77" t="str">
        <f>IF('liste engagés'!$G69=10,'liste engagés'!A69,"")</f>
        <v/>
      </c>
      <c r="C74" s="77" t="str">
        <f>IF('liste engagés'!$G69=10,'liste engagés'!B69,"")</f>
        <v/>
      </c>
      <c r="D74" s="77" t="str">
        <f>IF('liste engagés'!$G69=10,'liste engagés'!C69,"")</f>
        <v/>
      </c>
      <c r="E74" s="77" t="str">
        <f>IF('liste engagés'!$G69=10,'liste engagés'!D69,"")</f>
        <v/>
      </c>
      <c r="F74" s="77" t="str">
        <f>IF('liste engagés'!$G69=10,'liste engagés'!E69,"")</f>
        <v/>
      </c>
      <c r="G74" s="78" t="str">
        <f>IF('liste engagés'!$G69=10,'liste engagés'!K69,"")</f>
        <v/>
      </c>
      <c r="H74" s="79" t="str">
        <f>IF('liste engagés'!$G69=10,'liste engagés'!L69,"")</f>
        <v/>
      </c>
      <c r="I74" s="54">
        <f t="shared" si="2"/>
        <v>0</v>
      </c>
    </row>
    <row r="75" spans="1:9">
      <c r="A75" s="92">
        <f t="shared" si="3"/>
        <v>69</v>
      </c>
      <c r="B75" s="77" t="str">
        <f>IF('liste engagés'!$G70=10,'liste engagés'!A70,"")</f>
        <v/>
      </c>
      <c r="C75" s="77" t="str">
        <f>IF('liste engagés'!$G70=10,'liste engagés'!B70,"")</f>
        <v/>
      </c>
      <c r="D75" s="77" t="str">
        <f>IF('liste engagés'!$G70=10,'liste engagés'!C70,"")</f>
        <v/>
      </c>
      <c r="E75" s="77" t="str">
        <f>IF('liste engagés'!$G70=10,'liste engagés'!D70,"")</f>
        <v/>
      </c>
      <c r="F75" s="77" t="str">
        <f>IF('liste engagés'!$G70=10,'liste engagés'!E70,"")</f>
        <v/>
      </c>
      <c r="G75" s="78" t="str">
        <f>IF('liste engagés'!$G70=10,'liste engagés'!K70,"")</f>
        <v/>
      </c>
      <c r="H75" s="79" t="str">
        <f>IF('liste engagés'!$G70=10,'liste engagés'!L70,"")</f>
        <v/>
      </c>
      <c r="I75" s="54">
        <f t="shared" si="2"/>
        <v>0</v>
      </c>
    </row>
    <row r="76" spans="1:9">
      <c r="A76" s="92">
        <f t="shared" si="3"/>
        <v>70</v>
      </c>
      <c r="B76" s="77" t="str">
        <f>IF('liste engagés'!$G71=10,'liste engagés'!A71,"")</f>
        <v/>
      </c>
      <c r="C76" s="77" t="str">
        <f>IF('liste engagés'!$G71=10,'liste engagés'!B71,"")</f>
        <v/>
      </c>
      <c r="D76" s="77" t="str">
        <f>IF('liste engagés'!$G71=10,'liste engagés'!C71,"")</f>
        <v/>
      </c>
      <c r="E76" s="77" t="str">
        <f>IF('liste engagés'!$G71=10,'liste engagés'!D71,"")</f>
        <v/>
      </c>
      <c r="F76" s="77" t="str">
        <f>IF('liste engagés'!$G71=10,'liste engagés'!E71,"")</f>
        <v/>
      </c>
      <c r="G76" s="78" t="str">
        <f>IF('liste engagés'!$G71=10,'liste engagés'!K71,"")</f>
        <v/>
      </c>
      <c r="H76" s="79" t="str">
        <f>IF('liste engagés'!$G71=10,'liste engagés'!L71,"")</f>
        <v/>
      </c>
      <c r="I76" s="54">
        <f t="shared" si="2"/>
        <v>0</v>
      </c>
    </row>
    <row r="77" spans="1:9">
      <c r="A77" s="92">
        <f t="shared" si="3"/>
        <v>71</v>
      </c>
      <c r="B77" s="77" t="str">
        <f>IF('liste engagés'!$G72=10,'liste engagés'!A72,"")</f>
        <v/>
      </c>
      <c r="C77" s="77" t="str">
        <f>IF('liste engagés'!$G72=10,'liste engagés'!B72,"")</f>
        <v/>
      </c>
      <c r="D77" s="77" t="str">
        <f>IF('liste engagés'!$G72=10,'liste engagés'!C72,"")</f>
        <v/>
      </c>
      <c r="E77" s="77" t="str">
        <f>IF('liste engagés'!$G72=10,'liste engagés'!D72,"")</f>
        <v/>
      </c>
      <c r="F77" s="77" t="str">
        <f>IF('liste engagés'!$G72=10,'liste engagés'!E72,"")</f>
        <v/>
      </c>
      <c r="G77" s="78" t="str">
        <f>IF('liste engagés'!$G72=10,'liste engagés'!K72,"")</f>
        <v/>
      </c>
      <c r="H77" s="79" t="str">
        <f>IF('liste engagés'!$G72=10,'liste engagés'!L72,"")</f>
        <v/>
      </c>
      <c r="I77" s="54">
        <f t="shared" si="2"/>
        <v>0</v>
      </c>
    </row>
    <row r="78" spans="1:9">
      <c r="A78" s="92">
        <f t="shared" si="3"/>
        <v>72</v>
      </c>
      <c r="B78" s="77" t="str">
        <f>IF('liste engagés'!$G73=10,'liste engagés'!A73,"")</f>
        <v/>
      </c>
      <c r="C78" s="77" t="str">
        <f>IF('liste engagés'!$G73=10,'liste engagés'!B73,"")</f>
        <v/>
      </c>
      <c r="D78" s="77" t="str">
        <f>IF('liste engagés'!$G73=10,'liste engagés'!C73,"")</f>
        <v/>
      </c>
      <c r="E78" s="77" t="str">
        <f>IF('liste engagés'!$G73=10,'liste engagés'!D73,"")</f>
        <v/>
      </c>
      <c r="F78" s="77" t="str">
        <f>IF('liste engagés'!$G73=10,'liste engagés'!E73,"")</f>
        <v/>
      </c>
      <c r="G78" s="78" t="str">
        <f>IF('liste engagés'!$G73=10,'liste engagés'!K73,"")</f>
        <v/>
      </c>
      <c r="H78" s="79" t="str">
        <f>IF('liste engagés'!$G73=10,'liste engagés'!L73,"")</f>
        <v/>
      </c>
      <c r="I78" s="54">
        <f t="shared" si="2"/>
        <v>0</v>
      </c>
    </row>
    <row r="79" spans="1:9">
      <c r="A79" s="92">
        <f t="shared" si="3"/>
        <v>73</v>
      </c>
      <c r="B79" s="77" t="str">
        <f>IF('liste engagés'!$G74=10,'liste engagés'!A74,"")</f>
        <v/>
      </c>
      <c r="C79" s="77" t="str">
        <f>IF('liste engagés'!$G74=10,'liste engagés'!B74,"")</f>
        <v/>
      </c>
      <c r="D79" s="77" t="str">
        <f>IF('liste engagés'!$G74=10,'liste engagés'!C74,"")</f>
        <v/>
      </c>
      <c r="E79" s="77" t="str">
        <f>IF('liste engagés'!$G74=10,'liste engagés'!D74,"")</f>
        <v/>
      </c>
      <c r="F79" s="77" t="str">
        <f>IF('liste engagés'!$G74=10,'liste engagés'!E74,"")</f>
        <v/>
      </c>
      <c r="G79" s="78" t="str">
        <f>IF('liste engagés'!$G74=10,'liste engagés'!K74,"")</f>
        <v/>
      </c>
      <c r="H79" s="79" t="str">
        <f>IF('liste engagés'!$G74=10,'liste engagés'!L74,"")</f>
        <v/>
      </c>
      <c r="I79" s="54">
        <f t="shared" si="2"/>
        <v>0</v>
      </c>
    </row>
    <row r="80" spans="1:9">
      <c r="A80" s="92">
        <f t="shared" si="3"/>
        <v>74</v>
      </c>
      <c r="B80" s="77" t="str">
        <f>IF('liste engagés'!$G75=10,'liste engagés'!A75,"")</f>
        <v/>
      </c>
      <c r="C80" s="77" t="str">
        <f>IF('liste engagés'!$G75=10,'liste engagés'!B75,"")</f>
        <v/>
      </c>
      <c r="D80" s="77" t="str">
        <f>IF('liste engagés'!$G75=10,'liste engagés'!C75,"")</f>
        <v/>
      </c>
      <c r="E80" s="77" t="str">
        <f>IF('liste engagés'!$G75=10,'liste engagés'!D75,"")</f>
        <v/>
      </c>
      <c r="F80" s="77" t="str">
        <f>IF('liste engagés'!$G75=10,'liste engagés'!E75,"")</f>
        <v/>
      </c>
      <c r="G80" s="78" t="str">
        <f>IF('liste engagés'!$G75=10,'liste engagés'!K75,"")</f>
        <v/>
      </c>
      <c r="H80" s="79" t="str">
        <f>IF('liste engagés'!$G75=10,'liste engagés'!L75,"")</f>
        <v/>
      </c>
      <c r="I80" s="54">
        <f t="shared" si="2"/>
        <v>0</v>
      </c>
    </row>
    <row r="81" spans="1:9">
      <c r="A81" s="92">
        <f t="shared" si="3"/>
        <v>75</v>
      </c>
      <c r="B81" s="77" t="str">
        <f>IF('liste engagés'!$G76=10,'liste engagés'!A76,"")</f>
        <v/>
      </c>
      <c r="C81" s="77" t="str">
        <f>IF('liste engagés'!$G76=10,'liste engagés'!B76,"")</f>
        <v/>
      </c>
      <c r="D81" s="77" t="str">
        <f>IF('liste engagés'!$G76=10,'liste engagés'!C76,"")</f>
        <v/>
      </c>
      <c r="E81" s="77" t="str">
        <f>IF('liste engagés'!$G76=10,'liste engagés'!D76,"")</f>
        <v/>
      </c>
      <c r="F81" s="77" t="str">
        <f>IF('liste engagés'!$G76=10,'liste engagés'!E76,"")</f>
        <v/>
      </c>
      <c r="G81" s="78" t="str">
        <f>IF('liste engagés'!$G76=10,'liste engagés'!K76,"")</f>
        <v/>
      </c>
      <c r="H81" s="79" t="str">
        <f>IF('liste engagés'!$G76=10,'liste engagés'!L76,"")</f>
        <v/>
      </c>
      <c r="I81" s="54">
        <f t="shared" si="2"/>
        <v>0</v>
      </c>
    </row>
    <row r="82" spans="1:9">
      <c r="A82" s="92">
        <f t="shared" si="3"/>
        <v>76</v>
      </c>
      <c r="B82" s="77" t="str">
        <f>IF('liste engagés'!$G77=10,'liste engagés'!A77,"")</f>
        <v/>
      </c>
      <c r="C82" s="77" t="str">
        <f>IF('liste engagés'!$G77=10,'liste engagés'!B77,"")</f>
        <v/>
      </c>
      <c r="D82" s="77" t="str">
        <f>IF('liste engagés'!$G77=10,'liste engagés'!C77,"")</f>
        <v/>
      </c>
      <c r="E82" s="77" t="str">
        <f>IF('liste engagés'!$G77=10,'liste engagés'!D77,"")</f>
        <v/>
      </c>
      <c r="F82" s="77" t="str">
        <f>IF('liste engagés'!$G77=10,'liste engagés'!E77,"")</f>
        <v/>
      </c>
      <c r="G82" s="78" t="str">
        <f>IF('liste engagés'!$G77=10,'liste engagés'!K77,"")</f>
        <v/>
      </c>
      <c r="H82" s="79" t="str">
        <f>IF('liste engagés'!$G77=10,'liste engagés'!L77,"")</f>
        <v/>
      </c>
      <c r="I82" s="54">
        <f t="shared" si="2"/>
        <v>0</v>
      </c>
    </row>
    <row r="83" spans="1:9">
      <c r="A83" s="92">
        <f t="shared" si="3"/>
        <v>77</v>
      </c>
      <c r="B83" s="77" t="str">
        <f>IF('liste engagés'!$G78=10,'liste engagés'!A78,"")</f>
        <v/>
      </c>
      <c r="C83" s="77" t="str">
        <f>IF('liste engagés'!$G78=10,'liste engagés'!B78,"")</f>
        <v/>
      </c>
      <c r="D83" s="77" t="str">
        <f>IF('liste engagés'!$G78=10,'liste engagés'!C78,"")</f>
        <v/>
      </c>
      <c r="E83" s="77" t="str">
        <f>IF('liste engagés'!$G78=10,'liste engagés'!D78,"")</f>
        <v/>
      </c>
      <c r="F83" s="77" t="str">
        <f>IF('liste engagés'!$G78=10,'liste engagés'!E78,"")</f>
        <v/>
      </c>
      <c r="G83" s="78" t="str">
        <f>IF('liste engagés'!$G78=10,'liste engagés'!K78,"")</f>
        <v/>
      </c>
      <c r="H83" s="79" t="str">
        <f>IF('liste engagés'!$G78=10,'liste engagés'!L78,"")</f>
        <v/>
      </c>
      <c r="I83" s="54">
        <f t="shared" si="2"/>
        <v>0</v>
      </c>
    </row>
    <row r="84" spans="1:9">
      <c r="A84" s="92">
        <f t="shared" si="3"/>
        <v>78</v>
      </c>
      <c r="B84" s="77" t="str">
        <f>IF('liste engagés'!$G79=10,'liste engagés'!A79,"")</f>
        <v/>
      </c>
      <c r="C84" s="77" t="str">
        <f>IF('liste engagés'!$G79=10,'liste engagés'!B79,"")</f>
        <v/>
      </c>
      <c r="D84" s="77" t="str">
        <f>IF('liste engagés'!$G79=10,'liste engagés'!C79,"")</f>
        <v/>
      </c>
      <c r="E84" s="77" t="str">
        <f>IF('liste engagés'!$G79=10,'liste engagés'!D79,"")</f>
        <v/>
      </c>
      <c r="F84" s="77" t="str">
        <f>IF('liste engagés'!$G79=10,'liste engagés'!E79,"")</f>
        <v/>
      </c>
      <c r="G84" s="78" t="str">
        <f>IF('liste engagés'!$G79=10,'liste engagés'!K79,"")</f>
        <v/>
      </c>
      <c r="H84" s="79" t="str">
        <f>IF('liste engagés'!$G79=10,'liste engagés'!L79,"")</f>
        <v/>
      </c>
      <c r="I84" s="54">
        <f t="shared" si="2"/>
        <v>0</v>
      </c>
    </row>
    <row r="85" spans="1:9">
      <c r="A85" s="92">
        <f t="shared" si="3"/>
        <v>79</v>
      </c>
      <c r="B85" s="77" t="str">
        <f>IF('liste engagés'!$G80=10,'liste engagés'!A80,"")</f>
        <v/>
      </c>
      <c r="C85" s="77" t="str">
        <f>IF('liste engagés'!$G80=10,'liste engagés'!B80,"")</f>
        <v/>
      </c>
      <c r="D85" s="77" t="str">
        <f>IF('liste engagés'!$G80=10,'liste engagés'!C80,"")</f>
        <v/>
      </c>
      <c r="E85" s="77" t="str">
        <f>IF('liste engagés'!$G80=10,'liste engagés'!D80,"")</f>
        <v/>
      </c>
      <c r="F85" s="77" t="str">
        <f>IF('liste engagés'!$G80=10,'liste engagés'!E80,"")</f>
        <v/>
      </c>
      <c r="G85" s="78" t="str">
        <f>IF('liste engagés'!$G80=10,'liste engagés'!K80,"")</f>
        <v/>
      </c>
      <c r="H85" s="79" t="str">
        <f>IF('liste engagés'!$G80=10,'liste engagés'!L80,"")</f>
        <v/>
      </c>
      <c r="I85" s="54">
        <f t="shared" si="2"/>
        <v>0</v>
      </c>
    </row>
    <row r="86" spans="1:9">
      <c r="A86" s="92">
        <f t="shared" si="3"/>
        <v>80</v>
      </c>
      <c r="B86" s="77" t="str">
        <f>IF('liste engagés'!$G81=10,'liste engagés'!A81,"")</f>
        <v/>
      </c>
      <c r="C86" s="77" t="str">
        <f>IF('liste engagés'!$G81=10,'liste engagés'!B81,"")</f>
        <v/>
      </c>
      <c r="D86" s="77" t="str">
        <f>IF('liste engagés'!$G81=10,'liste engagés'!C81,"")</f>
        <v/>
      </c>
      <c r="E86" s="77" t="str">
        <f>IF('liste engagés'!$G81=10,'liste engagés'!D81,"")</f>
        <v/>
      </c>
      <c r="F86" s="77" t="str">
        <f>IF('liste engagés'!$G81=10,'liste engagés'!E81,"")</f>
        <v/>
      </c>
      <c r="G86" s="78" t="str">
        <f>IF('liste engagés'!$G81=10,'liste engagés'!K81,"")</f>
        <v/>
      </c>
      <c r="H86" s="79" t="str">
        <f>IF('liste engagés'!$G81=10,'liste engagés'!L81,"")</f>
        <v/>
      </c>
      <c r="I86" s="54">
        <f t="shared" si="2"/>
        <v>0</v>
      </c>
    </row>
    <row r="87" spans="1:9">
      <c r="A87" s="92">
        <f t="shared" si="3"/>
        <v>81</v>
      </c>
      <c r="B87" s="77" t="str">
        <f>IF('liste engagés'!$G82=10,'liste engagés'!A82,"")</f>
        <v/>
      </c>
      <c r="C87" s="77" t="str">
        <f>IF('liste engagés'!$G82=10,'liste engagés'!B82,"")</f>
        <v/>
      </c>
      <c r="D87" s="77" t="str">
        <f>IF('liste engagés'!$G82=10,'liste engagés'!C82,"")</f>
        <v/>
      </c>
      <c r="E87" s="77" t="str">
        <f>IF('liste engagés'!$G82=10,'liste engagés'!D82,"")</f>
        <v/>
      </c>
      <c r="F87" s="77" t="str">
        <f>IF('liste engagés'!$G82=10,'liste engagés'!E82,"")</f>
        <v/>
      </c>
      <c r="G87" s="78" t="str">
        <f>IF('liste engagés'!$G82=10,'liste engagés'!K82,"")</f>
        <v/>
      </c>
      <c r="H87" s="79" t="str">
        <f>IF('liste engagés'!$G82=10,'liste engagés'!L82,"")</f>
        <v/>
      </c>
      <c r="I87" s="54">
        <f t="shared" si="2"/>
        <v>0</v>
      </c>
    </row>
    <row r="88" spans="1:9">
      <c r="A88" s="92">
        <f t="shared" si="3"/>
        <v>82</v>
      </c>
      <c r="B88" s="77" t="str">
        <f>IF('liste engagés'!$G83=10,'liste engagés'!A83,"")</f>
        <v/>
      </c>
      <c r="C88" s="77" t="str">
        <f>IF('liste engagés'!$G83=10,'liste engagés'!B83,"")</f>
        <v/>
      </c>
      <c r="D88" s="77" t="str">
        <f>IF('liste engagés'!$G83=10,'liste engagés'!C83,"")</f>
        <v/>
      </c>
      <c r="E88" s="77" t="str">
        <f>IF('liste engagés'!$G83=10,'liste engagés'!D83,"")</f>
        <v/>
      </c>
      <c r="F88" s="77" t="str">
        <f>IF('liste engagés'!$G83=10,'liste engagés'!E83,"")</f>
        <v/>
      </c>
      <c r="G88" s="78" t="str">
        <f>IF('liste engagés'!$G83=10,'liste engagés'!K83,"")</f>
        <v/>
      </c>
      <c r="H88" s="79" t="str">
        <f>IF('liste engagés'!$G83=10,'liste engagés'!L83,"")</f>
        <v/>
      </c>
      <c r="I88" s="54">
        <f t="shared" si="2"/>
        <v>0</v>
      </c>
    </row>
    <row r="89" spans="1:9">
      <c r="A89" s="92">
        <f t="shared" si="3"/>
        <v>83</v>
      </c>
      <c r="B89" s="77" t="str">
        <f>IF('liste engagés'!$G84=10,'liste engagés'!A84,"")</f>
        <v/>
      </c>
      <c r="C89" s="77" t="str">
        <f>IF('liste engagés'!$G84=10,'liste engagés'!B84,"")</f>
        <v/>
      </c>
      <c r="D89" s="77" t="str">
        <f>IF('liste engagés'!$G84=10,'liste engagés'!C84,"")</f>
        <v/>
      </c>
      <c r="E89" s="77" t="str">
        <f>IF('liste engagés'!$G84=10,'liste engagés'!D84,"")</f>
        <v/>
      </c>
      <c r="F89" s="77" t="str">
        <f>IF('liste engagés'!$G84=10,'liste engagés'!E84,"")</f>
        <v/>
      </c>
      <c r="G89" s="78" t="str">
        <f>IF('liste engagés'!$G84=10,'liste engagés'!K84,"")</f>
        <v/>
      </c>
      <c r="H89" s="79" t="str">
        <f>IF('liste engagés'!$G84=10,'liste engagés'!L84,"")</f>
        <v/>
      </c>
      <c r="I89" s="54">
        <f t="shared" si="2"/>
        <v>0</v>
      </c>
    </row>
    <row r="90" spans="1:9">
      <c r="A90" s="92">
        <f t="shared" si="3"/>
        <v>84</v>
      </c>
      <c r="B90" s="77" t="str">
        <f>IF('liste engagés'!$G85=10,'liste engagés'!A85,"")</f>
        <v/>
      </c>
      <c r="C90" s="77" t="str">
        <f>IF('liste engagés'!$G85=10,'liste engagés'!B85,"")</f>
        <v/>
      </c>
      <c r="D90" s="77" t="str">
        <f>IF('liste engagés'!$G85=10,'liste engagés'!C85,"")</f>
        <v/>
      </c>
      <c r="E90" s="77" t="str">
        <f>IF('liste engagés'!$G85=10,'liste engagés'!D85,"")</f>
        <v/>
      </c>
      <c r="F90" s="77" t="str">
        <f>IF('liste engagés'!$G85=10,'liste engagés'!E85,"")</f>
        <v/>
      </c>
      <c r="G90" s="78" t="str">
        <f>IF('liste engagés'!$G85=10,'liste engagés'!K85,"")</f>
        <v/>
      </c>
      <c r="H90" s="79" t="str">
        <f>IF('liste engagés'!$G85=10,'liste engagés'!L85,"")</f>
        <v/>
      </c>
      <c r="I90" s="54">
        <f t="shared" si="2"/>
        <v>0</v>
      </c>
    </row>
    <row r="91" spans="1:9">
      <c r="A91" s="92">
        <f t="shared" si="3"/>
        <v>85</v>
      </c>
      <c r="B91" s="77" t="str">
        <f>IF('liste engagés'!$G86=10,'liste engagés'!A86,"")</f>
        <v/>
      </c>
      <c r="C91" s="77" t="str">
        <f>IF('liste engagés'!$G86=10,'liste engagés'!B86,"")</f>
        <v/>
      </c>
      <c r="D91" s="77" t="str">
        <f>IF('liste engagés'!$G86=10,'liste engagés'!C86,"")</f>
        <v/>
      </c>
      <c r="E91" s="77" t="str">
        <f>IF('liste engagés'!$G86=10,'liste engagés'!D86,"")</f>
        <v/>
      </c>
      <c r="F91" s="77" t="str">
        <f>IF('liste engagés'!$G86=10,'liste engagés'!E86,"")</f>
        <v/>
      </c>
      <c r="G91" s="78" t="str">
        <f>IF('liste engagés'!$G86=10,'liste engagés'!K86,"")</f>
        <v/>
      </c>
      <c r="H91" s="79" t="str">
        <f>IF('liste engagés'!$G86=10,'liste engagés'!L86,"")</f>
        <v/>
      </c>
      <c r="I91" s="54">
        <f t="shared" si="2"/>
        <v>0</v>
      </c>
    </row>
    <row r="92" spans="1:9">
      <c r="A92" s="92">
        <f t="shared" si="3"/>
        <v>86</v>
      </c>
      <c r="B92" s="77" t="str">
        <f>IF('liste engagés'!$G87=10,'liste engagés'!A87,"")</f>
        <v/>
      </c>
      <c r="C92" s="77" t="str">
        <f>IF('liste engagés'!$G87=10,'liste engagés'!B87,"")</f>
        <v/>
      </c>
      <c r="D92" s="77" t="str">
        <f>IF('liste engagés'!$G87=10,'liste engagés'!C87,"")</f>
        <v/>
      </c>
      <c r="E92" s="77" t="str">
        <f>IF('liste engagés'!$G87=10,'liste engagés'!D87,"")</f>
        <v/>
      </c>
      <c r="F92" s="77" t="str">
        <f>IF('liste engagés'!$G87=10,'liste engagés'!E87,"")</f>
        <v/>
      </c>
      <c r="G92" s="78" t="str">
        <f>IF('liste engagés'!$G87=10,'liste engagés'!K87,"")</f>
        <v/>
      </c>
      <c r="H92" s="79" t="str">
        <f>IF('liste engagés'!$G87=10,'liste engagés'!L87,"")</f>
        <v/>
      </c>
      <c r="I92" s="54">
        <f t="shared" si="2"/>
        <v>0</v>
      </c>
    </row>
    <row r="93" spans="1:9">
      <c r="A93" s="92">
        <f t="shared" si="3"/>
        <v>87</v>
      </c>
      <c r="B93" s="77" t="str">
        <f>IF('liste engagés'!$G88=10,'liste engagés'!A88,"")</f>
        <v/>
      </c>
      <c r="C93" s="77" t="str">
        <f>IF('liste engagés'!$G88=10,'liste engagés'!B88,"")</f>
        <v/>
      </c>
      <c r="D93" s="77" t="str">
        <f>IF('liste engagés'!$G88=10,'liste engagés'!C88,"")</f>
        <v/>
      </c>
      <c r="E93" s="77" t="str">
        <f>IF('liste engagés'!$G88=10,'liste engagés'!D88,"")</f>
        <v/>
      </c>
      <c r="F93" s="77" t="str">
        <f>IF('liste engagés'!$G88=10,'liste engagés'!E88,"")</f>
        <v/>
      </c>
      <c r="G93" s="78" t="str">
        <f>IF('liste engagés'!$G88=10,'liste engagés'!K88,"")</f>
        <v/>
      </c>
      <c r="H93" s="79" t="str">
        <f>IF('liste engagés'!$G88=10,'liste engagés'!L88,"")</f>
        <v/>
      </c>
      <c r="I93" s="54">
        <f t="shared" si="2"/>
        <v>0</v>
      </c>
    </row>
    <row r="94" spans="1:9">
      <c r="A94" s="92">
        <f t="shared" si="3"/>
        <v>88</v>
      </c>
      <c r="B94" s="77" t="str">
        <f>IF('liste engagés'!$G89=10,'liste engagés'!A89,"")</f>
        <v/>
      </c>
      <c r="C94" s="77" t="str">
        <f>IF('liste engagés'!$G89=10,'liste engagés'!B89,"")</f>
        <v/>
      </c>
      <c r="D94" s="77" t="str">
        <f>IF('liste engagés'!$G89=10,'liste engagés'!C89,"")</f>
        <v/>
      </c>
      <c r="E94" s="77" t="str">
        <f>IF('liste engagés'!$G89=10,'liste engagés'!D89,"")</f>
        <v/>
      </c>
      <c r="F94" s="77" t="str">
        <f>IF('liste engagés'!$G89=10,'liste engagés'!E89,"")</f>
        <v/>
      </c>
      <c r="G94" s="78" t="str">
        <f>IF('liste engagés'!$G89=10,'liste engagés'!K89,"")</f>
        <v/>
      </c>
      <c r="H94" s="79" t="str">
        <f>IF('liste engagés'!$G89=10,'liste engagés'!L89,"")</f>
        <v/>
      </c>
      <c r="I94" s="54">
        <f t="shared" si="2"/>
        <v>0</v>
      </c>
    </row>
    <row r="95" spans="1:9">
      <c r="A95" s="92">
        <f t="shared" si="3"/>
        <v>89</v>
      </c>
      <c r="B95" s="77" t="str">
        <f>IF('liste engagés'!$G90=10,'liste engagés'!A90,"")</f>
        <v/>
      </c>
      <c r="C95" s="77" t="str">
        <f>IF('liste engagés'!$G90=10,'liste engagés'!B90,"")</f>
        <v/>
      </c>
      <c r="D95" s="77" t="str">
        <f>IF('liste engagés'!$G90=10,'liste engagés'!C90,"")</f>
        <v/>
      </c>
      <c r="E95" s="77" t="str">
        <f>IF('liste engagés'!$G90=10,'liste engagés'!D90,"")</f>
        <v/>
      </c>
      <c r="F95" s="77" t="str">
        <f>IF('liste engagés'!$G90=10,'liste engagés'!E90,"")</f>
        <v/>
      </c>
      <c r="G95" s="78" t="str">
        <f>IF('liste engagés'!$G90=10,'liste engagés'!K90,"")</f>
        <v/>
      </c>
      <c r="H95" s="79" t="str">
        <f>IF('liste engagés'!$G90=10,'liste engagés'!L90,"")</f>
        <v/>
      </c>
      <c r="I95" s="54">
        <f t="shared" si="2"/>
        <v>0</v>
      </c>
    </row>
    <row r="96" spans="1:9">
      <c r="A96" s="92">
        <f t="shared" si="3"/>
        <v>90</v>
      </c>
      <c r="B96" s="77" t="str">
        <f>IF('liste engagés'!$G91=10,'liste engagés'!A91,"")</f>
        <v/>
      </c>
      <c r="C96" s="77" t="str">
        <f>IF('liste engagés'!$G91=10,'liste engagés'!B91,"")</f>
        <v/>
      </c>
      <c r="D96" s="77" t="str">
        <f>IF('liste engagés'!$G91=10,'liste engagés'!C91,"")</f>
        <v/>
      </c>
      <c r="E96" s="77" t="str">
        <f>IF('liste engagés'!$G91=10,'liste engagés'!D91,"")</f>
        <v/>
      </c>
      <c r="F96" s="77" t="str">
        <f>IF('liste engagés'!$G91=10,'liste engagés'!E91,"")</f>
        <v/>
      </c>
      <c r="G96" s="78" t="str">
        <f>IF('liste engagés'!$G91=10,'liste engagés'!K91,"")</f>
        <v/>
      </c>
      <c r="H96" s="79" t="str">
        <f>IF('liste engagés'!$G91=10,'liste engagés'!L91,"")</f>
        <v/>
      </c>
      <c r="I96" s="54">
        <f t="shared" si="2"/>
        <v>0</v>
      </c>
    </row>
    <row r="97" spans="1:9">
      <c r="A97" s="92">
        <f t="shared" si="3"/>
        <v>91</v>
      </c>
      <c r="B97" s="77" t="str">
        <f>IF('liste engagés'!$G93=10,'liste engagés'!A93,"")</f>
        <v/>
      </c>
      <c r="C97" s="77" t="str">
        <f>IF('liste engagés'!$G93=10,'liste engagés'!B93,"")</f>
        <v/>
      </c>
      <c r="D97" s="77" t="str">
        <f>IF('liste engagés'!$G93=10,'liste engagés'!C93,"")</f>
        <v/>
      </c>
      <c r="E97" s="77" t="str">
        <f>IF('liste engagés'!$G93=10,'liste engagés'!D93,"")</f>
        <v/>
      </c>
      <c r="F97" s="77" t="str">
        <f>IF('liste engagés'!$G93=10,'liste engagés'!E93,"")</f>
        <v/>
      </c>
      <c r="G97" s="78" t="str">
        <f>IF('liste engagés'!$G93=10,'liste engagés'!K93,"")</f>
        <v/>
      </c>
      <c r="H97" s="79" t="str">
        <f>IF('liste engagés'!$G93=10,'liste engagés'!L93,"")</f>
        <v/>
      </c>
      <c r="I97" s="54">
        <f t="shared" si="2"/>
        <v>0</v>
      </c>
    </row>
    <row r="98" spans="1:9">
      <c r="A98" s="92">
        <f t="shared" si="3"/>
        <v>92</v>
      </c>
      <c r="B98" s="77" t="str">
        <f>IF('liste engagés'!$G94=10,'liste engagés'!A94,"")</f>
        <v/>
      </c>
      <c r="C98" s="77" t="str">
        <f>IF('liste engagés'!$G94=10,'liste engagés'!B94,"")</f>
        <v/>
      </c>
      <c r="D98" s="77" t="str">
        <f>IF('liste engagés'!$G94=10,'liste engagés'!C94,"")</f>
        <v/>
      </c>
      <c r="E98" s="77" t="str">
        <f>IF('liste engagés'!$G94=10,'liste engagés'!D94,"")</f>
        <v/>
      </c>
      <c r="F98" s="77" t="str">
        <f>IF('liste engagés'!$G94=10,'liste engagés'!E94,"")</f>
        <v/>
      </c>
      <c r="G98" s="78" t="str">
        <f>IF('liste engagés'!$G94=10,'liste engagés'!K94,"")</f>
        <v/>
      </c>
      <c r="H98" s="79" t="str">
        <f>IF('liste engagés'!$G94=10,'liste engagés'!L94,"")</f>
        <v/>
      </c>
      <c r="I98" s="54">
        <f t="shared" si="2"/>
        <v>0</v>
      </c>
    </row>
    <row r="99" spans="1:9">
      <c r="A99" s="92">
        <f t="shared" si="3"/>
        <v>93</v>
      </c>
      <c r="B99" s="77" t="str">
        <f>IF('liste engagés'!$G95=10,'liste engagés'!A95,"")</f>
        <v/>
      </c>
      <c r="C99" s="77" t="str">
        <f>IF('liste engagés'!$G95=10,'liste engagés'!B95,"")</f>
        <v/>
      </c>
      <c r="D99" s="77" t="str">
        <f>IF('liste engagés'!$G95=10,'liste engagés'!C95,"")</f>
        <v/>
      </c>
      <c r="E99" s="77" t="str">
        <f>IF('liste engagés'!$G95=10,'liste engagés'!D95,"")</f>
        <v/>
      </c>
      <c r="F99" s="77" t="str">
        <f>IF('liste engagés'!$G95=10,'liste engagés'!E95,"")</f>
        <v/>
      </c>
      <c r="G99" s="78" t="str">
        <f>IF('liste engagés'!$G95=10,'liste engagés'!K95,"")</f>
        <v/>
      </c>
      <c r="H99" s="79" t="str">
        <f>IF('liste engagés'!$G95=10,'liste engagés'!L95,"")</f>
        <v/>
      </c>
      <c r="I99" s="54">
        <f t="shared" si="2"/>
        <v>0</v>
      </c>
    </row>
    <row r="100" spans="1:9">
      <c r="A100" s="92">
        <f t="shared" si="3"/>
        <v>94</v>
      </c>
      <c r="B100" s="77" t="str">
        <f>IF('liste engagés'!$G97=10,'liste engagés'!A97,"")</f>
        <v/>
      </c>
      <c r="C100" s="77" t="str">
        <f>IF('liste engagés'!$G97=10,'liste engagés'!B97,"")</f>
        <v/>
      </c>
      <c r="D100" s="77" t="str">
        <f>IF('liste engagés'!$G97=10,'liste engagés'!C97,"")</f>
        <v/>
      </c>
      <c r="E100" s="77" t="str">
        <f>IF('liste engagés'!$G97=10,'liste engagés'!D97,"")</f>
        <v/>
      </c>
      <c r="F100" s="77" t="str">
        <f>IF('liste engagés'!$G97=10,'liste engagés'!E97,"")</f>
        <v/>
      </c>
      <c r="G100" s="78" t="str">
        <f>IF('liste engagés'!$G97=10,'liste engagés'!K97,"")</f>
        <v/>
      </c>
      <c r="H100" s="79" t="str">
        <f>IF('liste engagés'!$G97=10,'liste engagés'!L97,"")</f>
        <v/>
      </c>
      <c r="I100" s="54">
        <f t="shared" si="2"/>
        <v>0</v>
      </c>
    </row>
    <row r="101" spans="1:9">
      <c r="A101" s="92">
        <f t="shared" si="3"/>
        <v>95</v>
      </c>
      <c r="B101" s="77" t="str">
        <f>IF('liste engagés'!$G98=10,'liste engagés'!A98,"")</f>
        <v/>
      </c>
      <c r="C101" s="77" t="str">
        <f>IF('liste engagés'!$G98=10,'liste engagés'!B98,"")</f>
        <v/>
      </c>
      <c r="D101" s="77" t="str">
        <f>IF('liste engagés'!$G98=10,'liste engagés'!C98,"")</f>
        <v/>
      </c>
      <c r="E101" s="77" t="str">
        <f>IF('liste engagés'!$G98=10,'liste engagés'!D98,"")</f>
        <v/>
      </c>
      <c r="F101" s="77" t="str">
        <f>IF('liste engagés'!$G98=10,'liste engagés'!E98,"")</f>
        <v/>
      </c>
      <c r="G101" s="78" t="str">
        <f>IF('liste engagés'!$G98=10,'liste engagés'!K98,"")</f>
        <v/>
      </c>
      <c r="H101" s="79" t="str">
        <f>IF('liste engagés'!$G98=10,'liste engagés'!L98,"")</f>
        <v/>
      </c>
      <c r="I101" s="54">
        <f t="shared" si="2"/>
        <v>0</v>
      </c>
    </row>
    <row r="102" spans="1:9">
      <c r="A102" s="92">
        <f t="shared" si="3"/>
        <v>96</v>
      </c>
      <c r="B102" s="77" t="str">
        <f>IF('liste engagés'!$G99=10,'liste engagés'!A99,"")</f>
        <v/>
      </c>
      <c r="C102" s="77" t="str">
        <f>IF('liste engagés'!$G99=10,'liste engagés'!B99,"")</f>
        <v/>
      </c>
      <c r="D102" s="77" t="str">
        <f>IF('liste engagés'!$G99=10,'liste engagés'!C99,"")</f>
        <v/>
      </c>
      <c r="E102" s="77" t="str">
        <f>IF('liste engagés'!$G99=10,'liste engagés'!D99,"")</f>
        <v/>
      </c>
      <c r="F102" s="77" t="str">
        <f>IF('liste engagés'!$G99=10,'liste engagés'!E99,"")</f>
        <v/>
      </c>
      <c r="G102" s="78" t="str">
        <f>IF('liste engagés'!$G99=10,'liste engagés'!K99,"")</f>
        <v/>
      </c>
      <c r="H102" s="79" t="str">
        <f>IF('liste engagés'!$G99=10,'liste engagés'!L99,"")</f>
        <v/>
      </c>
      <c r="I102" s="54">
        <f t="shared" si="2"/>
        <v>0</v>
      </c>
    </row>
    <row r="103" spans="1:9">
      <c r="A103" s="92">
        <f t="shared" si="3"/>
        <v>97</v>
      </c>
      <c r="B103" s="77" t="str">
        <f>IF('liste engagés'!$G100=10,'liste engagés'!A100,"")</f>
        <v/>
      </c>
      <c r="C103" s="77" t="str">
        <f>IF('liste engagés'!$G100=10,'liste engagés'!B100,"")</f>
        <v/>
      </c>
      <c r="D103" s="77" t="str">
        <f>IF('liste engagés'!$G100=10,'liste engagés'!C100,"")</f>
        <v/>
      </c>
      <c r="E103" s="77" t="str">
        <f>IF('liste engagés'!$G100=10,'liste engagés'!D100,"")</f>
        <v/>
      </c>
      <c r="F103" s="77" t="str">
        <f>IF('liste engagés'!$G100=10,'liste engagés'!E100,"")</f>
        <v/>
      </c>
      <c r="G103" s="78" t="str">
        <f>IF('liste engagés'!$G100=10,'liste engagés'!K100,"")</f>
        <v/>
      </c>
      <c r="H103" s="79" t="str">
        <f>IF('liste engagés'!$G100=10,'liste engagés'!L100,"")</f>
        <v/>
      </c>
      <c r="I103" s="54">
        <f t="shared" si="2"/>
        <v>0</v>
      </c>
    </row>
    <row r="104" spans="1:9">
      <c r="A104" s="92">
        <f t="shared" si="3"/>
        <v>98</v>
      </c>
      <c r="B104" s="77" t="str">
        <f>IF('liste engagés'!$G101=10,'liste engagés'!A101,"")</f>
        <v/>
      </c>
      <c r="C104" s="77" t="str">
        <f>IF('liste engagés'!$G101=10,'liste engagés'!B101,"")</f>
        <v/>
      </c>
      <c r="D104" s="77" t="str">
        <f>IF('liste engagés'!$G101=10,'liste engagés'!C101,"")</f>
        <v/>
      </c>
      <c r="E104" s="77" t="str">
        <f>IF('liste engagés'!$G101=10,'liste engagés'!D101,"")</f>
        <v/>
      </c>
      <c r="F104" s="77" t="str">
        <f>IF('liste engagés'!$G101=10,'liste engagés'!E101,"")</f>
        <v/>
      </c>
      <c r="G104" s="78" t="str">
        <f>IF('liste engagés'!$G101=10,'liste engagés'!K101,"")</f>
        <v/>
      </c>
      <c r="H104" s="79" t="str">
        <f>IF('liste engagés'!$G101=10,'liste engagés'!L101,"")</f>
        <v/>
      </c>
      <c r="I104" s="54">
        <f t="shared" si="2"/>
        <v>0</v>
      </c>
    </row>
    <row r="105" spans="1:9">
      <c r="A105" s="92">
        <f t="shared" si="3"/>
        <v>99</v>
      </c>
      <c r="B105" s="77" t="str">
        <f>IF('liste engagés'!$G102=10,'liste engagés'!A102,"")</f>
        <v/>
      </c>
      <c r="C105" s="77" t="str">
        <f>IF('liste engagés'!$G102=10,'liste engagés'!B102,"")</f>
        <v/>
      </c>
      <c r="D105" s="77" t="str">
        <f>IF('liste engagés'!$G102=10,'liste engagés'!C102,"")</f>
        <v/>
      </c>
      <c r="E105" s="77" t="str">
        <f>IF('liste engagés'!$G102=10,'liste engagés'!D102,"")</f>
        <v/>
      </c>
      <c r="F105" s="77" t="str">
        <f>IF('liste engagés'!$G102=10,'liste engagés'!E102,"")</f>
        <v/>
      </c>
      <c r="G105" s="78" t="str">
        <f>IF('liste engagés'!$G102=10,'liste engagés'!K102,"")</f>
        <v/>
      </c>
      <c r="H105" s="79" t="str">
        <f>IF('liste engagés'!$G102=10,'liste engagés'!L102,"")</f>
        <v/>
      </c>
      <c r="I105" s="54">
        <f t="shared" si="2"/>
        <v>0</v>
      </c>
    </row>
    <row r="106" spans="1:9">
      <c r="A106" s="92">
        <f t="shared" si="3"/>
        <v>100</v>
      </c>
      <c r="B106" s="77" t="str">
        <f>IF('liste engagés'!$G103=10,'liste engagés'!A103,"")</f>
        <v/>
      </c>
      <c r="C106" s="77" t="str">
        <f>IF('liste engagés'!$G103=10,'liste engagés'!B103,"")</f>
        <v/>
      </c>
      <c r="D106" s="77" t="str">
        <f>IF('liste engagés'!$G103=10,'liste engagés'!C103,"")</f>
        <v/>
      </c>
      <c r="E106" s="77" t="str">
        <f>IF('liste engagés'!$G103=10,'liste engagés'!D103,"")</f>
        <v/>
      </c>
      <c r="F106" s="77" t="str">
        <f>IF('liste engagés'!$G103=10,'liste engagés'!E103,"")</f>
        <v/>
      </c>
      <c r="G106" s="78" t="str">
        <f>IF('liste engagés'!$G103=10,'liste engagés'!K103,"")</f>
        <v/>
      </c>
      <c r="H106" s="79" t="str">
        <f>IF('liste engagés'!$G103=10,'liste engagés'!L103,"")</f>
        <v/>
      </c>
      <c r="I106" s="54">
        <f t="shared" si="2"/>
        <v>0</v>
      </c>
    </row>
    <row r="107" spans="1:9">
      <c r="A107" s="92">
        <f t="shared" si="3"/>
        <v>101</v>
      </c>
      <c r="B107" s="77" t="str">
        <f>IF('liste engagés'!$G104=10,'liste engagés'!A104,"")</f>
        <v/>
      </c>
      <c r="C107" s="77" t="str">
        <f>IF('liste engagés'!$G104=10,'liste engagés'!B104,"")</f>
        <v/>
      </c>
      <c r="D107" s="77" t="str">
        <f>IF('liste engagés'!$G104=10,'liste engagés'!C104,"")</f>
        <v/>
      </c>
      <c r="E107" s="77" t="str">
        <f>IF('liste engagés'!$G104=10,'liste engagés'!D104,"")</f>
        <v/>
      </c>
      <c r="F107" s="77" t="str">
        <f>IF('liste engagés'!$G104=10,'liste engagés'!E104,"")</f>
        <v/>
      </c>
      <c r="G107" s="78" t="str">
        <f>IF('liste engagés'!$G104=10,'liste engagés'!K104,"")</f>
        <v/>
      </c>
      <c r="H107" s="79" t="str">
        <f>IF('liste engagés'!$G104=10,'liste engagés'!L104,"")</f>
        <v/>
      </c>
      <c r="I107" s="54">
        <f t="shared" si="2"/>
        <v>0</v>
      </c>
    </row>
    <row r="108" spans="1:9">
      <c r="A108" s="92">
        <f t="shared" si="3"/>
        <v>102</v>
      </c>
      <c r="B108" s="77" t="str">
        <f>IF('liste engagés'!$G105=10,'liste engagés'!A105,"")</f>
        <v/>
      </c>
      <c r="C108" s="77" t="str">
        <f>IF('liste engagés'!$G105=10,'liste engagés'!B105,"")</f>
        <v/>
      </c>
      <c r="D108" s="77" t="str">
        <f>IF('liste engagés'!$G105=10,'liste engagés'!C105,"")</f>
        <v/>
      </c>
      <c r="E108" s="77" t="str">
        <f>IF('liste engagés'!$G105=10,'liste engagés'!D105,"")</f>
        <v/>
      </c>
      <c r="F108" s="77" t="str">
        <f>IF('liste engagés'!$G105=10,'liste engagés'!E105,"")</f>
        <v/>
      </c>
      <c r="G108" s="78" t="str">
        <f>IF('liste engagés'!$G105=10,'liste engagés'!K105,"")</f>
        <v/>
      </c>
      <c r="H108" s="79" t="str">
        <f>IF('liste engagés'!$G105=10,'liste engagés'!L105,"")</f>
        <v/>
      </c>
      <c r="I108" s="54">
        <f t="shared" si="2"/>
        <v>0</v>
      </c>
    </row>
    <row r="109" spans="1:9">
      <c r="A109" s="92">
        <f t="shared" si="3"/>
        <v>103</v>
      </c>
      <c r="B109" s="77" t="str">
        <f>IF('liste engagés'!$G106=10,'liste engagés'!A106,"")</f>
        <v/>
      </c>
      <c r="C109" s="77" t="str">
        <f>IF('liste engagés'!$G106=10,'liste engagés'!B106,"")</f>
        <v/>
      </c>
      <c r="D109" s="77" t="str">
        <f>IF('liste engagés'!$G106=10,'liste engagés'!C106,"")</f>
        <v/>
      </c>
      <c r="E109" s="77" t="str">
        <f>IF('liste engagés'!$G106=10,'liste engagés'!D106,"")</f>
        <v/>
      </c>
      <c r="F109" s="77" t="str">
        <f>IF('liste engagés'!$G106=10,'liste engagés'!E106,"")</f>
        <v/>
      </c>
      <c r="G109" s="78" t="str">
        <f>IF('liste engagés'!$G106=10,'liste engagés'!K106,"")</f>
        <v/>
      </c>
      <c r="H109" s="79" t="str">
        <f>IF('liste engagés'!$G106=10,'liste engagés'!L106,"")</f>
        <v/>
      </c>
      <c r="I109" s="54">
        <f t="shared" si="2"/>
        <v>0</v>
      </c>
    </row>
    <row r="110" spans="1:9">
      <c r="A110" s="92">
        <f t="shared" si="3"/>
        <v>104</v>
      </c>
      <c r="B110" s="77" t="str">
        <f>IF('liste engagés'!$G107=10,'liste engagés'!A107,"")</f>
        <v/>
      </c>
      <c r="C110" s="77" t="str">
        <f>IF('liste engagés'!$G107=10,'liste engagés'!B107,"")</f>
        <v/>
      </c>
      <c r="D110" s="77" t="str">
        <f>IF('liste engagés'!$G107=10,'liste engagés'!C107,"")</f>
        <v/>
      </c>
      <c r="E110" s="77" t="str">
        <f>IF('liste engagés'!$G107=10,'liste engagés'!D107,"")</f>
        <v/>
      </c>
      <c r="F110" s="77" t="str">
        <f>IF('liste engagés'!$G107=10,'liste engagés'!E107,"")</f>
        <v/>
      </c>
      <c r="G110" s="78" t="str">
        <f>IF('liste engagés'!$G107=10,'liste engagés'!K107,"")</f>
        <v/>
      </c>
      <c r="H110" s="79" t="str">
        <f>IF('liste engagés'!$G107=10,'liste engagés'!L107,"")</f>
        <v/>
      </c>
      <c r="I110" s="54">
        <f t="shared" si="2"/>
        <v>0</v>
      </c>
    </row>
    <row r="111" spans="1:9">
      <c r="A111" s="92">
        <f t="shared" si="3"/>
        <v>105</v>
      </c>
      <c r="B111" s="77" t="str">
        <f>IF('liste engagés'!$G108=10,'liste engagés'!A108,"")</f>
        <v/>
      </c>
      <c r="C111" s="77" t="str">
        <f>IF('liste engagés'!$G108=10,'liste engagés'!B108,"")</f>
        <v/>
      </c>
      <c r="D111" s="77" t="str">
        <f>IF('liste engagés'!$G108=10,'liste engagés'!C108,"")</f>
        <v/>
      </c>
      <c r="E111" s="77" t="str">
        <f>IF('liste engagés'!$G108=10,'liste engagés'!D108,"")</f>
        <v/>
      </c>
      <c r="F111" s="77" t="str">
        <f>IF('liste engagés'!$G108=10,'liste engagés'!E108,"")</f>
        <v/>
      </c>
      <c r="G111" s="78" t="str">
        <f>IF('liste engagés'!$G108=10,'liste engagés'!K108,"")</f>
        <v/>
      </c>
      <c r="H111" s="79" t="str">
        <f>IF('liste engagés'!$G108=10,'liste engagés'!L108,"")</f>
        <v/>
      </c>
      <c r="I111" s="54">
        <f t="shared" si="2"/>
        <v>0</v>
      </c>
    </row>
    <row r="112" spans="1:9">
      <c r="A112" s="92">
        <f t="shared" si="3"/>
        <v>106</v>
      </c>
      <c r="B112" s="77" t="str">
        <f>IF('liste engagés'!$G109=10,'liste engagés'!A109,"")</f>
        <v/>
      </c>
      <c r="C112" s="77" t="str">
        <f>IF('liste engagés'!$G109=10,'liste engagés'!B109,"")</f>
        <v/>
      </c>
      <c r="D112" s="77" t="str">
        <f>IF('liste engagés'!$G109=10,'liste engagés'!C109,"")</f>
        <v/>
      </c>
      <c r="E112" s="77" t="str">
        <f>IF('liste engagés'!$G109=10,'liste engagés'!D109,"")</f>
        <v/>
      </c>
      <c r="F112" s="77" t="str">
        <f>IF('liste engagés'!$G109=10,'liste engagés'!E109,"")</f>
        <v/>
      </c>
      <c r="G112" s="78" t="str">
        <f>IF('liste engagés'!$G109=10,'liste engagés'!K109,"")</f>
        <v/>
      </c>
      <c r="H112" s="79" t="str">
        <f>IF('liste engagés'!$G109=10,'liste engagés'!L109,"")</f>
        <v/>
      </c>
      <c r="I112" s="54">
        <f t="shared" si="2"/>
        <v>0</v>
      </c>
    </row>
    <row r="113" spans="1:9">
      <c r="A113" s="92">
        <f t="shared" si="3"/>
        <v>107</v>
      </c>
      <c r="B113" s="77" t="str">
        <f>IF('liste engagés'!$G110=10,'liste engagés'!A110,"")</f>
        <v/>
      </c>
      <c r="C113" s="77" t="str">
        <f>IF('liste engagés'!$G110=10,'liste engagés'!B110,"")</f>
        <v/>
      </c>
      <c r="D113" s="77" t="str">
        <f>IF('liste engagés'!$G110=10,'liste engagés'!C110,"")</f>
        <v/>
      </c>
      <c r="E113" s="77" t="str">
        <f>IF('liste engagés'!$G110=10,'liste engagés'!D110,"")</f>
        <v/>
      </c>
      <c r="F113" s="77" t="str">
        <f>IF('liste engagés'!$G110=10,'liste engagés'!E110,"")</f>
        <v/>
      </c>
      <c r="G113" s="78" t="str">
        <f>IF('liste engagés'!$G110=10,'liste engagés'!K110,"")</f>
        <v/>
      </c>
      <c r="H113" s="79" t="str">
        <f>IF('liste engagés'!$G110=10,'liste engagés'!L110,"")</f>
        <v/>
      </c>
      <c r="I113" s="54">
        <f t="shared" si="2"/>
        <v>0</v>
      </c>
    </row>
    <row r="114" spans="1:9">
      <c r="A114" s="92">
        <f t="shared" si="3"/>
        <v>108</v>
      </c>
      <c r="B114" s="77" t="str">
        <f>IF('liste engagés'!$G111=10,'liste engagés'!A111,"")</f>
        <v/>
      </c>
      <c r="C114" s="77" t="str">
        <f>IF('liste engagés'!$G111=10,'liste engagés'!B111,"")</f>
        <v/>
      </c>
      <c r="D114" s="77" t="str">
        <f>IF('liste engagés'!$G111=10,'liste engagés'!C111,"")</f>
        <v/>
      </c>
      <c r="E114" s="77" t="str">
        <f>IF('liste engagés'!$G111=10,'liste engagés'!D111,"")</f>
        <v/>
      </c>
      <c r="F114" s="77" t="str">
        <f>IF('liste engagés'!$G111=10,'liste engagés'!E111,"")</f>
        <v/>
      </c>
      <c r="G114" s="78" t="str">
        <f>IF('liste engagés'!$G111=10,'liste engagés'!K111,"")</f>
        <v/>
      </c>
      <c r="H114" s="79" t="str">
        <f>IF('liste engagés'!$G111=10,'liste engagés'!L111,"")</f>
        <v/>
      </c>
      <c r="I114" s="54">
        <f t="shared" si="2"/>
        <v>0</v>
      </c>
    </row>
    <row r="115" spans="1:9">
      <c r="A115" s="92">
        <f t="shared" si="3"/>
        <v>109</v>
      </c>
      <c r="B115" s="77" t="str">
        <f>IF('liste engagés'!$G113=10,'liste engagés'!A113,"")</f>
        <v/>
      </c>
      <c r="C115" s="77" t="str">
        <f>IF('liste engagés'!$G113=10,'liste engagés'!B113,"")</f>
        <v/>
      </c>
      <c r="D115" s="77" t="str">
        <f>IF('liste engagés'!$G113=10,'liste engagés'!C113,"")</f>
        <v/>
      </c>
      <c r="E115" s="77" t="str">
        <f>IF('liste engagés'!$G113=10,'liste engagés'!D113,"")</f>
        <v/>
      </c>
      <c r="F115" s="77" t="str">
        <f>IF('liste engagés'!$G113=10,'liste engagés'!E113,"")</f>
        <v/>
      </c>
      <c r="G115" s="78" t="str">
        <f>IF('liste engagés'!$G113=10,'liste engagés'!K113,"")</f>
        <v/>
      </c>
      <c r="H115" s="79" t="str">
        <f>IF('liste engagés'!$G113=10,'liste engagés'!L113,"")</f>
        <v/>
      </c>
      <c r="I115" s="54">
        <f t="shared" si="2"/>
        <v>0</v>
      </c>
    </row>
    <row r="116" spans="1:9">
      <c r="A116" s="92">
        <f t="shared" si="3"/>
        <v>110</v>
      </c>
      <c r="B116" s="77" t="str">
        <f>IF('liste engagés'!$G114=10,'liste engagés'!A114,"")</f>
        <v/>
      </c>
      <c r="C116" s="77" t="str">
        <f>IF('liste engagés'!$G114=10,'liste engagés'!B114,"")</f>
        <v/>
      </c>
      <c r="D116" s="77" t="str">
        <f>IF('liste engagés'!$G114=10,'liste engagés'!C114,"")</f>
        <v/>
      </c>
      <c r="E116" s="77" t="str">
        <f>IF('liste engagés'!$G114=10,'liste engagés'!D114,"")</f>
        <v/>
      </c>
      <c r="F116" s="77" t="str">
        <f>IF('liste engagés'!$G114=10,'liste engagés'!E114,"")</f>
        <v/>
      </c>
      <c r="G116" s="78" t="str">
        <f>IF('liste engagés'!$G114=10,'liste engagés'!K114,"")</f>
        <v/>
      </c>
      <c r="H116" s="79" t="str">
        <f>IF('liste engagés'!$G114=10,'liste engagés'!L114,"")</f>
        <v/>
      </c>
      <c r="I116" s="54">
        <f t="shared" si="2"/>
        <v>0</v>
      </c>
    </row>
    <row r="117" spans="1:9">
      <c r="A117" s="92">
        <f t="shared" si="3"/>
        <v>111</v>
      </c>
      <c r="B117" s="77" t="str">
        <f>IF('liste engagés'!$G115=10,'liste engagés'!A115,"")</f>
        <v/>
      </c>
      <c r="C117" s="77" t="str">
        <f>IF('liste engagés'!$G115=10,'liste engagés'!B115,"")</f>
        <v/>
      </c>
      <c r="D117" s="77" t="str">
        <f>IF('liste engagés'!$G115=10,'liste engagés'!C115,"")</f>
        <v/>
      </c>
      <c r="E117" s="77" t="str">
        <f>IF('liste engagés'!$G115=10,'liste engagés'!D115,"")</f>
        <v/>
      </c>
      <c r="F117" s="77" t="str">
        <f>IF('liste engagés'!$G115=10,'liste engagés'!E115,"")</f>
        <v/>
      </c>
      <c r="G117" s="78" t="str">
        <f>IF('liste engagés'!$G115=10,'liste engagés'!K115,"")</f>
        <v/>
      </c>
      <c r="H117" s="79" t="str">
        <f>IF('liste engagés'!$G115=10,'liste engagés'!L115,"")</f>
        <v/>
      </c>
      <c r="I117" s="54">
        <f t="shared" si="2"/>
        <v>0</v>
      </c>
    </row>
    <row r="118" spans="1:9">
      <c r="A118" s="92">
        <f t="shared" si="3"/>
        <v>112</v>
      </c>
      <c r="B118" s="77" t="str">
        <f>IF('liste engagés'!$G116=10,'liste engagés'!A116,"")</f>
        <v/>
      </c>
      <c r="C118" s="77" t="str">
        <f>IF('liste engagés'!$G116=10,'liste engagés'!B116,"")</f>
        <v/>
      </c>
      <c r="D118" s="77" t="str">
        <f>IF('liste engagés'!$G116=10,'liste engagés'!C116,"")</f>
        <v/>
      </c>
      <c r="E118" s="77" t="str">
        <f>IF('liste engagés'!$G116=10,'liste engagés'!D116,"")</f>
        <v/>
      </c>
      <c r="F118" s="77" t="str">
        <f>IF('liste engagés'!$G116=10,'liste engagés'!E116,"")</f>
        <v/>
      </c>
      <c r="G118" s="78" t="str">
        <f>IF('liste engagés'!$G116=10,'liste engagés'!K116,"")</f>
        <v/>
      </c>
      <c r="H118" s="79" t="str">
        <f>IF('liste engagés'!$G116=10,'liste engagés'!L116,"")</f>
        <v/>
      </c>
      <c r="I118" s="54">
        <f t="shared" si="2"/>
        <v>0</v>
      </c>
    </row>
    <row r="119" spans="1:9">
      <c r="A119" s="92">
        <f t="shared" si="3"/>
        <v>113</v>
      </c>
      <c r="B119" s="77" t="str">
        <f>IF('liste engagés'!$G117=10,'liste engagés'!A117,"")</f>
        <v/>
      </c>
      <c r="C119" s="77" t="str">
        <f>IF('liste engagés'!$G117=10,'liste engagés'!B117,"")</f>
        <v/>
      </c>
      <c r="D119" s="77" t="str">
        <f>IF('liste engagés'!$G117=10,'liste engagés'!C117,"")</f>
        <v/>
      </c>
      <c r="E119" s="77" t="str">
        <f>IF('liste engagés'!$G117=10,'liste engagés'!D117,"")</f>
        <v/>
      </c>
      <c r="F119" s="77" t="str">
        <f>IF('liste engagés'!$G117=10,'liste engagés'!E117,"")</f>
        <v/>
      </c>
      <c r="G119" s="78" t="str">
        <f>IF('liste engagés'!$G117=10,'liste engagés'!K117,"")</f>
        <v/>
      </c>
      <c r="H119" s="79" t="str">
        <f>IF('liste engagés'!$G117=10,'liste engagés'!L117,"")</f>
        <v/>
      </c>
      <c r="I119" s="54">
        <f t="shared" si="2"/>
        <v>0</v>
      </c>
    </row>
    <row r="120" spans="1:9">
      <c r="A120" s="92">
        <f t="shared" si="3"/>
        <v>114</v>
      </c>
      <c r="B120" s="77" t="str">
        <f>IF('liste engagés'!$G118=10,'liste engagés'!A118,"")</f>
        <v/>
      </c>
      <c r="C120" s="77" t="str">
        <f>IF('liste engagés'!$G118=10,'liste engagés'!B118,"")</f>
        <v/>
      </c>
      <c r="D120" s="77" t="str">
        <f>IF('liste engagés'!$G118=10,'liste engagés'!C118,"")</f>
        <v/>
      </c>
      <c r="E120" s="77" t="str">
        <f>IF('liste engagés'!$G118=10,'liste engagés'!D118,"")</f>
        <v/>
      </c>
      <c r="F120" s="77" t="str">
        <f>IF('liste engagés'!$G118=10,'liste engagés'!E118,"")</f>
        <v/>
      </c>
      <c r="G120" s="78" t="str">
        <f>IF('liste engagés'!$G118=10,'liste engagés'!K118,"")</f>
        <v/>
      </c>
      <c r="H120" s="79" t="str">
        <f>IF('liste engagés'!$G118=10,'liste engagés'!L118,"")</f>
        <v/>
      </c>
      <c r="I120" s="54">
        <f t="shared" si="2"/>
        <v>0</v>
      </c>
    </row>
    <row r="121" spans="1:9">
      <c r="A121" s="92">
        <f t="shared" si="3"/>
        <v>115</v>
      </c>
      <c r="B121" s="77" t="str">
        <f>IF('liste engagés'!$G119=10,'liste engagés'!A119,"")</f>
        <v/>
      </c>
      <c r="C121" s="77" t="str">
        <f>IF('liste engagés'!$G119=10,'liste engagés'!B119,"")</f>
        <v/>
      </c>
      <c r="D121" s="77" t="str">
        <f>IF('liste engagés'!$G119=10,'liste engagés'!C119,"")</f>
        <v/>
      </c>
      <c r="E121" s="77" t="str">
        <f>IF('liste engagés'!$G119=10,'liste engagés'!D119,"")</f>
        <v/>
      </c>
      <c r="F121" s="77" t="str">
        <f>IF('liste engagés'!$G119=10,'liste engagés'!E119,"")</f>
        <v/>
      </c>
      <c r="G121" s="78" t="str">
        <f>IF('liste engagés'!$G119=10,'liste engagés'!K119,"")</f>
        <v/>
      </c>
      <c r="H121" s="79" t="str">
        <f>IF('liste engagés'!$G119=10,'liste engagés'!L119,"")</f>
        <v/>
      </c>
      <c r="I121" s="54">
        <f t="shared" si="2"/>
        <v>0</v>
      </c>
    </row>
    <row r="122" spans="1:9">
      <c r="A122" s="92">
        <f t="shared" si="3"/>
        <v>116</v>
      </c>
      <c r="B122" s="77" t="str">
        <f>IF('liste engagés'!$G120=10,'liste engagés'!A120,"")</f>
        <v/>
      </c>
      <c r="C122" s="77" t="str">
        <f>IF('liste engagés'!$G120=10,'liste engagés'!B120,"")</f>
        <v/>
      </c>
      <c r="D122" s="77" t="str">
        <f>IF('liste engagés'!$G120=10,'liste engagés'!C120,"")</f>
        <v/>
      </c>
      <c r="E122" s="77" t="str">
        <f>IF('liste engagés'!$G120=10,'liste engagés'!D120,"")</f>
        <v/>
      </c>
      <c r="F122" s="77" t="str">
        <f>IF('liste engagés'!$G120=10,'liste engagés'!E120,"")</f>
        <v/>
      </c>
      <c r="G122" s="78" t="str">
        <f>IF('liste engagés'!$G120=10,'liste engagés'!K120,"")</f>
        <v/>
      </c>
      <c r="H122" s="79" t="str">
        <f>IF('liste engagés'!$G120=10,'liste engagés'!L120,"")</f>
        <v/>
      </c>
      <c r="I122" s="54">
        <f t="shared" si="2"/>
        <v>0</v>
      </c>
    </row>
    <row r="123" spans="1:9">
      <c r="A123" s="92">
        <f t="shared" si="3"/>
        <v>117</v>
      </c>
      <c r="B123" s="77" t="str">
        <f>IF('liste engagés'!$G121=10,'liste engagés'!A121,"")</f>
        <v/>
      </c>
      <c r="C123" s="77" t="str">
        <f>IF('liste engagés'!$G121=10,'liste engagés'!B121,"")</f>
        <v/>
      </c>
      <c r="D123" s="77" t="str">
        <f>IF('liste engagés'!$G121=10,'liste engagés'!C121,"")</f>
        <v/>
      </c>
      <c r="E123" s="77" t="str">
        <f>IF('liste engagés'!$G121=10,'liste engagés'!D121,"")</f>
        <v/>
      </c>
      <c r="F123" s="77" t="str">
        <f>IF('liste engagés'!$G121=10,'liste engagés'!E121,"")</f>
        <v/>
      </c>
      <c r="G123" s="78" t="str">
        <f>IF('liste engagés'!$G121=10,'liste engagés'!K121,"")</f>
        <v/>
      </c>
      <c r="H123" s="79" t="str">
        <f>IF('liste engagés'!$G121=10,'liste engagés'!L121,"")</f>
        <v/>
      </c>
      <c r="I123" s="54">
        <f t="shared" si="2"/>
        <v>0</v>
      </c>
    </row>
    <row r="124" spans="1:9">
      <c r="A124" s="92">
        <f t="shared" si="3"/>
        <v>118</v>
      </c>
      <c r="B124" s="77" t="str">
        <f>IF('liste engagés'!$G122=10,'liste engagés'!A122,"")</f>
        <v/>
      </c>
      <c r="C124" s="77" t="str">
        <f>IF('liste engagés'!$G122=10,'liste engagés'!B122,"")</f>
        <v/>
      </c>
      <c r="D124" s="77" t="str">
        <f>IF('liste engagés'!$G122=10,'liste engagés'!C122,"")</f>
        <v/>
      </c>
      <c r="E124" s="77" t="str">
        <f>IF('liste engagés'!$G122=10,'liste engagés'!D122,"")</f>
        <v/>
      </c>
      <c r="F124" s="77" t="str">
        <f>IF('liste engagés'!$G122=10,'liste engagés'!E122,"")</f>
        <v/>
      </c>
      <c r="G124" s="78" t="str">
        <f>IF('liste engagés'!$G122=10,'liste engagés'!K122,"")</f>
        <v/>
      </c>
      <c r="H124" s="79" t="str">
        <f>IF('liste engagés'!$G122=10,'liste engagés'!L122,"")</f>
        <v/>
      </c>
      <c r="I124" s="54">
        <f t="shared" si="2"/>
        <v>0</v>
      </c>
    </row>
    <row r="125" spans="1:9">
      <c r="A125" s="92">
        <f t="shared" si="3"/>
        <v>119</v>
      </c>
      <c r="B125" s="77" t="str">
        <f>IF('liste engagés'!$G123=10,'liste engagés'!A123,"")</f>
        <v/>
      </c>
      <c r="C125" s="77" t="str">
        <f>IF('liste engagés'!$G123=10,'liste engagés'!B123,"")</f>
        <v/>
      </c>
      <c r="D125" s="77" t="str">
        <f>IF('liste engagés'!$G123=10,'liste engagés'!C123,"")</f>
        <v/>
      </c>
      <c r="E125" s="77" t="str">
        <f>IF('liste engagés'!$G123=10,'liste engagés'!D123,"")</f>
        <v/>
      </c>
      <c r="F125" s="77" t="str">
        <f>IF('liste engagés'!$G123=10,'liste engagés'!E123,"")</f>
        <v/>
      </c>
      <c r="G125" s="78" t="str">
        <f>IF('liste engagés'!$G123=10,'liste engagés'!K123,"")</f>
        <v/>
      </c>
      <c r="H125" s="79" t="str">
        <f>IF('liste engagés'!$G123=10,'liste engagés'!L123,"")</f>
        <v/>
      </c>
      <c r="I125" s="54">
        <f t="shared" si="2"/>
        <v>0</v>
      </c>
    </row>
    <row r="126" spans="1:9">
      <c r="A126" s="92">
        <f t="shared" si="3"/>
        <v>120</v>
      </c>
      <c r="B126" s="77" t="str">
        <f>IF('liste engagés'!$G124=10,'liste engagés'!A124,"")</f>
        <v/>
      </c>
      <c r="C126" s="77" t="str">
        <f>IF('liste engagés'!$G124=10,'liste engagés'!B124,"")</f>
        <v/>
      </c>
      <c r="D126" s="77" t="str">
        <f>IF('liste engagés'!$G124=10,'liste engagés'!C124,"")</f>
        <v/>
      </c>
      <c r="E126" s="77" t="str">
        <f>IF('liste engagés'!$G124=10,'liste engagés'!D124,"")</f>
        <v/>
      </c>
      <c r="F126" s="77" t="str">
        <f>IF('liste engagés'!$G124=10,'liste engagés'!E124,"")</f>
        <v/>
      </c>
      <c r="G126" s="78" t="str">
        <f>IF('liste engagés'!$G124=10,'liste engagés'!K124,"")</f>
        <v/>
      </c>
      <c r="H126" s="79" t="str">
        <f>IF('liste engagés'!$G124=10,'liste engagés'!L124,"")</f>
        <v/>
      </c>
      <c r="I126" s="54">
        <f t="shared" si="2"/>
        <v>0</v>
      </c>
    </row>
    <row r="127" spans="1:9">
      <c r="A127" s="92">
        <f t="shared" si="3"/>
        <v>121</v>
      </c>
      <c r="B127" s="77" t="str">
        <f>IF('liste engagés'!$G125=10,'liste engagés'!A125,"")</f>
        <v/>
      </c>
      <c r="C127" s="77" t="str">
        <f>IF('liste engagés'!$G125=10,'liste engagés'!B125,"")</f>
        <v/>
      </c>
      <c r="D127" s="77" t="str">
        <f>IF('liste engagés'!$G125=10,'liste engagés'!C125,"")</f>
        <v/>
      </c>
      <c r="E127" s="77" t="str">
        <f>IF('liste engagés'!$G125=10,'liste engagés'!D125,"")</f>
        <v/>
      </c>
      <c r="F127" s="77" t="str">
        <f>IF('liste engagés'!$G125=10,'liste engagés'!E125,"")</f>
        <v/>
      </c>
      <c r="G127" s="78" t="str">
        <f>IF('liste engagés'!$G125=10,'liste engagés'!K125,"")</f>
        <v/>
      </c>
      <c r="H127" s="79" t="str">
        <f>IF('liste engagés'!$G125=10,'liste engagés'!L125,"")</f>
        <v/>
      </c>
      <c r="I127" s="54">
        <f t="shared" si="2"/>
        <v>0</v>
      </c>
    </row>
    <row r="128" spans="1:9">
      <c r="A128" s="92">
        <f t="shared" si="3"/>
        <v>122</v>
      </c>
      <c r="B128" s="77" t="str">
        <f>IF('liste engagés'!$G126=10,'liste engagés'!A126,"")</f>
        <v/>
      </c>
      <c r="C128" s="77" t="str">
        <f>IF('liste engagés'!$G126=10,'liste engagés'!B126,"")</f>
        <v/>
      </c>
      <c r="D128" s="77" t="str">
        <f>IF('liste engagés'!$G126=10,'liste engagés'!C126,"")</f>
        <v/>
      </c>
      <c r="E128" s="77" t="str">
        <f>IF('liste engagés'!$G126=10,'liste engagés'!D126,"")</f>
        <v/>
      </c>
      <c r="F128" s="77" t="str">
        <f>IF('liste engagés'!$G126=10,'liste engagés'!E126,"")</f>
        <v/>
      </c>
      <c r="G128" s="78" t="str">
        <f>IF('liste engagés'!$G126=10,'liste engagés'!K126,"")</f>
        <v/>
      </c>
      <c r="H128" s="79" t="str">
        <f>IF('liste engagés'!$G126=10,'liste engagés'!L126,"")</f>
        <v/>
      </c>
      <c r="I128" s="54">
        <f t="shared" si="2"/>
        <v>0</v>
      </c>
    </row>
    <row r="129" spans="1:9">
      <c r="A129" s="92">
        <f t="shared" si="3"/>
        <v>123</v>
      </c>
      <c r="B129" s="77" t="str">
        <f>IF('liste engagés'!$G127=10,'liste engagés'!A127,"")</f>
        <v/>
      </c>
      <c r="C129" s="77" t="str">
        <f>IF('liste engagés'!$G127=10,'liste engagés'!B127,"")</f>
        <v/>
      </c>
      <c r="D129" s="77" t="str">
        <f>IF('liste engagés'!$G127=10,'liste engagés'!C127,"")</f>
        <v/>
      </c>
      <c r="E129" s="77" t="str">
        <f>IF('liste engagés'!$G127=10,'liste engagés'!D127,"")</f>
        <v/>
      </c>
      <c r="F129" s="77" t="str">
        <f>IF('liste engagés'!$G127=10,'liste engagés'!E127,"")</f>
        <v/>
      </c>
      <c r="G129" s="78" t="str">
        <f>IF('liste engagés'!$G127=10,'liste engagés'!K127,"")</f>
        <v/>
      </c>
      <c r="H129" s="79" t="str">
        <f>IF('liste engagés'!$G127=10,'liste engagés'!L127,"")</f>
        <v/>
      </c>
      <c r="I129" s="54">
        <f t="shared" si="2"/>
        <v>0</v>
      </c>
    </row>
    <row r="130" spans="1:9">
      <c r="A130" s="92">
        <f t="shared" si="3"/>
        <v>124</v>
      </c>
      <c r="B130" s="77" t="str">
        <f>IF('liste engagés'!$G128=10,'liste engagés'!A128,"")</f>
        <v/>
      </c>
      <c r="C130" s="77" t="str">
        <f>IF('liste engagés'!$G128=10,'liste engagés'!B128,"")</f>
        <v/>
      </c>
      <c r="D130" s="77" t="str">
        <f>IF('liste engagés'!$G128=10,'liste engagés'!C128,"")</f>
        <v/>
      </c>
      <c r="E130" s="77" t="str">
        <f>IF('liste engagés'!$G128=10,'liste engagés'!D128,"")</f>
        <v/>
      </c>
      <c r="F130" s="77" t="str">
        <f>IF('liste engagés'!$G128=10,'liste engagés'!E128,"")</f>
        <v/>
      </c>
      <c r="G130" s="78" t="str">
        <f>IF('liste engagés'!$G128=10,'liste engagés'!K128,"")</f>
        <v/>
      </c>
      <c r="H130" s="79" t="str">
        <f>IF('liste engagés'!$G128=10,'liste engagés'!L128,"")</f>
        <v/>
      </c>
      <c r="I130" s="54">
        <f t="shared" si="2"/>
        <v>0</v>
      </c>
    </row>
    <row r="131" spans="1:9">
      <c r="A131" s="92">
        <f t="shared" si="3"/>
        <v>125</v>
      </c>
      <c r="B131" s="77" t="str">
        <f>IF('liste engagés'!$G129=10,'liste engagés'!A129,"")</f>
        <v/>
      </c>
      <c r="C131" s="77" t="str">
        <f>IF('liste engagés'!$G129=10,'liste engagés'!B129,"")</f>
        <v/>
      </c>
      <c r="D131" s="77" t="str">
        <f>IF('liste engagés'!$G129=10,'liste engagés'!C129,"")</f>
        <v/>
      </c>
      <c r="E131" s="77" t="str">
        <f>IF('liste engagés'!$G129=10,'liste engagés'!D129,"")</f>
        <v/>
      </c>
      <c r="F131" s="77" t="str">
        <f>IF('liste engagés'!$G129=10,'liste engagés'!E129,"")</f>
        <v/>
      </c>
      <c r="G131" s="78" t="str">
        <f>IF('liste engagés'!$G129=10,'liste engagés'!K129,"")</f>
        <v/>
      </c>
      <c r="H131" s="79" t="str">
        <f>IF('liste engagés'!$G129=10,'liste engagés'!L129,"")</f>
        <v/>
      </c>
      <c r="I131" s="54">
        <f t="shared" si="2"/>
        <v>0</v>
      </c>
    </row>
    <row r="132" spans="1:9">
      <c r="A132" s="92">
        <f t="shared" si="3"/>
        <v>126</v>
      </c>
      <c r="B132" s="77" t="str">
        <f>IF('liste engagés'!$G130=10,'liste engagés'!A130,"")</f>
        <v/>
      </c>
      <c r="C132" s="77" t="str">
        <f>IF('liste engagés'!$G130=10,'liste engagés'!B130,"")</f>
        <v/>
      </c>
      <c r="D132" s="77" t="str">
        <f>IF('liste engagés'!$G130=10,'liste engagés'!C130,"")</f>
        <v/>
      </c>
      <c r="E132" s="77" t="str">
        <f>IF('liste engagés'!$G130=10,'liste engagés'!D130,"")</f>
        <v/>
      </c>
      <c r="F132" s="77" t="str">
        <f>IF('liste engagés'!$G130=10,'liste engagés'!E130,"")</f>
        <v/>
      </c>
      <c r="G132" s="78" t="str">
        <f>IF('liste engagés'!$G130=10,'liste engagés'!K130,"")</f>
        <v/>
      </c>
      <c r="H132" s="79" t="str">
        <f>IF('liste engagés'!$G130=10,'liste engagés'!L130,"")</f>
        <v/>
      </c>
      <c r="I132" s="54">
        <f t="shared" si="2"/>
        <v>0</v>
      </c>
    </row>
    <row r="133" spans="1:9">
      <c r="A133" s="92">
        <f t="shared" si="3"/>
        <v>127</v>
      </c>
      <c r="B133" s="77" t="str">
        <f>IF('liste engagés'!$G131=10,'liste engagés'!A131,"")</f>
        <v/>
      </c>
      <c r="C133" s="77" t="str">
        <f>IF('liste engagés'!$G131=10,'liste engagés'!B131,"")</f>
        <v/>
      </c>
      <c r="D133" s="77" t="str">
        <f>IF('liste engagés'!$G131=10,'liste engagés'!C131,"")</f>
        <v/>
      </c>
      <c r="E133" s="77" t="str">
        <f>IF('liste engagés'!$G131=10,'liste engagés'!D131,"")</f>
        <v/>
      </c>
      <c r="F133" s="77" t="str">
        <f>IF('liste engagés'!$G131=10,'liste engagés'!E131,"")</f>
        <v/>
      </c>
      <c r="G133" s="78" t="str">
        <f>IF('liste engagés'!$G131=10,'liste engagés'!K131,"")</f>
        <v/>
      </c>
      <c r="H133" s="79" t="str">
        <f>IF('liste engagés'!$G131=10,'liste engagés'!L131,"")</f>
        <v/>
      </c>
      <c r="I133" s="54">
        <f t="shared" si="2"/>
        <v>0</v>
      </c>
    </row>
    <row r="134" spans="1:9">
      <c r="A134" s="92">
        <f t="shared" si="3"/>
        <v>128</v>
      </c>
      <c r="B134" s="77" t="str">
        <f>IF('liste engagés'!$G132=10,'liste engagés'!A132,"")</f>
        <v/>
      </c>
      <c r="C134" s="77" t="str">
        <f>IF('liste engagés'!$G132=10,'liste engagés'!B132,"")</f>
        <v/>
      </c>
      <c r="D134" s="77" t="str">
        <f>IF('liste engagés'!$G132=10,'liste engagés'!C132,"")</f>
        <v/>
      </c>
      <c r="E134" s="77" t="str">
        <f>IF('liste engagés'!$G132=10,'liste engagés'!D132,"")</f>
        <v/>
      </c>
      <c r="F134" s="77" t="str">
        <f>IF('liste engagés'!$G132=10,'liste engagés'!E132,"")</f>
        <v/>
      </c>
      <c r="G134" s="78" t="str">
        <f>IF('liste engagés'!$G132=10,'liste engagés'!K132,"")</f>
        <v/>
      </c>
      <c r="H134" s="79" t="str">
        <f>IF('liste engagés'!$G132=10,'liste engagés'!L132,"")</f>
        <v/>
      </c>
      <c r="I134" s="54">
        <f t="shared" si="2"/>
        <v>0</v>
      </c>
    </row>
    <row r="135" spans="1:9">
      <c r="A135" s="92">
        <f t="shared" si="3"/>
        <v>129</v>
      </c>
      <c r="B135" s="77" t="str">
        <f>IF('liste engagés'!$G133=10,'liste engagés'!A133,"")</f>
        <v/>
      </c>
      <c r="C135" s="77" t="str">
        <f>IF('liste engagés'!$G133=10,'liste engagés'!B133,"")</f>
        <v/>
      </c>
      <c r="D135" s="77" t="str">
        <f>IF('liste engagés'!$G133=10,'liste engagés'!C133,"")</f>
        <v/>
      </c>
      <c r="E135" s="77" t="str">
        <f>IF('liste engagés'!$G133=10,'liste engagés'!D133,"")</f>
        <v/>
      </c>
      <c r="F135" s="77" t="str">
        <f>IF('liste engagés'!$G133=10,'liste engagés'!E133,"")</f>
        <v/>
      </c>
      <c r="G135" s="78" t="str">
        <f>IF('liste engagés'!$G133=10,'liste engagés'!K133,"")</f>
        <v/>
      </c>
      <c r="H135" s="79" t="str">
        <f>IF('liste engagés'!$G133=10,'liste engagés'!L133,"")</f>
        <v/>
      </c>
      <c r="I135" s="54">
        <f t="shared" ref="I135:I198" si="4">+IF(C135="",0,1)</f>
        <v>0</v>
      </c>
    </row>
    <row r="136" spans="1:9">
      <c r="A136" s="92">
        <f t="shared" ref="A136:A199" si="5">+A135+1</f>
        <v>130</v>
      </c>
      <c r="B136" s="77" t="str">
        <f>IF('liste engagés'!$G134=10,'liste engagés'!A134,"")</f>
        <v/>
      </c>
      <c r="C136" s="77" t="str">
        <f>IF('liste engagés'!$G134=10,'liste engagés'!B134,"")</f>
        <v/>
      </c>
      <c r="D136" s="77" t="str">
        <f>IF('liste engagés'!$G134=10,'liste engagés'!C134,"")</f>
        <v/>
      </c>
      <c r="E136" s="77" t="str">
        <f>IF('liste engagés'!$G134=10,'liste engagés'!D134,"")</f>
        <v/>
      </c>
      <c r="F136" s="77" t="str">
        <f>IF('liste engagés'!$G134=10,'liste engagés'!E134,"")</f>
        <v/>
      </c>
      <c r="G136" s="78" t="str">
        <f>IF('liste engagés'!$G134=10,'liste engagés'!K134,"")</f>
        <v/>
      </c>
      <c r="H136" s="79" t="str">
        <f>IF('liste engagés'!$G134=10,'liste engagés'!L134,"")</f>
        <v/>
      </c>
      <c r="I136" s="54">
        <f t="shared" si="4"/>
        <v>0</v>
      </c>
    </row>
    <row r="137" spans="1:9">
      <c r="A137" s="92">
        <f t="shared" si="5"/>
        <v>131</v>
      </c>
      <c r="B137" s="77" t="str">
        <f>IF('liste engagés'!$G135=10,'liste engagés'!A135,"")</f>
        <v/>
      </c>
      <c r="C137" s="77" t="str">
        <f>IF('liste engagés'!$G135=10,'liste engagés'!B135,"")</f>
        <v/>
      </c>
      <c r="D137" s="77" t="str">
        <f>IF('liste engagés'!$G135=10,'liste engagés'!C135,"")</f>
        <v/>
      </c>
      <c r="E137" s="77" t="str">
        <f>IF('liste engagés'!$G135=10,'liste engagés'!D135,"")</f>
        <v/>
      </c>
      <c r="F137" s="77" t="str">
        <f>IF('liste engagés'!$G135=10,'liste engagés'!E135,"")</f>
        <v/>
      </c>
      <c r="G137" s="78" t="str">
        <f>IF('liste engagés'!$G135=10,'liste engagés'!K135,"")</f>
        <v/>
      </c>
      <c r="H137" s="79" t="str">
        <f>IF('liste engagés'!$G135=10,'liste engagés'!L135,"")</f>
        <v/>
      </c>
      <c r="I137" s="54">
        <f t="shared" si="4"/>
        <v>0</v>
      </c>
    </row>
    <row r="138" spans="1:9">
      <c r="A138" s="92">
        <f t="shared" si="5"/>
        <v>132</v>
      </c>
      <c r="B138" s="77" t="str">
        <f>IF('liste engagés'!$G136=10,'liste engagés'!A136,"")</f>
        <v/>
      </c>
      <c r="C138" s="77" t="str">
        <f>IF('liste engagés'!$G136=10,'liste engagés'!B136,"")</f>
        <v/>
      </c>
      <c r="D138" s="77" t="str">
        <f>IF('liste engagés'!$G136=10,'liste engagés'!C136,"")</f>
        <v/>
      </c>
      <c r="E138" s="77" t="str">
        <f>IF('liste engagés'!$G136=10,'liste engagés'!D136,"")</f>
        <v/>
      </c>
      <c r="F138" s="77" t="str">
        <f>IF('liste engagés'!$G136=10,'liste engagés'!E136,"")</f>
        <v/>
      </c>
      <c r="G138" s="78" t="str">
        <f>IF('liste engagés'!$G136=10,'liste engagés'!K136,"")</f>
        <v/>
      </c>
      <c r="H138" s="79" t="str">
        <f>IF('liste engagés'!$G136=10,'liste engagés'!L136,"")</f>
        <v/>
      </c>
      <c r="I138" s="54">
        <f t="shared" si="4"/>
        <v>0</v>
      </c>
    </row>
    <row r="139" spans="1:9">
      <c r="A139" s="92">
        <f t="shared" si="5"/>
        <v>133</v>
      </c>
      <c r="B139" s="77" t="str">
        <f>IF('liste engagés'!$G137=10,'liste engagés'!A137,"")</f>
        <v/>
      </c>
      <c r="C139" s="77" t="str">
        <f>IF('liste engagés'!$G137=10,'liste engagés'!B137,"")</f>
        <v/>
      </c>
      <c r="D139" s="77" t="str">
        <f>IF('liste engagés'!$G137=10,'liste engagés'!C137,"")</f>
        <v/>
      </c>
      <c r="E139" s="77" t="str">
        <f>IF('liste engagés'!$G137=10,'liste engagés'!D137,"")</f>
        <v/>
      </c>
      <c r="F139" s="77" t="str">
        <f>IF('liste engagés'!$G137=10,'liste engagés'!E137,"")</f>
        <v/>
      </c>
      <c r="G139" s="78" t="str">
        <f>IF('liste engagés'!$G137=10,'liste engagés'!K137,"")</f>
        <v/>
      </c>
      <c r="H139" s="79" t="str">
        <f>IF('liste engagés'!$G137=10,'liste engagés'!L137,"")</f>
        <v/>
      </c>
      <c r="I139" s="54">
        <f t="shared" si="4"/>
        <v>0</v>
      </c>
    </row>
    <row r="140" spans="1:9">
      <c r="A140" s="92">
        <f t="shared" si="5"/>
        <v>134</v>
      </c>
      <c r="B140" s="77" t="str">
        <f>IF('liste engagés'!$G139=10,'liste engagés'!A139,"")</f>
        <v/>
      </c>
      <c r="C140" s="77" t="str">
        <f>IF('liste engagés'!$G139=10,'liste engagés'!B139,"")</f>
        <v/>
      </c>
      <c r="D140" s="77" t="str">
        <f>IF('liste engagés'!$G139=10,'liste engagés'!C139,"")</f>
        <v/>
      </c>
      <c r="E140" s="77" t="str">
        <f>IF('liste engagés'!$G139=10,'liste engagés'!D139,"")</f>
        <v/>
      </c>
      <c r="F140" s="77" t="str">
        <f>IF('liste engagés'!$G139=10,'liste engagés'!E139,"")</f>
        <v/>
      </c>
      <c r="G140" s="78" t="str">
        <f>IF('liste engagés'!$G139=10,'liste engagés'!K139,"")</f>
        <v/>
      </c>
      <c r="H140" s="79" t="str">
        <f>IF('liste engagés'!$G139=10,'liste engagés'!L139,"")</f>
        <v/>
      </c>
      <c r="I140" s="54">
        <f t="shared" si="4"/>
        <v>0</v>
      </c>
    </row>
    <row r="141" spans="1:9">
      <c r="A141" s="92">
        <f t="shared" si="5"/>
        <v>135</v>
      </c>
      <c r="B141" s="77" t="str">
        <f>IF('liste engagés'!$G140=10,'liste engagés'!A140,"")</f>
        <v/>
      </c>
      <c r="C141" s="77" t="str">
        <f>IF('liste engagés'!$G140=10,'liste engagés'!B140,"")</f>
        <v/>
      </c>
      <c r="D141" s="77" t="str">
        <f>IF('liste engagés'!$G140=10,'liste engagés'!C140,"")</f>
        <v/>
      </c>
      <c r="E141" s="77" t="str">
        <f>IF('liste engagés'!$G140=10,'liste engagés'!D140,"")</f>
        <v/>
      </c>
      <c r="F141" s="77" t="str">
        <f>IF('liste engagés'!$G140=10,'liste engagés'!E140,"")</f>
        <v/>
      </c>
      <c r="G141" s="78" t="str">
        <f>IF('liste engagés'!$G140=10,'liste engagés'!K140,"")</f>
        <v/>
      </c>
      <c r="H141" s="79" t="str">
        <f>IF('liste engagés'!$G140=10,'liste engagés'!L140,"")</f>
        <v/>
      </c>
      <c r="I141" s="54">
        <f t="shared" si="4"/>
        <v>0</v>
      </c>
    </row>
    <row r="142" spans="1:9">
      <c r="A142" s="92">
        <f t="shared" si="5"/>
        <v>136</v>
      </c>
      <c r="B142" s="77" t="str">
        <f>IF('liste engagés'!$G141=10,'liste engagés'!A141,"")</f>
        <v/>
      </c>
      <c r="C142" s="77" t="str">
        <f>IF('liste engagés'!$G141=10,'liste engagés'!B141,"")</f>
        <v/>
      </c>
      <c r="D142" s="77" t="str">
        <f>IF('liste engagés'!$G141=10,'liste engagés'!C141,"")</f>
        <v/>
      </c>
      <c r="E142" s="77" t="str">
        <f>IF('liste engagés'!$G141=10,'liste engagés'!D141,"")</f>
        <v/>
      </c>
      <c r="F142" s="77" t="str">
        <f>IF('liste engagés'!$G141=10,'liste engagés'!E141,"")</f>
        <v/>
      </c>
      <c r="G142" s="78" t="str">
        <f>IF('liste engagés'!$G141=10,'liste engagés'!K141,"")</f>
        <v/>
      </c>
      <c r="H142" s="79" t="str">
        <f>IF('liste engagés'!$G141=10,'liste engagés'!L141,"")</f>
        <v/>
      </c>
      <c r="I142" s="54">
        <f t="shared" si="4"/>
        <v>0</v>
      </c>
    </row>
    <row r="143" spans="1:9">
      <c r="A143" s="92">
        <f t="shared" si="5"/>
        <v>137</v>
      </c>
      <c r="B143" s="77" t="str">
        <f>IF('liste engagés'!$G142=10,'liste engagés'!A142,"")</f>
        <v/>
      </c>
      <c r="C143" s="77" t="str">
        <f>IF('liste engagés'!$G142=10,'liste engagés'!B142,"")</f>
        <v/>
      </c>
      <c r="D143" s="77" t="str">
        <f>IF('liste engagés'!$G142=10,'liste engagés'!C142,"")</f>
        <v/>
      </c>
      <c r="E143" s="77" t="str">
        <f>IF('liste engagés'!$G142=10,'liste engagés'!D142,"")</f>
        <v/>
      </c>
      <c r="F143" s="77" t="str">
        <f>IF('liste engagés'!$G142=10,'liste engagés'!E142,"")</f>
        <v/>
      </c>
      <c r="G143" s="78" t="str">
        <f>IF('liste engagés'!$G142=10,'liste engagés'!K142,"")</f>
        <v/>
      </c>
      <c r="H143" s="79" t="str">
        <f>IF('liste engagés'!$G142=10,'liste engagés'!L142,"")</f>
        <v/>
      </c>
      <c r="I143" s="54">
        <f t="shared" si="4"/>
        <v>0</v>
      </c>
    </row>
    <row r="144" spans="1:9">
      <c r="A144" s="92">
        <f t="shared" si="5"/>
        <v>138</v>
      </c>
      <c r="B144" s="77" t="str">
        <f>IF('liste engagés'!$G143=10,'liste engagés'!A143,"")</f>
        <v/>
      </c>
      <c r="C144" s="77" t="str">
        <f>IF('liste engagés'!$G143=10,'liste engagés'!B143,"")</f>
        <v/>
      </c>
      <c r="D144" s="77" t="str">
        <f>IF('liste engagés'!$G143=10,'liste engagés'!C143,"")</f>
        <v/>
      </c>
      <c r="E144" s="77" t="str">
        <f>IF('liste engagés'!$G143=10,'liste engagés'!D143,"")</f>
        <v/>
      </c>
      <c r="F144" s="77" t="str">
        <f>IF('liste engagés'!$G143=10,'liste engagés'!E143,"")</f>
        <v/>
      </c>
      <c r="G144" s="78" t="str">
        <f>IF('liste engagés'!$G143=10,'liste engagés'!K143,"")</f>
        <v/>
      </c>
      <c r="H144" s="79" t="str">
        <f>IF('liste engagés'!$G143=10,'liste engagés'!L143,"")</f>
        <v/>
      </c>
      <c r="I144" s="54">
        <f t="shared" si="4"/>
        <v>0</v>
      </c>
    </row>
    <row r="145" spans="1:9">
      <c r="A145" s="92">
        <f t="shared" si="5"/>
        <v>139</v>
      </c>
      <c r="B145" s="77" t="str">
        <f>IF('liste engagés'!$G144=10,'liste engagés'!A144,"")</f>
        <v/>
      </c>
      <c r="C145" s="77" t="str">
        <f>IF('liste engagés'!$G144=10,'liste engagés'!B144,"")</f>
        <v/>
      </c>
      <c r="D145" s="77" t="str">
        <f>IF('liste engagés'!$G144=10,'liste engagés'!C144,"")</f>
        <v/>
      </c>
      <c r="E145" s="77" t="str">
        <f>IF('liste engagés'!$G144=10,'liste engagés'!D144,"")</f>
        <v/>
      </c>
      <c r="F145" s="77" t="str">
        <f>IF('liste engagés'!$G144=10,'liste engagés'!E144,"")</f>
        <v/>
      </c>
      <c r="G145" s="78" t="str">
        <f>IF('liste engagés'!$G144=10,'liste engagés'!K144,"")</f>
        <v/>
      </c>
      <c r="H145" s="79" t="str">
        <f>IF('liste engagés'!$G144=10,'liste engagés'!L144,"")</f>
        <v/>
      </c>
      <c r="I145" s="54">
        <f t="shared" si="4"/>
        <v>0</v>
      </c>
    </row>
    <row r="146" spans="1:9">
      <c r="A146" s="92">
        <f t="shared" si="5"/>
        <v>140</v>
      </c>
      <c r="B146" s="77" t="str">
        <f>IF('liste engagés'!$G145=10,'liste engagés'!A145,"")</f>
        <v/>
      </c>
      <c r="C146" s="77" t="str">
        <f>IF('liste engagés'!$G145=10,'liste engagés'!B145,"")</f>
        <v/>
      </c>
      <c r="D146" s="77" t="str">
        <f>IF('liste engagés'!$G145=10,'liste engagés'!#REF!,"")</f>
        <v/>
      </c>
      <c r="E146" s="77" t="str">
        <f>IF('liste engagés'!$G145=10,'liste engagés'!D145,"")</f>
        <v/>
      </c>
      <c r="F146" s="77" t="str">
        <f>IF('liste engagés'!$G145=10,'liste engagés'!E145,"")</f>
        <v/>
      </c>
      <c r="G146" s="78" t="str">
        <f>IF('liste engagés'!$G145=10,'liste engagés'!K145,"")</f>
        <v/>
      </c>
      <c r="H146" s="79" t="str">
        <f>IF('liste engagés'!$G145=10,'liste engagés'!L145,"")</f>
        <v/>
      </c>
      <c r="I146" s="54">
        <f t="shared" si="4"/>
        <v>0</v>
      </c>
    </row>
    <row r="147" spans="1:9">
      <c r="A147" s="92">
        <f t="shared" si="5"/>
        <v>141</v>
      </c>
      <c r="B147" s="77" t="str">
        <f>IF('liste engagés'!$G146=10,'liste engagés'!A146,"")</f>
        <v/>
      </c>
      <c r="C147" s="77" t="str">
        <f>IF('liste engagés'!$G146=10,'liste engagés'!B146,"")</f>
        <v/>
      </c>
      <c r="D147" s="77" t="str">
        <f>IF('liste engagés'!$G146=10,'liste engagés'!C145,"")</f>
        <v/>
      </c>
      <c r="E147" s="77" t="str">
        <f>IF('liste engagés'!$G146=10,'liste engagés'!D146,"")</f>
        <v/>
      </c>
      <c r="F147" s="77" t="str">
        <f>IF('liste engagés'!$G146=10,'liste engagés'!E146,"")</f>
        <v/>
      </c>
      <c r="G147" s="78" t="str">
        <f>IF('liste engagés'!$G146=10,'liste engagés'!K146,"")</f>
        <v/>
      </c>
      <c r="H147" s="79" t="str">
        <f>IF('liste engagés'!$G146=10,'liste engagés'!L146,"")</f>
        <v/>
      </c>
      <c r="I147" s="54">
        <f t="shared" si="4"/>
        <v>0</v>
      </c>
    </row>
    <row r="148" spans="1:9">
      <c r="A148" s="92">
        <f t="shared" si="5"/>
        <v>142</v>
      </c>
      <c r="B148" s="77" t="str">
        <f>IF('liste engagés'!$G147=10,'liste engagés'!A147,"")</f>
        <v/>
      </c>
      <c r="C148" s="77" t="str">
        <f>IF('liste engagés'!$G147=10,'liste engagés'!B147,"")</f>
        <v/>
      </c>
      <c r="D148" s="77" t="str">
        <f>IF('liste engagés'!$G147=10,'liste engagés'!C147,"")</f>
        <v/>
      </c>
      <c r="E148" s="77" t="str">
        <f>IF('liste engagés'!$G147=10,'liste engagés'!D147,"")</f>
        <v/>
      </c>
      <c r="F148" s="77" t="str">
        <f>IF('liste engagés'!$G147=10,'liste engagés'!E147,"")</f>
        <v/>
      </c>
      <c r="G148" s="78" t="str">
        <f>IF('liste engagés'!$G147=10,'liste engagés'!K147,"")</f>
        <v/>
      </c>
      <c r="H148" s="79" t="str">
        <f>IF('liste engagés'!$G147=10,'liste engagés'!L147,"")</f>
        <v/>
      </c>
      <c r="I148" s="54">
        <f t="shared" si="4"/>
        <v>0</v>
      </c>
    </row>
    <row r="149" spans="1:9">
      <c r="A149" s="92">
        <f t="shared" si="5"/>
        <v>143</v>
      </c>
      <c r="B149" s="77" t="str">
        <f>IF('liste engagés'!$G148=10,'liste engagés'!A148,"")</f>
        <v/>
      </c>
      <c r="C149" s="77" t="str">
        <f>IF('liste engagés'!$G148=10,'liste engagés'!B148,"")</f>
        <v/>
      </c>
      <c r="D149" s="77" t="str">
        <f>IF('liste engagés'!$G148=10,'liste engagés'!C148,"")</f>
        <v/>
      </c>
      <c r="E149" s="77" t="str">
        <f>IF('liste engagés'!$G148=10,'liste engagés'!D148,"")</f>
        <v/>
      </c>
      <c r="F149" s="77" t="str">
        <f>IF('liste engagés'!$G148=10,'liste engagés'!E148,"")</f>
        <v/>
      </c>
      <c r="G149" s="78" t="str">
        <f>IF('liste engagés'!$G148=10,'liste engagés'!K148,"")</f>
        <v/>
      </c>
      <c r="H149" s="79" t="str">
        <f>IF('liste engagés'!$G148=10,'liste engagés'!L148,"")</f>
        <v/>
      </c>
      <c r="I149" s="54">
        <f t="shared" si="4"/>
        <v>0</v>
      </c>
    </row>
    <row r="150" spans="1:9">
      <c r="A150" s="92">
        <f t="shared" si="5"/>
        <v>144</v>
      </c>
      <c r="B150" s="77" t="str">
        <f>IF('liste engagés'!$G149=10,'liste engagés'!A149,"")</f>
        <v/>
      </c>
      <c r="C150" s="77" t="str">
        <f>IF('liste engagés'!$G149=10,'liste engagés'!B149,"")</f>
        <v/>
      </c>
      <c r="D150" s="77" t="str">
        <f>IF('liste engagés'!$G149=10,'liste engagés'!C149,"")</f>
        <v/>
      </c>
      <c r="E150" s="77" t="str">
        <f>IF('liste engagés'!$G149=10,'liste engagés'!D149,"")</f>
        <v/>
      </c>
      <c r="F150" s="77" t="str">
        <f>IF('liste engagés'!$G149=10,'liste engagés'!E149,"")</f>
        <v/>
      </c>
      <c r="G150" s="78" t="str">
        <f>IF('liste engagés'!$G149=10,'liste engagés'!K149,"")</f>
        <v/>
      </c>
      <c r="H150" s="79" t="str">
        <f>IF('liste engagés'!$G149=10,'liste engagés'!L149,"")</f>
        <v/>
      </c>
      <c r="I150" s="54">
        <f t="shared" si="4"/>
        <v>0</v>
      </c>
    </row>
    <row r="151" spans="1:9">
      <c r="A151" s="92">
        <f t="shared" si="5"/>
        <v>145</v>
      </c>
      <c r="B151" s="77" t="str">
        <f>IF('liste engagés'!$G150=10,'liste engagés'!A150,"")</f>
        <v/>
      </c>
      <c r="C151" s="77" t="str">
        <f>IF('liste engagés'!$G150=10,'liste engagés'!B150,"")</f>
        <v/>
      </c>
      <c r="D151" s="77" t="str">
        <f>IF('liste engagés'!$G150=10,'liste engagés'!C150,"")</f>
        <v/>
      </c>
      <c r="E151" s="77" t="str">
        <f>IF('liste engagés'!$G150=10,'liste engagés'!D150,"")</f>
        <v/>
      </c>
      <c r="F151" s="77" t="str">
        <f>IF('liste engagés'!$G150=10,'liste engagés'!E150,"")</f>
        <v/>
      </c>
      <c r="G151" s="78" t="str">
        <f>IF('liste engagés'!$G150=10,'liste engagés'!K150,"")</f>
        <v/>
      </c>
      <c r="H151" s="79" t="str">
        <f>IF('liste engagés'!$G150=10,'liste engagés'!L150,"")</f>
        <v/>
      </c>
      <c r="I151" s="54">
        <f t="shared" si="4"/>
        <v>0</v>
      </c>
    </row>
    <row r="152" spans="1:9">
      <c r="A152" s="92">
        <f t="shared" si="5"/>
        <v>146</v>
      </c>
      <c r="B152" s="77" t="str">
        <f>IF('liste engagés'!$G151=10,'liste engagés'!A151,"")</f>
        <v/>
      </c>
      <c r="C152" s="77" t="str">
        <f>IF('liste engagés'!$G151=10,'liste engagés'!B151,"")</f>
        <v/>
      </c>
      <c r="D152" s="77" t="str">
        <f>IF('liste engagés'!$G151=10,'liste engagés'!C151,"")</f>
        <v/>
      </c>
      <c r="E152" s="77" t="str">
        <f>IF('liste engagés'!$G151=10,'liste engagés'!D151,"")</f>
        <v/>
      </c>
      <c r="F152" s="77" t="str">
        <f>IF('liste engagés'!$G151=10,'liste engagés'!E151,"")</f>
        <v/>
      </c>
      <c r="G152" s="78" t="str">
        <f>IF('liste engagés'!$G151=10,'liste engagés'!K151,"")</f>
        <v/>
      </c>
      <c r="H152" s="79" t="str">
        <f>IF('liste engagés'!$G151=10,'liste engagés'!L151,"")</f>
        <v/>
      </c>
      <c r="I152" s="54">
        <f t="shared" si="4"/>
        <v>0</v>
      </c>
    </row>
    <row r="153" spans="1:9">
      <c r="A153" s="92">
        <f t="shared" si="5"/>
        <v>147</v>
      </c>
      <c r="B153" s="77" t="str">
        <f>IF('liste engagés'!$G152=10,'liste engagés'!A152,"")</f>
        <v/>
      </c>
      <c r="C153" s="77" t="str">
        <f>IF('liste engagés'!$G152=10,'liste engagés'!B152,"")</f>
        <v/>
      </c>
      <c r="D153" s="77" t="str">
        <f>IF('liste engagés'!$G152=10,'liste engagés'!C152,"")</f>
        <v/>
      </c>
      <c r="E153" s="77" t="str">
        <f>IF('liste engagés'!$G152=10,'liste engagés'!D152,"")</f>
        <v/>
      </c>
      <c r="F153" s="77" t="str">
        <f>IF('liste engagés'!$G152=10,'liste engagés'!E152,"")</f>
        <v/>
      </c>
      <c r="G153" s="78" t="str">
        <f>IF('liste engagés'!$G152=10,'liste engagés'!K152,"")</f>
        <v/>
      </c>
      <c r="H153" s="79" t="str">
        <f>IF('liste engagés'!$G152=10,'liste engagés'!L152,"")</f>
        <v/>
      </c>
      <c r="I153" s="54">
        <f t="shared" si="4"/>
        <v>0</v>
      </c>
    </row>
    <row r="154" spans="1:9">
      <c r="A154" s="92">
        <f t="shared" si="5"/>
        <v>148</v>
      </c>
      <c r="B154" s="77" t="str">
        <f>IF('liste engagés'!$G153=10,'liste engagés'!A153,"")</f>
        <v/>
      </c>
      <c r="C154" s="77" t="str">
        <f>IF('liste engagés'!$G153=10,'liste engagés'!B153,"")</f>
        <v/>
      </c>
      <c r="D154" s="77" t="str">
        <f>IF('liste engagés'!$G153=10,'liste engagés'!C153,"")</f>
        <v/>
      </c>
      <c r="E154" s="77" t="str">
        <f>IF('liste engagés'!$G153=10,'liste engagés'!D153,"")</f>
        <v/>
      </c>
      <c r="F154" s="77" t="str">
        <f>IF('liste engagés'!$G153=10,'liste engagés'!E153,"")</f>
        <v/>
      </c>
      <c r="G154" s="78" t="str">
        <f>IF('liste engagés'!$G153=10,'liste engagés'!K153,"")</f>
        <v/>
      </c>
      <c r="H154" s="79" t="str">
        <f>IF('liste engagés'!$G153=10,'liste engagés'!L153,"")</f>
        <v/>
      </c>
      <c r="I154" s="54">
        <f t="shared" si="4"/>
        <v>0</v>
      </c>
    </row>
    <row r="155" spans="1:9">
      <c r="A155" s="92">
        <f t="shared" si="5"/>
        <v>149</v>
      </c>
      <c r="B155" s="77" t="str">
        <f>IF('liste engagés'!$G154=10,'liste engagés'!A154,"")</f>
        <v/>
      </c>
      <c r="C155" s="77" t="str">
        <f>IF('liste engagés'!$G154=10,'liste engagés'!B154,"")</f>
        <v/>
      </c>
      <c r="D155" s="77" t="str">
        <f>IF('liste engagés'!$G154=10,'liste engagés'!C154,"")</f>
        <v/>
      </c>
      <c r="E155" s="77" t="str">
        <f>IF('liste engagés'!$G154=10,'liste engagés'!D154,"")</f>
        <v/>
      </c>
      <c r="F155" s="77" t="str">
        <f>IF('liste engagés'!$G154=10,'liste engagés'!E154,"")</f>
        <v/>
      </c>
      <c r="G155" s="78" t="str">
        <f>IF('liste engagés'!$G154=10,'liste engagés'!K154,"")</f>
        <v/>
      </c>
      <c r="H155" s="79" t="str">
        <f>IF('liste engagés'!$G154=10,'liste engagés'!L154,"")</f>
        <v/>
      </c>
      <c r="I155" s="54">
        <f t="shared" si="4"/>
        <v>0</v>
      </c>
    </row>
    <row r="156" spans="1:9">
      <c r="A156" s="92">
        <f t="shared" si="5"/>
        <v>150</v>
      </c>
      <c r="B156" s="77" t="str">
        <f>IF('liste engagés'!$G155=10,'liste engagés'!A155,"")</f>
        <v/>
      </c>
      <c r="C156" s="77" t="str">
        <f>IF('liste engagés'!$G155=10,'liste engagés'!B155,"")</f>
        <v/>
      </c>
      <c r="D156" s="77" t="str">
        <f>IF('liste engagés'!$G155=10,'liste engagés'!C155,"")</f>
        <v/>
      </c>
      <c r="E156" s="77" t="str">
        <f>IF('liste engagés'!$G155=10,'liste engagés'!D155,"")</f>
        <v/>
      </c>
      <c r="F156" s="77" t="str">
        <f>IF('liste engagés'!$G155=10,'liste engagés'!E155,"")</f>
        <v/>
      </c>
      <c r="G156" s="78" t="str">
        <f>IF('liste engagés'!$G155=10,'liste engagés'!K155,"")</f>
        <v/>
      </c>
      <c r="H156" s="79" t="str">
        <f>IF('liste engagés'!$G155=10,'liste engagés'!L155,"")</f>
        <v/>
      </c>
      <c r="I156" s="54">
        <f t="shared" si="4"/>
        <v>0</v>
      </c>
    </row>
    <row r="157" spans="1:9">
      <c r="A157" s="92">
        <f t="shared" si="5"/>
        <v>151</v>
      </c>
      <c r="B157" s="77" t="str">
        <f>IF('liste engagés'!$G156=10,'liste engagés'!A156,"")</f>
        <v/>
      </c>
      <c r="C157" s="77" t="str">
        <f>IF('liste engagés'!$G156=10,'liste engagés'!B156,"")</f>
        <v/>
      </c>
      <c r="D157" s="77" t="str">
        <f>IF('liste engagés'!$G156=10,'liste engagés'!C156,"")</f>
        <v/>
      </c>
      <c r="E157" s="77" t="str">
        <f>IF('liste engagés'!$G156=10,'liste engagés'!D156,"")</f>
        <v/>
      </c>
      <c r="F157" s="77" t="str">
        <f>IF('liste engagés'!$G156=10,'liste engagés'!E156,"")</f>
        <v/>
      </c>
      <c r="G157" s="78" t="str">
        <f>IF('liste engagés'!$G156=10,'liste engagés'!K156,"")</f>
        <v/>
      </c>
      <c r="H157" s="79" t="str">
        <f>IF('liste engagés'!$G156=10,'liste engagés'!L156,"")</f>
        <v/>
      </c>
      <c r="I157" s="54">
        <f t="shared" si="4"/>
        <v>0</v>
      </c>
    </row>
    <row r="158" spans="1:9">
      <c r="A158" s="92">
        <f t="shared" si="5"/>
        <v>152</v>
      </c>
      <c r="B158" s="77" t="str">
        <f>IF('liste engagés'!$G157=10,'liste engagés'!A157,"")</f>
        <v/>
      </c>
      <c r="C158" s="77" t="str">
        <f>IF('liste engagés'!$G157=10,'liste engagés'!B157,"")</f>
        <v/>
      </c>
      <c r="D158" s="77" t="str">
        <f>IF('liste engagés'!$G157=10,'liste engagés'!C157,"")</f>
        <v/>
      </c>
      <c r="E158" s="77" t="str">
        <f>IF('liste engagés'!$G157=10,'liste engagés'!D157,"")</f>
        <v/>
      </c>
      <c r="F158" s="77" t="str">
        <f>IF('liste engagés'!$G157=10,'liste engagés'!E157,"")</f>
        <v/>
      </c>
      <c r="G158" s="78" t="str">
        <f>IF('liste engagés'!$G157=10,'liste engagés'!K157,"")</f>
        <v/>
      </c>
      <c r="H158" s="79" t="str">
        <f>IF('liste engagés'!$G157=10,'liste engagés'!L157,"")</f>
        <v/>
      </c>
      <c r="I158" s="54">
        <f t="shared" si="4"/>
        <v>0</v>
      </c>
    </row>
    <row r="159" spans="1:9">
      <c r="A159" s="92">
        <f t="shared" si="5"/>
        <v>153</v>
      </c>
      <c r="B159" s="77" t="str">
        <f>IF('liste engagés'!$G158=10,'liste engagés'!A158,"")</f>
        <v/>
      </c>
      <c r="C159" s="77" t="str">
        <f>IF('liste engagés'!$G158=10,'liste engagés'!B158,"")</f>
        <v/>
      </c>
      <c r="D159" s="77" t="str">
        <f>IF('liste engagés'!$G158=10,'liste engagés'!C158,"")</f>
        <v/>
      </c>
      <c r="E159" s="77" t="str">
        <f>IF('liste engagés'!$G158=10,'liste engagés'!D158,"")</f>
        <v/>
      </c>
      <c r="F159" s="77" t="str">
        <f>IF('liste engagés'!$G158=10,'liste engagés'!E158,"")</f>
        <v/>
      </c>
      <c r="G159" s="78" t="str">
        <f>IF('liste engagés'!$G158=10,'liste engagés'!K158,"")</f>
        <v/>
      </c>
      <c r="H159" s="79" t="str">
        <f>IF('liste engagés'!$G158=10,'liste engagés'!L158,"")</f>
        <v/>
      </c>
      <c r="I159" s="54">
        <f t="shared" si="4"/>
        <v>0</v>
      </c>
    </row>
    <row r="160" spans="1:9">
      <c r="A160" s="92">
        <f t="shared" si="5"/>
        <v>154</v>
      </c>
      <c r="B160" s="77" t="str">
        <f>IF('liste engagés'!$G159=10,'liste engagés'!A159,"")</f>
        <v/>
      </c>
      <c r="C160" s="77" t="str">
        <f>IF('liste engagés'!$G159=10,'liste engagés'!B159,"")</f>
        <v/>
      </c>
      <c r="D160" s="77" t="str">
        <f>IF('liste engagés'!$G159=10,'liste engagés'!C159,"")</f>
        <v/>
      </c>
      <c r="E160" s="77" t="str">
        <f>IF('liste engagés'!$G159=10,'liste engagés'!D159,"")</f>
        <v/>
      </c>
      <c r="F160" s="77" t="str">
        <f>IF('liste engagés'!$G159=10,'liste engagés'!E159,"")</f>
        <v/>
      </c>
      <c r="G160" s="78" t="str">
        <f>IF('liste engagés'!$G159=10,'liste engagés'!K159,"")</f>
        <v/>
      </c>
      <c r="H160" s="79" t="str">
        <f>IF('liste engagés'!$G159=10,'liste engagés'!L159,"")</f>
        <v/>
      </c>
      <c r="I160" s="54">
        <f t="shared" si="4"/>
        <v>0</v>
      </c>
    </row>
    <row r="161" spans="1:9">
      <c r="A161" s="92">
        <f t="shared" si="5"/>
        <v>155</v>
      </c>
      <c r="B161" s="77" t="str">
        <f>IF('liste engagés'!$G160=10,'liste engagés'!A160,"")</f>
        <v/>
      </c>
      <c r="C161" s="77" t="str">
        <f>IF('liste engagés'!$G160=10,'liste engagés'!B160,"")</f>
        <v/>
      </c>
      <c r="D161" s="77" t="str">
        <f>IF('liste engagés'!$G160=10,'liste engagés'!C160,"")</f>
        <v/>
      </c>
      <c r="E161" s="77" t="str">
        <f>IF('liste engagés'!$G160=10,'liste engagés'!D160,"")</f>
        <v/>
      </c>
      <c r="F161" s="77" t="str">
        <f>IF('liste engagés'!$G160=10,'liste engagés'!E160,"")</f>
        <v/>
      </c>
      <c r="G161" s="78" t="str">
        <f>IF('liste engagés'!$G160=10,'liste engagés'!K160,"")</f>
        <v/>
      </c>
      <c r="H161" s="79" t="str">
        <f>IF('liste engagés'!$G160=10,'liste engagés'!L160,"")</f>
        <v/>
      </c>
      <c r="I161" s="54">
        <f t="shared" si="4"/>
        <v>0</v>
      </c>
    </row>
    <row r="162" spans="1:9">
      <c r="A162" s="92">
        <f t="shared" si="5"/>
        <v>156</v>
      </c>
      <c r="B162" s="77" t="str">
        <f>IF('liste engagés'!$G161=10,'liste engagés'!A161,"")</f>
        <v/>
      </c>
      <c r="C162" s="77" t="str">
        <f>IF('liste engagés'!$G161=10,'liste engagés'!B161,"")</f>
        <v/>
      </c>
      <c r="D162" s="77" t="str">
        <f>IF('liste engagés'!$G161=10,'liste engagés'!C161,"")</f>
        <v/>
      </c>
      <c r="E162" s="77" t="str">
        <f>IF('liste engagés'!$G161=10,'liste engagés'!D161,"")</f>
        <v/>
      </c>
      <c r="F162" s="77" t="str">
        <f>IF('liste engagés'!$G161=10,'liste engagés'!E161,"")</f>
        <v/>
      </c>
      <c r="G162" s="78" t="str">
        <f>IF('liste engagés'!$G161=10,'liste engagés'!K161,"")</f>
        <v/>
      </c>
      <c r="H162" s="79" t="str">
        <f>IF('liste engagés'!$G161=10,'liste engagés'!L161,"")</f>
        <v/>
      </c>
      <c r="I162" s="54">
        <f t="shared" si="4"/>
        <v>0</v>
      </c>
    </row>
    <row r="163" spans="1:9">
      <c r="A163" s="92">
        <f t="shared" si="5"/>
        <v>157</v>
      </c>
      <c r="B163" s="77" t="str">
        <f>IF('liste engagés'!$G162=10,'liste engagés'!A162,"")</f>
        <v/>
      </c>
      <c r="C163" s="77" t="str">
        <f>IF('liste engagés'!$G162=10,'liste engagés'!B162,"")</f>
        <v/>
      </c>
      <c r="D163" s="77" t="str">
        <f>IF('liste engagés'!$G162=10,'liste engagés'!C162,"")</f>
        <v/>
      </c>
      <c r="E163" s="77" t="str">
        <f>IF('liste engagés'!$G162=10,'liste engagés'!D162,"")</f>
        <v/>
      </c>
      <c r="F163" s="77" t="str">
        <f>IF('liste engagés'!$G162=10,'liste engagés'!E162,"")</f>
        <v/>
      </c>
      <c r="G163" s="78" t="str">
        <f>IF('liste engagés'!$G162=10,'liste engagés'!K162,"")</f>
        <v/>
      </c>
      <c r="H163" s="79" t="str">
        <f>IF('liste engagés'!$G162=10,'liste engagés'!L162,"")</f>
        <v/>
      </c>
      <c r="I163" s="54">
        <f t="shared" si="4"/>
        <v>0</v>
      </c>
    </row>
    <row r="164" spans="1:9">
      <c r="A164" s="92">
        <f t="shared" si="5"/>
        <v>158</v>
      </c>
      <c r="B164" s="77" t="str">
        <f>IF('liste engagés'!$G163=10,'liste engagés'!A163,"")</f>
        <v/>
      </c>
      <c r="C164" s="77" t="str">
        <f>IF('liste engagés'!$G163=10,'liste engagés'!B163,"")</f>
        <v/>
      </c>
      <c r="D164" s="77" t="str">
        <f>IF('liste engagés'!$G163=10,'liste engagés'!C163,"")</f>
        <v/>
      </c>
      <c r="E164" s="77" t="str">
        <f>IF('liste engagés'!$G163=10,'liste engagés'!D163,"")</f>
        <v/>
      </c>
      <c r="F164" s="77" t="str">
        <f>IF('liste engagés'!$G163=10,'liste engagés'!E163,"")</f>
        <v/>
      </c>
      <c r="G164" s="78" t="str">
        <f>IF('liste engagés'!$G163=10,'liste engagés'!K163,"")</f>
        <v/>
      </c>
      <c r="H164" s="79" t="str">
        <f>IF('liste engagés'!$G163=10,'liste engagés'!L163,"")</f>
        <v/>
      </c>
      <c r="I164" s="54">
        <f t="shared" si="4"/>
        <v>0</v>
      </c>
    </row>
    <row r="165" spans="1:9">
      <c r="A165" s="92">
        <f t="shared" si="5"/>
        <v>159</v>
      </c>
      <c r="B165" s="77" t="str">
        <f>IF('liste engagés'!$G164=10,'liste engagés'!A164,"")</f>
        <v/>
      </c>
      <c r="C165" s="77" t="str">
        <f>IF('liste engagés'!$G164=10,'liste engagés'!B164,"")</f>
        <v/>
      </c>
      <c r="D165" s="77" t="str">
        <f>IF('liste engagés'!$G164=10,'liste engagés'!C164,"")</f>
        <v/>
      </c>
      <c r="E165" s="77" t="str">
        <f>IF('liste engagés'!$G164=10,'liste engagés'!D164,"")</f>
        <v/>
      </c>
      <c r="F165" s="77" t="str">
        <f>IF('liste engagés'!$G164=10,'liste engagés'!E164,"")</f>
        <v/>
      </c>
      <c r="G165" s="78" t="str">
        <f>IF('liste engagés'!$G164=10,'liste engagés'!K164,"")</f>
        <v/>
      </c>
      <c r="H165" s="79" t="str">
        <f>IF('liste engagés'!$G164=10,'liste engagés'!L164,"")</f>
        <v/>
      </c>
      <c r="I165" s="54">
        <f t="shared" si="4"/>
        <v>0</v>
      </c>
    </row>
    <row r="166" spans="1:9">
      <c r="A166" s="92">
        <f t="shared" si="5"/>
        <v>160</v>
      </c>
      <c r="B166" s="77" t="str">
        <f>IF('liste engagés'!$G165=10,'liste engagés'!A165,"")</f>
        <v/>
      </c>
      <c r="C166" s="77" t="str">
        <f>IF('liste engagés'!$G165=10,'liste engagés'!B165,"")</f>
        <v/>
      </c>
      <c r="D166" s="77" t="str">
        <f>IF('liste engagés'!$G165=10,'liste engagés'!C165,"")</f>
        <v/>
      </c>
      <c r="E166" s="77" t="str">
        <f>IF('liste engagés'!$G165=10,'liste engagés'!D165,"")</f>
        <v/>
      </c>
      <c r="F166" s="77" t="str">
        <f>IF('liste engagés'!$G165=10,'liste engagés'!E165,"")</f>
        <v/>
      </c>
      <c r="G166" s="78" t="str">
        <f>IF('liste engagés'!$G165=10,'liste engagés'!K165,"")</f>
        <v/>
      </c>
      <c r="H166" s="79" t="str">
        <f>IF('liste engagés'!$G165=10,'liste engagés'!L165,"")</f>
        <v/>
      </c>
      <c r="I166" s="54">
        <f t="shared" si="4"/>
        <v>0</v>
      </c>
    </row>
    <row r="167" spans="1:9">
      <c r="A167" s="92">
        <f t="shared" si="5"/>
        <v>161</v>
      </c>
      <c r="B167" s="77" t="str">
        <f>IF('liste engagés'!$G166=10,'liste engagés'!A166,"")</f>
        <v/>
      </c>
      <c r="C167" s="77" t="str">
        <f>IF('liste engagés'!$G166=10,'liste engagés'!B166,"")</f>
        <v/>
      </c>
      <c r="D167" s="77" t="str">
        <f>IF('liste engagés'!$G166=10,'liste engagés'!C166,"")</f>
        <v/>
      </c>
      <c r="E167" s="77" t="str">
        <f>IF('liste engagés'!$G166=10,'liste engagés'!D166,"")</f>
        <v/>
      </c>
      <c r="F167" s="77" t="str">
        <f>IF('liste engagés'!$G166=10,'liste engagés'!E166,"")</f>
        <v/>
      </c>
      <c r="G167" s="78" t="str">
        <f>IF('liste engagés'!$G166=10,'liste engagés'!K166,"")</f>
        <v/>
      </c>
      <c r="H167" s="79" t="str">
        <f>IF('liste engagés'!$G166=10,'liste engagés'!L166,"")</f>
        <v/>
      </c>
      <c r="I167" s="54">
        <f t="shared" si="4"/>
        <v>0</v>
      </c>
    </row>
    <row r="168" spans="1:9">
      <c r="A168" s="92">
        <f t="shared" si="5"/>
        <v>162</v>
      </c>
      <c r="B168" s="77" t="str">
        <f>IF('liste engagés'!$G167=10,'liste engagés'!A167,"")</f>
        <v/>
      </c>
      <c r="C168" s="77" t="str">
        <f>IF('liste engagés'!$G167=10,'liste engagés'!B167,"")</f>
        <v/>
      </c>
      <c r="D168" s="77" t="str">
        <f>IF('liste engagés'!$G167=10,'liste engagés'!C167,"")</f>
        <v/>
      </c>
      <c r="E168" s="77" t="str">
        <f>IF('liste engagés'!$G167=10,'liste engagés'!D167,"")</f>
        <v/>
      </c>
      <c r="F168" s="77" t="str">
        <f>IF('liste engagés'!$G167=10,'liste engagés'!E167,"")</f>
        <v/>
      </c>
      <c r="G168" s="78" t="str">
        <f>IF('liste engagés'!$G167=10,'liste engagés'!K167,"")</f>
        <v/>
      </c>
      <c r="H168" s="79" t="str">
        <f>IF('liste engagés'!$G167=10,'liste engagés'!L167,"")</f>
        <v/>
      </c>
      <c r="I168" s="54">
        <f t="shared" si="4"/>
        <v>0</v>
      </c>
    </row>
    <row r="169" spans="1:9">
      <c r="A169" s="92">
        <f t="shared" si="5"/>
        <v>163</v>
      </c>
      <c r="B169" s="77" t="str">
        <f>IF('liste engagés'!$G168=10,'liste engagés'!A168,"")</f>
        <v/>
      </c>
      <c r="C169" s="77" t="str">
        <f>IF('liste engagés'!$G168=10,'liste engagés'!B168,"")</f>
        <v/>
      </c>
      <c r="D169" s="77" t="str">
        <f>IF('liste engagés'!$G168=10,'liste engagés'!C168,"")</f>
        <v/>
      </c>
      <c r="E169" s="77" t="str">
        <f>IF('liste engagés'!$G168=10,'liste engagés'!D168,"")</f>
        <v/>
      </c>
      <c r="F169" s="77" t="str">
        <f>IF('liste engagés'!$G168=10,'liste engagés'!E168,"")</f>
        <v/>
      </c>
      <c r="G169" s="78" t="str">
        <f>IF('liste engagés'!$G168=10,'liste engagés'!K168,"")</f>
        <v/>
      </c>
      <c r="H169" s="79" t="str">
        <f>IF('liste engagés'!$G168=10,'liste engagés'!L168,"")</f>
        <v/>
      </c>
      <c r="I169" s="54">
        <f t="shared" si="4"/>
        <v>0</v>
      </c>
    </row>
    <row r="170" spans="1:9">
      <c r="A170" s="92">
        <f t="shared" si="5"/>
        <v>164</v>
      </c>
      <c r="B170" s="77" t="str">
        <f>IF('liste engagés'!$G169=10,'liste engagés'!A169,"")</f>
        <v/>
      </c>
      <c r="C170" s="77" t="str">
        <f>IF('liste engagés'!$G169=10,'liste engagés'!B169,"")</f>
        <v/>
      </c>
      <c r="D170" s="77" t="str">
        <f>IF('liste engagés'!$G169=10,'liste engagés'!C169,"")</f>
        <v/>
      </c>
      <c r="E170" s="77" t="str">
        <f>IF('liste engagés'!$G169=10,'liste engagés'!D169,"")</f>
        <v/>
      </c>
      <c r="F170" s="77" t="str">
        <f>IF('liste engagés'!$G169=10,'liste engagés'!E169,"")</f>
        <v/>
      </c>
      <c r="G170" s="78" t="str">
        <f>IF('liste engagés'!$G169=10,'liste engagés'!K169,"")</f>
        <v/>
      </c>
      <c r="H170" s="79" t="str">
        <f>IF('liste engagés'!$G169=10,'liste engagés'!L169,"")</f>
        <v/>
      </c>
      <c r="I170" s="54">
        <f t="shared" si="4"/>
        <v>0</v>
      </c>
    </row>
    <row r="171" spans="1:9">
      <c r="A171" s="92">
        <f t="shared" si="5"/>
        <v>165</v>
      </c>
      <c r="B171" s="77" t="str">
        <f>IF('liste engagés'!$G170=10,'liste engagés'!A170,"")</f>
        <v/>
      </c>
      <c r="C171" s="77" t="str">
        <f>IF('liste engagés'!$G170=10,'liste engagés'!B170,"")</f>
        <v/>
      </c>
      <c r="D171" s="77" t="str">
        <f>IF('liste engagés'!$G170=10,'liste engagés'!C170,"")</f>
        <v/>
      </c>
      <c r="E171" s="77" t="str">
        <f>IF('liste engagés'!$G170=10,'liste engagés'!D170,"")</f>
        <v/>
      </c>
      <c r="F171" s="77" t="str">
        <f>IF('liste engagés'!$G170=10,'liste engagés'!E170,"")</f>
        <v/>
      </c>
      <c r="G171" s="78" t="str">
        <f>IF('liste engagés'!$G170=10,'liste engagés'!K170,"")</f>
        <v/>
      </c>
      <c r="H171" s="79" t="str">
        <f>IF('liste engagés'!$G170=10,'liste engagés'!L170,"")</f>
        <v/>
      </c>
      <c r="I171" s="54">
        <f t="shared" si="4"/>
        <v>0</v>
      </c>
    </row>
    <row r="172" spans="1:9">
      <c r="A172" s="92">
        <f t="shared" si="5"/>
        <v>166</v>
      </c>
      <c r="B172" s="77" t="str">
        <f>IF('liste engagés'!$G171=10,'liste engagés'!A171,"")</f>
        <v/>
      </c>
      <c r="C172" s="77" t="str">
        <f>IF('liste engagés'!$G171=10,'liste engagés'!B171,"")</f>
        <v/>
      </c>
      <c r="D172" s="77" t="str">
        <f>IF('liste engagés'!$G171=10,'liste engagés'!C171,"")</f>
        <v/>
      </c>
      <c r="E172" s="77" t="str">
        <f>IF('liste engagés'!$G171=10,'liste engagés'!D171,"")</f>
        <v/>
      </c>
      <c r="F172" s="77" t="str">
        <f>IF('liste engagés'!$G171=10,'liste engagés'!E171,"")</f>
        <v/>
      </c>
      <c r="G172" s="78" t="str">
        <f>IF('liste engagés'!$G171=10,'liste engagés'!K171,"")</f>
        <v/>
      </c>
      <c r="H172" s="79" t="str">
        <f>IF('liste engagés'!$G171=10,'liste engagés'!L171,"")</f>
        <v/>
      </c>
      <c r="I172" s="54">
        <f t="shared" si="4"/>
        <v>0</v>
      </c>
    </row>
    <row r="173" spans="1:9">
      <c r="A173" s="92">
        <f t="shared" si="5"/>
        <v>167</v>
      </c>
      <c r="B173" s="77" t="str">
        <f>IF('liste engagés'!$G172=10,'liste engagés'!A172,"")</f>
        <v/>
      </c>
      <c r="C173" s="77" t="str">
        <f>IF('liste engagés'!$G172=10,'liste engagés'!B172,"")</f>
        <v/>
      </c>
      <c r="D173" s="77" t="str">
        <f>IF('liste engagés'!$G172=10,'liste engagés'!C172,"")</f>
        <v/>
      </c>
      <c r="E173" s="77" t="str">
        <f>IF('liste engagés'!$G172=10,'liste engagés'!D172,"")</f>
        <v/>
      </c>
      <c r="F173" s="77" t="str">
        <f>IF('liste engagés'!$G172=10,'liste engagés'!E172,"")</f>
        <v/>
      </c>
      <c r="G173" s="78" t="str">
        <f>IF('liste engagés'!$G172=10,'liste engagés'!K172,"")</f>
        <v/>
      </c>
      <c r="H173" s="79" t="str">
        <f>IF('liste engagés'!$G172=10,'liste engagés'!L172,"")</f>
        <v/>
      </c>
      <c r="I173" s="54">
        <f t="shared" si="4"/>
        <v>0</v>
      </c>
    </row>
    <row r="174" spans="1:9">
      <c r="A174" s="92">
        <f t="shared" si="5"/>
        <v>168</v>
      </c>
      <c r="B174" s="77" t="str">
        <f>IF('liste engagés'!$G173=10,'liste engagés'!A173,"")</f>
        <v/>
      </c>
      <c r="C174" s="77" t="str">
        <f>IF('liste engagés'!$G173=10,'liste engagés'!B173,"")</f>
        <v/>
      </c>
      <c r="D174" s="77" t="str">
        <f>IF('liste engagés'!$G173=10,'liste engagés'!C173,"")</f>
        <v/>
      </c>
      <c r="E174" s="77" t="str">
        <f>IF('liste engagés'!$G173=10,'liste engagés'!D173,"")</f>
        <v/>
      </c>
      <c r="F174" s="77" t="str">
        <f>IF('liste engagés'!$G173=10,'liste engagés'!E173,"")</f>
        <v/>
      </c>
      <c r="G174" s="78" t="str">
        <f>IF('liste engagés'!$G173=10,'liste engagés'!K173,"")</f>
        <v/>
      </c>
      <c r="H174" s="79" t="str">
        <f>IF('liste engagés'!$G173=10,'liste engagés'!L173,"")</f>
        <v/>
      </c>
      <c r="I174" s="54">
        <f t="shared" si="4"/>
        <v>0</v>
      </c>
    </row>
    <row r="175" spans="1:9">
      <c r="A175" s="92">
        <f t="shared" si="5"/>
        <v>169</v>
      </c>
      <c r="B175" s="77" t="str">
        <f>IF('liste engagés'!$G174=10,'liste engagés'!A174,"")</f>
        <v/>
      </c>
      <c r="C175" s="77" t="str">
        <f>IF('liste engagés'!$G174=10,'liste engagés'!B174,"")</f>
        <v/>
      </c>
      <c r="D175" s="77" t="str">
        <f>IF('liste engagés'!$G174=10,'liste engagés'!C174,"")</f>
        <v/>
      </c>
      <c r="E175" s="77" t="str">
        <f>IF('liste engagés'!$G174=10,'liste engagés'!D174,"")</f>
        <v/>
      </c>
      <c r="F175" s="77" t="str">
        <f>IF('liste engagés'!$G174=10,'liste engagés'!E174,"")</f>
        <v/>
      </c>
      <c r="G175" s="78" t="str">
        <f>IF('liste engagés'!$G174=10,'liste engagés'!K174,"")</f>
        <v/>
      </c>
      <c r="H175" s="79" t="str">
        <f>IF('liste engagés'!$G174=10,'liste engagés'!L174,"")</f>
        <v/>
      </c>
      <c r="I175" s="54">
        <f t="shared" si="4"/>
        <v>0</v>
      </c>
    </row>
    <row r="176" spans="1:9">
      <c r="A176" s="92">
        <f t="shared" si="5"/>
        <v>170</v>
      </c>
      <c r="B176" s="77" t="str">
        <f>IF('liste engagés'!$G175=10,'liste engagés'!A175,"")</f>
        <v/>
      </c>
      <c r="C176" s="77" t="str">
        <f>IF('liste engagés'!$G175=10,'liste engagés'!B175,"")</f>
        <v/>
      </c>
      <c r="D176" s="77" t="str">
        <f>IF('liste engagés'!$G175=10,'liste engagés'!C175,"")</f>
        <v/>
      </c>
      <c r="E176" s="77" t="str">
        <f>IF('liste engagés'!$G175=10,'liste engagés'!D175,"")</f>
        <v/>
      </c>
      <c r="F176" s="77" t="str">
        <f>IF('liste engagés'!$G175=10,'liste engagés'!E175,"")</f>
        <v/>
      </c>
      <c r="G176" s="78" t="str">
        <f>IF('liste engagés'!$G175=10,'liste engagés'!K175,"")</f>
        <v/>
      </c>
      <c r="H176" s="79" t="str">
        <f>IF('liste engagés'!$G175=10,'liste engagés'!L175,"")</f>
        <v/>
      </c>
      <c r="I176" s="54">
        <f t="shared" si="4"/>
        <v>0</v>
      </c>
    </row>
    <row r="177" spans="1:9">
      <c r="A177" s="92">
        <f t="shared" si="5"/>
        <v>171</v>
      </c>
      <c r="B177" s="77" t="str">
        <f>IF('liste engagés'!$G176=10,'liste engagés'!A176,"")</f>
        <v/>
      </c>
      <c r="C177" s="77" t="str">
        <f>IF('liste engagés'!$G176=10,'liste engagés'!B176,"")</f>
        <v/>
      </c>
      <c r="D177" s="77" t="str">
        <f>IF('liste engagés'!$G176=10,'liste engagés'!C176,"")</f>
        <v/>
      </c>
      <c r="E177" s="77" t="str">
        <f>IF('liste engagés'!$G176=10,'liste engagés'!D176,"")</f>
        <v/>
      </c>
      <c r="F177" s="77" t="str">
        <f>IF('liste engagés'!$G176=10,'liste engagés'!E176,"")</f>
        <v/>
      </c>
      <c r="G177" s="78" t="str">
        <f>IF('liste engagés'!$G176=10,'liste engagés'!K176,"")</f>
        <v/>
      </c>
      <c r="H177" s="79" t="str">
        <f>IF('liste engagés'!$G176=10,'liste engagés'!L176,"")</f>
        <v/>
      </c>
      <c r="I177" s="54">
        <f t="shared" si="4"/>
        <v>0</v>
      </c>
    </row>
    <row r="178" spans="1:9">
      <c r="A178" s="92">
        <f t="shared" si="5"/>
        <v>172</v>
      </c>
      <c r="B178" s="77" t="str">
        <f>IF('liste engagés'!$G177=10,'liste engagés'!A177,"")</f>
        <v/>
      </c>
      <c r="C178" s="77" t="str">
        <f>IF('liste engagés'!$G177=10,'liste engagés'!B177,"")</f>
        <v/>
      </c>
      <c r="D178" s="77" t="str">
        <f>IF('liste engagés'!$G177=10,'liste engagés'!C177,"")</f>
        <v/>
      </c>
      <c r="E178" s="77" t="str">
        <f>IF('liste engagés'!$G177=10,'liste engagés'!D177,"")</f>
        <v/>
      </c>
      <c r="F178" s="77" t="str">
        <f>IF('liste engagés'!$G177=10,'liste engagés'!E177,"")</f>
        <v/>
      </c>
      <c r="G178" s="78" t="str">
        <f>IF('liste engagés'!$G177=10,'liste engagés'!K177,"")</f>
        <v/>
      </c>
      <c r="H178" s="79" t="str">
        <f>IF('liste engagés'!$G177=10,'liste engagés'!L177,"")</f>
        <v/>
      </c>
      <c r="I178" s="54">
        <f t="shared" si="4"/>
        <v>0</v>
      </c>
    </row>
    <row r="179" spans="1:9">
      <c r="A179" s="92">
        <f t="shared" si="5"/>
        <v>173</v>
      </c>
      <c r="B179" s="77" t="str">
        <f>IF('liste engagés'!$G178=10,'liste engagés'!A178,"")</f>
        <v/>
      </c>
      <c r="C179" s="77" t="str">
        <f>IF('liste engagés'!$G178=10,'liste engagés'!B178,"")</f>
        <v/>
      </c>
      <c r="D179" s="77" t="str">
        <f>IF('liste engagés'!$G178=10,'liste engagés'!C178,"")</f>
        <v/>
      </c>
      <c r="E179" s="77" t="str">
        <f>IF('liste engagés'!$G178=10,'liste engagés'!D178,"")</f>
        <v/>
      </c>
      <c r="F179" s="77" t="str">
        <f>IF('liste engagés'!$G178=10,'liste engagés'!E178,"")</f>
        <v/>
      </c>
      <c r="G179" s="78" t="str">
        <f>IF('liste engagés'!$G178=10,'liste engagés'!K178,"")</f>
        <v/>
      </c>
      <c r="H179" s="79" t="str">
        <f>IF('liste engagés'!$G178=10,'liste engagés'!L178,"")</f>
        <v/>
      </c>
      <c r="I179" s="54">
        <f t="shared" si="4"/>
        <v>0</v>
      </c>
    </row>
    <row r="180" spans="1:9">
      <c r="A180" s="92">
        <f t="shared" si="5"/>
        <v>174</v>
      </c>
      <c r="B180" s="77" t="str">
        <f>IF('liste engagés'!$G179=10,'liste engagés'!A179,"")</f>
        <v/>
      </c>
      <c r="C180" s="77" t="str">
        <f>IF('liste engagés'!$G179=10,'liste engagés'!B179,"")</f>
        <v/>
      </c>
      <c r="D180" s="77" t="str">
        <f>IF('liste engagés'!$G179=10,'liste engagés'!C179,"")</f>
        <v/>
      </c>
      <c r="E180" s="77" t="str">
        <f>IF('liste engagés'!$G179=10,'liste engagés'!D179,"")</f>
        <v/>
      </c>
      <c r="F180" s="77" t="str">
        <f>IF('liste engagés'!$G179=10,'liste engagés'!E179,"")</f>
        <v/>
      </c>
      <c r="G180" s="78" t="str">
        <f>IF('liste engagés'!$G179=10,'liste engagés'!K179,"")</f>
        <v/>
      </c>
      <c r="H180" s="79" t="str">
        <f>IF('liste engagés'!$G179=10,'liste engagés'!L179,"")</f>
        <v/>
      </c>
      <c r="I180" s="54">
        <f t="shared" si="4"/>
        <v>0</v>
      </c>
    </row>
    <row r="181" spans="1:9">
      <c r="A181" s="92">
        <f t="shared" si="5"/>
        <v>175</v>
      </c>
      <c r="B181" s="77" t="str">
        <f>IF('liste engagés'!$G180=10,'liste engagés'!A180,"")</f>
        <v/>
      </c>
      <c r="C181" s="77" t="str">
        <f>IF('liste engagés'!$G180=10,'liste engagés'!B180,"")</f>
        <v/>
      </c>
      <c r="D181" s="77" t="str">
        <f>IF('liste engagés'!$G180=10,'liste engagés'!C180,"")</f>
        <v/>
      </c>
      <c r="E181" s="77" t="str">
        <f>IF('liste engagés'!$G180=10,'liste engagés'!D180,"")</f>
        <v/>
      </c>
      <c r="F181" s="77" t="str">
        <f>IF('liste engagés'!$G180=10,'liste engagés'!E180,"")</f>
        <v/>
      </c>
      <c r="G181" s="78" t="str">
        <f>IF('liste engagés'!$G180=10,'liste engagés'!K180,"")</f>
        <v/>
      </c>
      <c r="H181" s="79" t="str">
        <f>IF('liste engagés'!$G180=10,'liste engagés'!L180,"")</f>
        <v/>
      </c>
      <c r="I181" s="54">
        <f t="shared" si="4"/>
        <v>0</v>
      </c>
    </row>
    <row r="182" spans="1:9">
      <c r="A182" s="92">
        <f t="shared" si="5"/>
        <v>176</v>
      </c>
      <c r="B182" s="77" t="str">
        <f>IF('liste engagés'!$G181=10,'liste engagés'!A181,"")</f>
        <v/>
      </c>
      <c r="C182" s="77" t="str">
        <f>IF('liste engagés'!$G181=10,'liste engagés'!B181,"")</f>
        <v/>
      </c>
      <c r="D182" s="77" t="str">
        <f>IF('liste engagés'!$G181=10,'liste engagés'!C181,"")</f>
        <v/>
      </c>
      <c r="E182" s="77" t="str">
        <f>IF('liste engagés'!$G181=10,'liste engagés'!D181,"")</f>
        <v/>
      </c>
      <c r="F182" s="77" t="str">
        <f>IF('liste engagés'!$G181=10,'liste engagés'!E181,"")</f>
        <v/>
      </c>
      <c r="G182" s="78" t="str">
        <f>IF('liste engagés'!$G181=10,'liste engagés'!K181,"")</f>
        <v/>
      </c>
      <c r="H182" s="79" t="str">
        <f>IF('liste engagés'!$G181=10,'liste engagés'!L181,"")</f>
        <v/>
      </c>
      <c r="I182" s="54">
        <f t="shared" si="4"/>
        <v>0</v>
      </c>
    </row>
    <row r="183" spans="1:9">
      <c r="A183" s="92">
        <f t="shared" si="5"/>
        <v>177</v>
      </c>
      <c r="B183" s="77" t="str">
        <f>IF('liste engagés'!$G182=10,'liste engagés'!A182,"")</f>
        <v/>
      </c>
      <c r="C183" s="77" t="str">
        <f>IF('liste engagés'!$G182=10,'liste engagés'!B182,"")</f>
        <v/>
      </c>
      <c r="D183" s="77" t="str">
        <f>IF('liste engagés'!$G182=10,'liste engagés'!C182,"")</f>
        <v/>
      </c>
      <c r="E183" s="77" t="str">
        <f>IF('liste engagés'!$G182=10,'liste engagés'!D182,"")</f>
        <v/>
      </c>
      <c r="F183" s="77" t="str">
        <f>IF('liste engagés'!$G182=10,'liste engagés'!E182,"")</f>
        <v/>
      </c>
      <c r="G183" s="78" t="str">
        <f>IF('liste engagés'!$G182=10,'liste engagés'!K182,"")</f>
        <v/>
      </c>
      <c r="H183" s="79" t="str">
        <f>IF('liste engagés'!$G182=10,'liste engagés'!L182,"")</f>
        <v/>
      </c>
      <c r="I183" s="54">
        <f t="shared" si="4"/>
        <v>0</v>
      </c>
    </row>
    <row r="184" spans="1:9">
      <c r="A184" s="92">
        <f t="shared" si="5"/>
        <v>178</v>
      </c>
      <c r="B184" s="77" t="str">
        <f>IF('liste engagés'!$G183=10,'liste engagés'!A183,"")</f>
        <v/>
      </c>
      <c r="C184" s="77" t="str">
        <f>IF('liste engagés'!$G183=10,'liste engagés'!B183,"")</f>
        <v/>
      </c>
      <c r="D184" s="77" t="str">
        <f>IF('liste engagés'!$G183=10,'liste engagés'!C183,"")</f>
        <v/>
      </c>
      <c r="E184" s="77" t="str">
        <f>IF('liste engagés'!$G183=10,'liste engagés'!D183,"")</f>
        <v/>
      </c>
      <c r="F184" s="77" t="str">
        <f>IF('liste engagés'!$G183=10,'liste engagés'!E183,"")</f>
        <v/>
      </c>
      <c r="G184" s="78" t="str">
        <f>IF('liste engagés'!$G183=10,'liste engagés'!K183,"")</f>
        <v/>
      </c>
      <c r="H184" s="79" t="str">
        <f>IF('liste engagés'!$G183=10,'liste engagés'!L183,"")</f>
        <v/>
      </c>
      <c r="I184" s="54">
        <f t="shared" si="4"/>
        <v>0</v>
      </c>
    </row>
    <row r="185" spans="1:9">
      <c r="A185" s="92">
        <f t="shared" si="5"/>
        <v>179</v>
      </c>
      <c r="B185" s="77" t="str">
        <f>IF('liste engagés'!$G184=10,'liste engagés'!A184,"")</f>
        <v/>
      </c>
      <c r="C185" s="77" t="str">
        <f>IF('liste engagés'!$G184=10,'liste engagés'!B184,"")</f>
        <v/>
      </c>
      <c r="D185" s="77" t="str">
        <f>IF('liste engagés'!$G184=10,'liste engagés'!C184,"")</f>
        <v/>
      </c>
      <c r="E185" s="77" t="str">
        <f>IF('liste engagés'!$G184=10,'liste engagés'!D184,"")</f>
        <v/>
      </c>
      <c r="F185" s="77" t="str">
        <f>IF('liste engagés'!$G184=10,'liste engagés'!E184,"")</f>
        <v/>
      </c>
      <c r="G185" s="78" t="str">
        <f>IF('liste engagés'!$G184=10,'liste engagés'!K184,"")</f>
        <v/>
      </c>
      <c r="H185" s="79" t="str">
        <f>IF('liste engagés'!$G184=10,'liste engagés'!L184,"")</f>
        <v/>
      </c>
      <c r="I185" s="54">
        <f t="shared" si="4"/>
        <v>0</v>
      </c>
    </row>
    <row r="186" spans="1:9">
      <c r="A186" s="92">
        <f t="shared" si="5"/>
        <v>180</v>
      </c>
      <c r="B186" s="77" t="str">
        <f>IF('liste engagés'!$G185=10,'liste engagés'!A185,"")</f>
        <v/>
      </c>
      <c r="C186" s="77" t="str">
        <f>IF('liste engagés'!$G185=10,'liste engagés'!B185,"")</f>
        <v/>
      </c>
      <c r="D186" s="77" t="str">
        <f>IF('liste engagés'!$G185=10,'liste engagés'!C185,"")</f>
        <v/>
      </c>
      <c r="E186" s="77" t="str">
        <f>IF('liste engagés'!$G185=10,'liste engagés'!D185,"")</f>
        <v/>
      </c>
      <c r="F186" s="77" t="str">
        <f>IF('liste engagés'!$G185=10,'liste engagés'!E185,"")</f>
        <v/>
      </c>
      <c r="G186" s="78" t="str">
        <f>IF('liste engagés'!$G185=10,'liste engagés'!K185,"")</f>
        <v/>
      </c>
      <c r="H186" s="79" t="str">
        <f>IF('liste engagés'!$G185=10,'liste engagés'!L185,"")</f>
        <v/>
      </c>
      <c r="I186" s="54">
        <f t="shared" si="4"/>
        <v>0</v>
      </c>
    </row>
    <row r="187" spans="1:9">
      <c r="A187" s="92">
        <f t="shared" si="5"/>
        <v>181</v>
      </c>
      <c r="B187" s="77" t="str">
        <f>IF('liste engagés'!$G186=10,'liste engagés'!A186,"")</f>
        <v/>
      </c>
      <c r="C187" s="77" t="str">
        <f>IF('liste engagés'!$G186=10,'liste engagés'!B186,"")</f>
        <v/>
      </c>
      <c r="D187" s="77" t="str">
        <f>IF('liste engagés'!$G186=10,'liste engagés'!C186,"")</f>
        <v/>
      </c>
      <c r="E187" s="77" t="str">
        <f>IF('liste engagés'!$G186=10,'liste engagés'!D186,"")</f>
        <v/>
      </c>
      <c r="F187" s="77" t="str">
        <f>IF('liste engagés'!$G186=10,'liste engagés'!E186,"")</f>
        <v/>
      </c>
      <c r="G187" s="78" t="str">
        <f>IF('liste engagés'!$G186=10,'liste engagés'!K186,"")</f>
        <v/>
      </c>
      <c r="H187" s="79" t="str">
        <f>IF('liste engagés'!$G186=10,'liste engagés'!L186,"")</f>
        <v/>
      </c>
      <c r="I187" s="54">
        <f t="shared" si="4"/>
        <v>0</v>
      </c>
    </row>
    <row r="188" spans="1:9">
      <c r="A188" s="92">
        <f t="shared" si="5"/>
        <v>182</v>
      </c>
      <c r="B188" s="77" t="str">
        <f>IF('liste engagés'!$G187=10,'liste engagés'!A187,"")</f>
        <v/>
      </c>
      <c r="C188" s="77" t="str">
        <f>IF('liste engagés'!$G187=10,'liste engagés'!B187,"")</f>
        <v/>
      </c>
      <c r="D188" s="77" t="str">
        <f>IF('liste engagés'!$G187=10,'liste engagés'!C187,"")</f>
        <v/>
      </c>
      <c r="E188" s="77" t="str">
        <f>IF('liste engagés'!$G187=10,'liste engagés'!D187,"")</f>
        <v/>
      </c>
      <c r="F188" s="77" t="str">
        <f>IF('liste engagés'!$G187=10,'liste engagés'!E187,"")</f>
        <v/>
      </c>
      <c r="G188" s="78" t="str">
        <f>IF('liste engagés'!$G187=10,'liste engagés'!K187,"")</f>
        <v/>
      </c>
      <c r="H188" s="79" t="str">
        <f>IF('liste engagés'!$G187=10,'liste engagés'!L187,"")</f>
        <v/>
      </c>
      <c r="I188" s="54">
        <f t="shared" si="4"/>
        <v>0</v>
      </c>
    </row>
    <row r="189" spans="1:9">
      <c r="A189" s="92">
        <f t="shared" si="5"/>
        <v>183</v>
      </c>
      <c r="B189" s="77" t="str">
        <f>IF('liste engagés'!$G188=10,'liste engagés'!A188,"")</f>
        <v/>
      </c>
      <c r="C189" s="77" t="str">
        <f>IF('liste engagés'!$G188=10,'liste engagés'!B188,"")</f>
        <v/>
      </c>
      <c r="D189" s="77" t="str">
        <f>IF('liste engagés'!$G188=10,'liste engagés'!C188,"")</f>
        <v/>
      </c>
      <c r="E189" s="77" t="str">
        <f>IF('liste engagés'!$G188=10,'liste engagés'!D188,"")</f>
        <v/>
      </c>
      <c r="F189" s="77" t="str">
        <f>IF('liste engagés'!$G188=10,'liste engagés'!E188,"")</f>
        <v/>
      </c>
      <c r="G189" s="78" t="str">
        <f>IF('liste engagés'!$G188=10,'liste engagés'!K188,"")</f>
        <v/>
      </c>
      <c r="H189" s="79" t="str">
        <f>IF('liste engagés'!$G188=10,'liste engagés'!L188,"")</f>
        <v/>
      </c>
      <c r="I189" s="54">
        <f t="shared" si="4"/>
        <v>0</v>
      </c>
    </row>
    <row r="190" spans="1:9">
      <c r="A190" s="92">
        <f t="shared" si="5"/>
        <v>184</v>
      </c>
      <c r="B190" s="77" t="str">
        <f>IF('liste engagés'!$G189=10,'liste engagés'!A189,"")</f>
        <v/>
      </c>
      <c r="C190" s="77" t="str">
        <f>IF('liste engagés'!$G189=10,'liste engagés'!B189,"")</f>
        <v/>
      </c>
      <c r="D190" s="77" t="str">
        <f>IF('liste engagés'!$G189=10,'liste engagés'!C189,"")</f>
        <v/>
      </c>
      <c r="E190" s="77" t="str">
        <f>IF('liste engagés'!$G189=10,'liste engagés'!D189,"")</f>
        <v/>
      </c>
      <c r="F190" s="77" t="str">
        <f>IF('liste engagés'!$G189=10,'liste engagés'!E189,"")</f>
        <v/>
      </c>
      <c r="G190" s="78" t="str">
        <f>IF('liste engagés'!$G189=10,'liste engagés'!K189,"")</f>
        <v/>
      </c>
      <c r="H190" s="79" t="str">
        <f>IF('liste engagés'!$G189=10,'liste engagés'!L189,"")</f>
        <v/>
      </c>
      <c r="I190" s="54">
        <f t="shared" si="4"/>
        <v>0</v>
      </c>
    </row>
    <row r="191" spans="1:9">
      <c r="A191" s="92">
        <f t="shared" si="5"/>
        <v>185</v>
      </c>
      <c r="B191" s="77" t="str">
        <f>IF('liste engagés'!$G190=10,'liste engagés'!A190,"")</f>
        <v/>
      </c>
      <c r="C191" s="77" t="str">
        <f>IF('liste engagés'!$G190=10,'liste engagés'!B190,"")</f>
        <v/>
      </c>
      <c r="D191" s="77" t="str">
        <f>IF('liste engagés'!$G190=10,'liste engagés'!C190,"")</f>
        <v/>
      </c>
      <c r="E191" s="77" t="str">
        <f>IF('liste engagés'!$G190=10,'liste engagés'!D190,"")</f>
        <v/>
      </c>
      <c r="F191" s="77" t="str">
        <f>IF('liste engagés'!$G190=10,'liste engagés'!E190,"")</f>
        <v/>
      </c>
      <c r="G191" s="78" t="str">
        <f>IF('liste engagés'!$G190=10,'liste engagés'!K190,"")</f>
        <v/>
      </c>
      <c r="H191" s="79" t="str">
        <f>IF('liste engagés'!$G190=10,'liste engagés'!L190,"")</f>
        <v/>
      </c>
      <c r="I191" s="54">
        <f t="shared" si="4"/>
        <v>0</v>
      </c>
    </row>
    <row r="192" spans="1:9">
      <c r="A192" s="92">
        <f t="shared" si="5"/>
        <v>186</v>
      </c>
      <c r="B192" s="77" t="str">
        <f>IF('liste engagés'!$G191=10,'liste engagés'!A191,"")</f>
        <v/>
      </c>
      <c r="C192" s="77" t="str">
        <f>IF('liste engagés'!$G191=10,'liste engagés'!B191,"")</f>
        <v/>
      </c>
      <c r="D192" s="77" t="str">
        <f>IF('liste engagés'!$G191=10,'liste engagés'!C191,"")</f>
        <v/>
      </c>
      <c r="E192" s="77" t="str">
        <f>IF('liste engagés'!$G191=10,'liste engagés'!D191,"")</f>
        <v/>
      </c>
      <c r="F192" s="77" t="str">
        <f>IF('liste engagés'!$G191=10,'liste engagés'!E191,"")</f>
        <v/>
      </c>
      <c r="G192" s="78" t="str">
        <f>IF('liste engagés'!$G191=10,'liste engagés'!K191,"")</f>
        <v/>
      </c>
      <c r="H192" s="79" t="str">
        <f>IF('liste engagés'!$G191=10,'liste engagés'!L191,"")</f>
        <v/>
      </c>
      <c r="I192" s="54">
        <f t="shared" si="4"/>
        <v>0</v>
      </c>
    </row>
    <row r="193" spans="1:9">
      <c r="A193" s="92">
        <f t="shared" si="5"/>
        <v>187</v>
      </c>
      <c r="B193" s="77" t="str">
        <f>IF('liste engagés'!$G192=10,'liste engagés'!A192,"")</f>
        <v/>
      </c>
      <c r="C193" s="77" t="str">
        <f>IF('liste engagés'!$G192=10,'liste engagés'!B192,"")</f>
        <v/>
      </c>
      <c r="D193" s="77" t="str">
        <f>IF('liste engagés'!$G192=10,'liste engagés'!C192,"")</f>
        <v/>
      </c>
      <c r="E193" s="77" t="str">
        <f>IF('liste engagés'!$G192=10,'liste engagés'!D192,"")</f>
        <v/>
      </c>
      <c r="F193" s="77" t="str">
        <f>IF('liste engagés'!$G192=10,'liste engagés'!E192,"")</f>
        <v/>
      </c>
      <c r="G193" s="78" t="str">
        <f>IF('liste engagés'!$G192=10,'liste engagés'!K192,"")</f>
        <v/>
      </c>
      <c r="H193" s="79" t="str">
        <f>IF('liste engagés'!$G192=10,'liste engagés'!L192,"")</f>
        <v/>
      </c>
      <c r="I193" s="54">
        <f t="shared" si="4"/>
        <v>0</v>
      </c>
    </row>
    <row r="194" spans="1:9">
      <c r="A194" s="92">
        <f t="shared" si="5"/>
        <v>188</v>
      </c>
      <c r="B194" s="77" t="str">
        <f>IF('liste engagés'!$G193=10,'liste engagés'!A193,"")</f>
        <v/>
      </c>
      <c r="C194" s="77" t="str">
        <f>IF('liste engagés'!$G193=10,'liste engagés'!B193,"")</f>
        <v/>
      </c>
      <c r="D194" s="77" t="str">
        <f>IF('liste engagés'!$G193=10,'liste engagés'!C193,"")</f>
        <v/>
      </c>
      <c r="E194" s="77" t="str">
        <f>IF('liste engagés'!$G193=10,'liste engagés'!D193,"")</f>
        <v/>
      </c>
      <c r="F194" s="77" t="str">
        <f>IF('liste engagés'!$G193=10,'liste engagés'!E193,"")</f>
        <v/>
      </c>
      <c r="G194" s="78" t="str">
        <f>IF('liste engagés'!$G193=10,'liste engagés'!K193,"")</f>
        <v/>
      </c>
      <c r="H194" s="79" t="str">
        <f>IF('liste engagés'!$G193=10,'liste engagés'!L193,"")</f>
        <v/>
      </c>
      <c r="I194" s="54">
        <f t="shared" si="4"/>
        <v>0</v>
      </c>
    </row>
    <row r="195" spans="1:9">
      <c r="A195" s="92">
        <f t="shared" si="5"/>
        <v>189</v>
      </c>
      <c r="B195" s="77" t="str">
        <f>IF('liste engagés'!$G194=10,'liste engagés'!A194,"")</f>
        <v/>
      </c>
      <c r="C195" s="77" t="str">
        <f>IF('liste engagés'!$G194=10,'liste engagés'!B194,"")</f>
        <v/>
      </c>
      <c r="D195" s="77" t="str">
        <f>IF('liste engagés'!$G194=10,'liste engagés'!C194,"")</f>
        <v/>
      </c>
      <c r="E195" s="77" t="str">
        <f>IF('liste engagés'!$G194=10,'liste engagés'!D194,"")</f>
        <v/>
      </c>
      <c r="F195" s="77" t="str">
        <f>IF('liste engagés'!$G194=10,'liste engagés'!E194,"")</f>
        <v/>
      </c>
      <c r="G195" s="78" t="str">
        <f>IF('liste engagés'!$G194=10,'liste engagés'!K194,"")</f>
        <v/>
      </c>
      <c r="H195" s="79" t="str">
        <f>IF('liste engagés'!$G194=10,'liste engagés'!L194,"")</f>
        <v/>
      </c>
      <c r="I195" s="54">
        <f t="shared" si="4"/>
        <v>0</v>
      </c>
    </row>
    <row r="196" spans="1:9">
      <c r="A196" s="92">
        <f t="shared" si="5"/>
        <v>190</v>
      </c>
      <c r="B196" s="77" t="str">
        <f>IF('liste engagés'!$G195=10,'liste engagés'!A195,"")</f>
        <v/>
      </c>
      <c r="C196" s="77" t="str">
        <f>IF('liste engagés'!$G195=10,'liste engagés'!B195,"")</f>
        <v/>
      </c>
      <c r="D196" s="77" t="str">
        <f>IF('liste engagés'!$G195=10,'liste engagés'!C195,"")</f>
        <v/>
      </c>
      <c r="E196" s="77" t="str">
        <f>IF('liste engagés'!$G195=10,'liste engagés'!D195,"")</f>
        <v/>
      </c>
      <c r="F196" s="77" t="str">
        <f>IF('liste engagés'!$G195=10,'liste engagés'!E195,"")</f>
        <v/>
      </c>
      <c r="G196" s="78" t="str">
        <f>IF('liste engagés'!$G195=10,'liste engagés'!K195,"")</f>
        <v/>
      </c>
      <c r="H196" s="79" t="str">
        <f>IF('liste engagés'!$G195=10,'liste engagés'!L195,"")</f>
        <v/>
      </c>
      <c r="I196" s="54">
        <f t="shared" si="4"/>
        <v>0</v>
      </c>
    </row>
    <row r="197" spans="1:9">
      <c r="A197" s="92">
        <f t="shared" si="5"/>
        <v>191</v>
      </c>
      <c r="B197" s="77" t="str">
        <f>IF('liste engagés'!$G196=10,'liste engagés'!A196,"")</f>
        <v/>
      </c>
      <c r="C197" s="77" t="str">
        <f>IF('liste engagés'!$G196=10,'liste engagés'!B196,"")</f>
        <v/>
      </c>
      <c r="D197" s="77" t="str">
        <f>IF('liste engagés'!$G196=10,'liste engagés'!C196,"")</f>
        <v/>
      </c>
      <c r="E197" s="77" t="str">
        <f>IF('liste engagés'!$G196=10,'liste engagés'!D196,"")</f>
        <v/>
      </c>
      <c r="F197" s="77" t="str">
        <f>IF('liste engagés'!$G196=10,'liste engagés'!E196,"")</f>
        <v/>
      </c>
      <c r="G197" s="78" t="str">
        <f>IF('liste engagés'!$G196=10,'liste engagés'!K196,"")</f>
        <v/>
      </c>
      <c r="H197" s="79" t="str">
        <f>IF('liste engagés'!$G196=10,'liste engagés'!L196,"")</f>
        <v/>
      </c>
      <c r="I197" s="54">
        <f t="shared" si="4"/>
        <v>0</v>
      </c>
    </row>
    <row r="198" spans="1:9">
      <c r="A198" s="92">
        <f t="shared" si="5"/>
        <v>192</v>
      </c>
      <c r="B198" s="77" t="str">
        <f>IF('liste engagés'!$G197=10,'liste engagés'!A197,"")</f>
        <v/>
      </c>
      <c r="C198" s="77" t="str">
        <f>IF('liste engagés'!$G197=10,'liste engagés'!B197,"")</f>
        <v/>
      </c>
      <c r="D198" s="77" t="str">
        <f>IF('liste engagés'!$G197=10,'liste engagés'!C197,"")</f>
        <v/>
      </c>
      <c r="E198" s="77" t="str">
        <f>IF('liste engagés'!$G197=10,'liste engagés'!D197,"")</f>
        <v/>
      </c>
      <c r="F198" s="77" t="str">
        <f>IF('liste engagés'!$G197=10,'liste engagés'!E197,"")</f>
        <v/>
      </c>
      <c r="G198" s="78" t="str">
        <f>IF('liste engagés'!$G197=10,'liste engagés'!K197,"")</f>
        <v/>
      </c>
      <c r="H198" s="79" t="str">
        <f>IF('liste engagés'!$G197=10,'liste engagés'!L197,"")</f>
        <v/>
      </c>
      <c r="I198" s="54">
        <f t="shared" si="4"/>
        <v>0</v>
      </c>
    </row>
    <row r="199" spans="1:9">
      <c r="A199" s="92">
        <f t="shared" si="5"/>
        <v>193</v>
      </c>
      <c r="B199" s="77" t="str">
        <f>IF('liste engagés'!$G198=10,'liste engagés'!A198,"")</f>
        <v/>
      </c>
      <c r="C199" s="77" t="str">
        <f>IF('liste engagés'!$G198=10,'liste engagés'!B198,"")</f>
        <v/>
      </c>
      <c r="D199" s="77" t="str">
        <f>IF('liste engagés'!$G198=10,'liste engagés'!C198,"")</f>
        <v/>
      </c>
      <c r="E199" s="77" t="str">
        <f>IF('liste engagés'!$G198=10,'liste engagés'!D198,"")</f>
        <v/>
      </c>
      <c r="F199" s="77" t="str">
        <f>IF('liste engagés'!$G198=10,'liste engagés'!E198,"")</f>
        <v/>
      </c>
      <c r="G199" s="78" t="str">
        <f>IF('liste engagés'!$G198=10,'liste engagés'!K198,"")</f>
        <v/>
      </c>
      <c r="H199" s="79" t="str">
        <f>IF('liste engagés'!$G198=10,'liste engagés'!L198,"")</f>
        <v/>
      </c>
      <c r="I199" s="54">
        <f t="shared" ref="I199:I216" si="6">+IF(C199="",0,1)</f>
        <v>0</v>
      </c>
    </row>
    <row r="200" spans="1:9">
      <c r="A200" s="92">
        <f t="shared" ref="A200:A216" si="7">+A199+1</f>
        <v>194</v>
      </c>
      <c r="B200" s="77" t="str">
        <f>IF('liste engagés'!$G199=10,'liste engagés'!A199,"")</f>
        <v/>
      </c>
      <c r="C200" s="77" t="str">
        <f>IF('liste engagés'!$G199=10,'liste engagés'!B199,"")</f>
        <v/>
      </c>
      <c r="D200" s="77" t="str">
        <f>IF('liste engagés'!$G199=10,'liste engagés'!C199,"")</f>
        <v/>
      </c>
      <c r="E200" s="77" t="str">
        <f>IF('liste engagés'!$G199=10,'liste engagés'!D199,"")</f>
        <v/>
      </c>
      <c r="F200" s="77" t="str">
        <f>IF('liste engagés'!$G199=10,'liste engagés'!E199,"")</f>
        <v/>
      </c>
      <c r="G200" s="78" t="str">
        <f>IF('liste engagés'!$G199=10,'liste engagés'!K199,"")</f>
        <v/>
      </c>
      <c r="H200" s="79" t="str">
        <f>IF('liste engagés'!$G199=10,'liste engagés'!L199,"")</f>
        <v/>
      </c>
      <c r="I200" s="54">
        <f t="shared" si="6"/>
        <v>0</v>
      </c>
    </row>
    <row r="201" spans="1:9">
      <c r="A201" s="92">
        <f t="shared" si="7"/>
        <v>195</v>
      </c>
      <c r="B201" s="77" t="str">
        <f>IF('liste engagés'!$G200=10,'liste engagés'!A200,"")</f>
        <v/>
      </c>
      <c r="C201" s="77" t="str">
        <f>IF('liste engagés'!$G200=10,'liste engagés'!B200,"")</f>
        <v/>
      </c>
      <c r="D201" s="77" t="str">
        <f>IF('liste engagés'!$G200=10,'liste engagés'!C200,"")</f>
        <v/>
      </c>
      <c r="E201" s="77" t="str">
        <f>IF('liste engagés'!$G200=10,'liste engagés'!D200,"")</f>
        <v/>
      </c>
      <c r="F201" s="77" t="str">
        <f>IF('liste engagés'!$G200=10,'liste engagés'!E200,"")</f>
        <v/>
      </c>
      <c r="G201" s="78" t="str">
        <f>IF('liste engagés'!$G200=10,'liste engagés'!K200,"")</f>
        <v/>
      </c>
      <c r="H201" s="79" t="str">
        <f>IF('liste engagés'!$G200=10,'liste engagés'!L200,"")</f>
        <v/>
      </c>
      <c r="I201" s="54">
        <f t="shared" si="6"/>
        <v>0</v>
      </c>
    </row>
    <row r="202" spans="1:9">
      <c r="A202" s="92">
        <f t="shared" si="7"/>
        <v>196</v>
      </c>
      <c r="B202" s="77" t="str">
        <f>IF('liste engagés'!$G201=10,'liste engagés'!A201,"")</f>
        <v/>
      </c>
      <c r="C202" s="77" t="str">
        <f>IF('liste engagés'!$G201=10,'liste engagés'!B201,"")</f>
        <v/>
      </c>
      <c r="D202" s="77" t="str">
        <f>IF('liste engagés'!$G201=10,'liste engagés'!C201,"")</f>
        <v/>
      </c>
      <c r="E202" s="77" t="str">
        <f>IF('liste engagés'!$G201=10,'liste engagés'!D201,"")</f>
        <v/>
      </c>
      <c r="F202" s="77" t="str">
        <f>IF('liste engagés'!$G201=10,'liste engagés'!E201,"")</f>
        <v/>
      </c>
      <c r="G202" s="78" t="str">
        <f>IF('liste engagés'!$G201=10,'liste engagés'!K201,"")</f>
        <v/>
      </c>
      <c r="H202" s="79" t="str">
        <f>IF('liste engagés'!$G201=10,'liste engagés'!L201,"")</f>
        <v/>
      </c>
      <c r="I202" s="54">
        <f t="shared" si="6"/>
        <v>0</v>
      </c>
    </row>
    <row r="203" spans="1:9">
      <c r="A203" s="92">
        <f t="shared" si="7"/>
        <v>197</v>
      </c>
      <c r="B203" s="77" t="str">
        <f>IF('liste engagés'!$G202=10,'liste engagés'!A202,"")</f>
        <v/>
      </c>
      <c r="C203" s="77" t="str">
        <f>IF('liste engagés'!$G202=10,'liste engagés'!B202,"")</f>
        <v/>
      </c>
      <c r="D203" s="77" t="str">
        <f>IF('liste engagés'!$G202=10,'liste engagés'!C202,"")</f>
        <v/>
      </c>
      <c r="E203" s="77" t="str">
        <f>IF('liste engagés'!$G202=10,'liste engagés'!D202,"")</f>
        <v/>
      </c>
      <c r="F203" s="77" t="str">
        <f>IF('liste engagés'!$G202=10,'liste engagés'!E202,"")</f>
        <v/>
      </c>
      <c r="G203" s="78" t="str">
        <f>IF('liste engagés'!$G202=10,'liste engagés'!K202,"")</f>
        <v/>
      </c>
      <c r="H203" s="79" t="str">
        <f>IF('liste engagés'!$G202=10,'liste engagés'!L202,"")</f>
        <v/>
      </c>
      <c r="I203" s="54">
        <f t="shared" si="6"/>
        <v>0</v>
      </c>
    </row>
    <row r="204" spans="1:9">
      <c r="A204" s="92">
        <f t="shared" si="7"/>
        <v>198</v>
      </c>
      <c r="B204" s="77" t="str">
        <f>IF('liste engagés'!$G203=10,'liste engagés'!A203,"")</f>
        <v/>
      </c>
      <c r="C204" s="77" t="str">
        <f>IF('liste engagés'!$G203=10,'liste engagés'!B203,"")</f>
        <v/>
      </c>
      <c r="D204" s="77" t="str">
        <f>IF('liste engagés'!$G203=10,'liste engagés'!C203,"")</f>
        <v/>
      </c>
      <c r="E204" s="77" t="str">
        <f>IF('liste engagés'!$G203=10,'liste engagés'!D203,"")</f>
        <v/>
      </c>
      <c r="F204" s="77" t="str">
        <f>IF('liste engagés'!$G203=10,'liste engagés'!E203,"")</f>
        <v/>
      </c>
      <c r="G204" s="78" t="str">
        <f>IF('liste engagés'!$G203=10,'liste engagés'!K203,"")</f>
        <v/>
      </c>
      <c r="H204" s="79" t="str">
        <f>IF('liste engagés'!$G203=10,'liste engagés'!L203,"")</f>
        <v/>
      </c>
      <c r="I204" s="54">
        <f t="shared" si="6"/>
        <v>0</v>
      </c>
    </row>
    <row r="205" spans="1:9">
      <c r="A205" s="92">
        <f t="shared" si="7"/>
        <v>199</v>
      </c>
      <c r="B205" s="77" t="str">
        <f>IF('liste engagés'!$G204=10,'liste engagés'!A204,"")</f>
        <v/>
      </c>
      <c r="C205" s="77" t="str">
        <f>IF('liste engagés'!$G204=10,'liste engagés'!B204,"")</f>
        <v/>
      </c>
      <c r="D205" s="77" t="str">
        <f>IF('liste engagés'!$G204=10,'liste engagés'!C204,"")</f>
        <v/>
      </c>
      <c r="E205" s="77" t="str">
        <f>IF('liste engagés'!$G204=10,'liste engagés'!D204,"")</f>
        <v/>
      </c>
      <c r="F205" s="77" t="str">
        <f>IF('liste engagés'!$G204=10,'liste engagés'!E204,"")</f>
        <v/>
      </c>
      <c r="G205" s="78" t="str">
        <f>IF('liste engagés'!$G204=10,'liste engagés'!K204,"")</f>
        <v/>
      </c>
      <c r="H205" s="79" t="str">
        <f>IF('liste engagés'!$G204=10,'liste engagés'!L204,"")</f>
        <v/>
      </c>
      <c r="I205" s="54">
        <f t="shared" si="6"/>
        <v>0</v>
      </c>
    </row>
    <row r="206" spans="1:9">
      <c r="A206" s="92">
        <f t="shared" si="7"/>
        <v>200</v>
      </c>
      <c r="B206" s="77" t="str">
        <f>IF('liste engagés'!$G205=10,'liste engagés'!A205,"")</f>
        <v/>
      </c>
      <c r="C206" s="77" t="str">
        <f>IF('liste engagés'!$G205=10,'liste engagés'!B205,"")</f>
        <v/>
      </c>
      <c r="D206" s="77" t="str">
        <f>IF('liste engagés'!$G205=10,'liste engagés'!C205,"")</f>
        <v/>
      </c>
      <c r="E206" s="77" t="str">
        <f>IF('liste engagés'!$G205=10,'liste engagés'!D205,"")</f>
        <v/>
      </c>
      <c r="F206" s="77" t="str">
        <f>IF('liste engagés'!$G205=10,'liste engagés'!E205,"")</f>
        <v/>
      </c>
      <c r="G206" s="78" t="str">
        <f>IF('liste engagés'!$G205=10,'liste engagés'!K205,"")</f>
        <v/>
      </c>
      <c r="H206" s="79" t="str">
        <f>IF('liste engagés'!$G205=10,'liste engagés'!L205,"")</f>
        <v/>
      </c>
      <c r="I206" s="54">
        <f t="shared" si="6"/>
        <v>0</v>
      </c>
    </row>
    <row r="207" spans="1:9">
      <c r="A207" s="92">
        <f t="shared" si="7"/>
        <v>201</v>
      </c>
      <c r="B207" s="77" t="str">
        <f>IF('liste engagés'!$G206=10,'liste engagés'!A206,"")</f>
        <v/>
      </c>
      <c r="C207" s="77" t="str">
        <f>IF('liste engagés'!$G206=10,'liste engagés'!B206,"")</f>
        <v/>
      </c>
      <c r="D207" s="77" t="str">
        <f>IF('liste engagés'!$G206=10,'liste engagés'!C206,"")</f>
        <v/>
      </c>
      <c r="E207" s="77" t="str">
        <f>IF('liste engagés'!$G206=10,'liste engagés'!D206,"")</f>
        <v/>
      </c>
      <c r="F207" s="77" t="str">
        <f>IF('liste engagés'!$G206=10,'liste engagés'!E206,"")</f>
        <v/>
      </c>
      <c r="G207" s="78" t="str">
        <f>IF('liste engagés'!$G206=10,'liste engagés'!K206,"")</f>
        <v/>
      </c>
      <c r="H207" s="79" t="str">
        <f>IF('liste engagés'!$G206=10,'liste engagés'!L206,"")</f>
        <v/>
      </c>
      <c r="I207" s="54">
        <f t="shared" si="6"/>
        <v>0</v>
      </c>
    </row>
    <row r="208" spans="1:9">
      <c r="A208" s="92">
        <f t="shared" si="7"/>
        <v>202</v>
      </c>
      <c r="B208" s="77" t="str">
        <f>IF('liste engagés'!$G207=10,'liste engagés'!A207,"")</f>
        <v/>
      </c>
      <c r="C208" s="77" t="str">
        <f>IF('liste engagés'!$G207=10,'liste engagés'!B207,"")</f>
        <v/>
      </c>
      <c r="D208" s="77" t="str">
        <f>IF('liste engagés'!$G207=10,'liste engagés'!C207,"")</f>
        <v/>
      </c>
      <c r="E208" s="77" t="str">
        <f>IF('liste engagés'!$G207=10,'liste engagés'!D207,"")</f>
        <v/>
      </c>
      <c r="F208" s="77" t="str">
        <f>IF('liste engagés'!$G207=10,'liste engagés'!E207,"")</f>
        <v/>
      </c>
      <c r="G208" s="78" t="str">
        <f>IF('liste engagés'!$G207=10,'liste engagés'!K207,"")</f>
        <v/>
      </c>
      <c r="H208" s="79" t="str">
        <f>IF('liste engagés'!$G207=10,'liste engagés'!L207,"")</f>
        <v/>
      </c>
      <c r="I208" s="54">
        <f t="shared" si="6"/>
        <v>0</v>
      </c>
    </row>
    <row r="209" spans="1:9">
      <c r="A209" s="92">
        <f t="shared" si="7"/>
        <v>203</v>
      </c>
      <c r="B209" s="77" t="str">
        <f>IF('liste engagés'!$G208=10,'liste engagés'!A208,"")</f>
        <v/>
      </c>
      <c r="C209" s="77" t="str">
        <f>IF('liste engagés'!$G208=10,'liste engagés'!B208,"")</f>
        <v/>
      </c>
      <c r="D209" s="77" t="str">
        <f>IF('liste engagés'!$G208=10,'liste engagés'!C208,"")</f>
        <v/>
      </c>
      <c r="E209" s="77" t="str">
        <f>IF('liste engagés'!$G208=10,'liste engagés'!D208,"")</f>
        <v/>
      </c>
      <c r="F209" s="77" t="str">
        <f>IF('liste engagés'!$G208=10,'liste engagés'!E208,"")</f>
        <v/>
      </c>
      <c r="G209" s="78" t="str">
        <f>IF('liste engagés'!$G208=10,'liste engagés'!K208,"")</f>
        <v/>
      </c>
      <c r="H209" s="79" t="str">
        <f>IF('liste engagés'!$G208=10,'liste engagés'!L208,"")</f>
        <v/>
      </c>
      <c r="I209" s="54">
        <f t="shared" si="6"/>
        <v>0</v>
      </c>
    </row>
    <row r="210" spans="1:9">
      <c r="A210" s="92">
        <f t="shared" si="7"/>
        <v>204</v>
      </c>
      <c r="B210" s="77" t="str">
        <f>IF('liste engagés'!$G209=10,'liste engagés'!A209,"")</f>
        <v/>
      </c>
      <c r="C210" s="77" t="str">
        <f>IF('liste engagés'!$G209=10,'liste engagés'!B209,"")</f>
        <v/>
      </c>
      <c r="D210" s="77" t="str">
        <f>IF('liste engagés'!$G209=10,'liste engagés'!C209,"")</f>
        <v/>
      </c>
      <c r="E210" s="77" t="str">
        <f>IF('liste engagés'!$G209=10,'liste engagés'!D209,"")</f>
        <v/>
      </c>
      <c r="F210" s="77" t="str">
        <f>IF('liste engagés'!$G209=10,'liste engagés'!E209,"")</f>
        <v/>
      </c>
      <c r="G210" s="78" t="str">
        <f>IF('liste engagés'!$G209=10,'liste engagés'!K209,"")</f>
        <v/>
      </c>
      <c r="H210" s="79" t="str">
        <f>IF('liste engagés'!$G209=10,'liste engagés'!L209,"")</f>
        <v/>
      </c>
      <c r="I210" s="54">
        <f t="shared" si="6"/>
        <v>0</v>
      </c>
    </row>
    <row r="211" spans="1:9">
      <c r="A211" s="92">
        <f t="shared" si="7"/>
        <v>205</v>
      </c>
      <c r="B211" s="77" t="str">
        <f>IF('liste engagés'!$G210=10,'liste engagés'!A210,"")</f>
        <v/>
      </c>
      <c r="C211" s="77" t="str">
        <f>IF('liste engagés'!$G210=10,'liste engagés'!B210,"")</f>
        <v/>
      </c>
      <c r="D211" s="77" t="str">
        <f>IF('liste engagés'!$G210=10,'liste engagés'!C210,"")</f>
        <v/>
      </c>
      <c r="E211" s="77" t="str">
        <f>IF('liste engagés'!$G210=10,'liste engagés'!D210,"")</f>
        <v/>
      </c>
      <c r="F211" s="77" t="str">
        <f>IF('liste engagés'!$G210=10,'liste engagés'!E210,"")</f>
        <v/>
      </c>
      <c r="G211" s="78" t="str">
        <f>IF('liste engagés'!$G210=10,'liste engagés'!K210,"")</f>
        <v/>
      </c>
      <c r="H211" s="79" t="str">
        <f>IF('liste engagés'!$G210=10,'liste engagés'!L210,"")</f>
        <v/>
      </c>
      <c r="I211" s="54">
        <f t="shared" si="6"/>
        <v>0</v>
      </c>
    </row>
    <row r="212" spans="1:9">
      <c r="A212" s="92">
        <f t="shared" si="7"/>
        <v>206</v>
      </c>
      <c r="B212" s="77" t="str">
        <f>IF('liste engagés'!$G211=10,'liste engagés'!A211,"")</f>
        <v/>
      </c>
      <c r="C212" s="77" t="str">
        <f>IF('liste engagés'!$G211=10,'liste engagés'!B211,"")</f>
        <v/>
      </c>
      <c r="D212" s="77" t="str">
        <f>IF('liste engagés'!$G211=10,'liste engagés'!C211,"")</f>
        <v/>
      </c>
      <c r="E212" s="77" t="str">
        <f>IF('liste engagés'!$G211=10,'liste engagés'!D211,"")</f>
        <v/>
      </c>
      <c r="F212" s="77" t="str">
        <f>IF('liste engagés'!$G211=10,'liste engagés'!E211,"")</f>
        <v/>
      </c>
      <c r="G212" s="78" t="str">
        <f>IF('liste engagés'!$G211=10,'liste engagés'!K211,"")</f>
        <v/>
      </c>
      <c r="H212" s="79" t="str">
        <f>IF('liste engagés'!$G211=10,'liste engagés'!L211,"")</f>
        <v/>
      </c>
      <c r="I212" s="54">
        <f t="shared" si="6"/>
        <v>0</v>
      </c>
    </row>
    <row r="213" spans="1:9">
      <c r="A213" s="92">
        <f t="shared" si="7"/>
        <v>207</v>
      </c>
      <c r="B213" s="77" t="str">
        <f>IF('liste engagés'!$G212=10,'liste engagés'!A212,"")</f>
        <v/>
      </c>
      <c r="C213" s="77" t="str">
        <f>IF('liste engagés'!$G212=10,'liste engagés'!B212,"")</f>
        <v/>
      </c>
      <c r="D213" s="77" t="str">
        <f>IF('liste engagés'!$G212=10,'liste engagés'!C212,"")</f>
        <v/>
      </c>
      <c r="E213" s="77" t="str">
        <f>IF('liste engagés'!$G212=10,'liste engagés'!D212,"")</f>
        <v/>
      </c>
      <c r="F213" s="77" t="str">
        <f>IF('liste engagés'!$G212=10,'liste engagés'!E212,"")</f>
        <v/>
      </c>
      <c r="G213" s="78" t="str">
        <f>IF('liste engagés'!$G212=10,'liste engagés'!K212,"")</f>
        <v/>
      </c>
      <c r="H213" s="79" t="str">
        <f>IF('liste engagés'!$G212=10,'liste engagés'!L212,"")</f>
        <v/>
      </c>
      <c r="I213" s="54">
        <f t="shared" si="6"/>
        <v>0</v>
      </c>
    </row>
    <row r="214" spans="1:9">
      <c r="A214" s="92">
        <f t="shared" si="7"/>
        <v>208</v>
      </c>
      <c r="B214" s="77" t="str">
        <f>IF('liste engagés'!$G213=10,'liste engagés'!A213,"")</f>
        <v/>
      </c>
      <c r="C214" s="77" t="str">
        <f>IF('liste engagés'!$G213=10,'liste engagés'!B213,"")</f>
        <v/>
      </c>
      <c r="D214" s="77" t="str">
        <f>IF('liste engagés'!$G213=10,'liste engagés'!C213,"")</f>
        <v/>
      </c>
      <c r="E214" s="77" t="str">
        <f>IF('liste engagés'!$G213=10,'liste engagés'!D213,"")</f>
        <v/>
      </c>
      <c r="F214" s="77" t="str">
        <f>IF('liste engagés'!$G213=10,'liste engagés'!E213,"")</f>
        <v/>
      </c>
      <c r="G214" s="78" t="str">
        <f>IF('liste engagés'!$G213=10,'liste engagés'!K213,"")</f>
        <v/>
      </c>
      <c r="H214" s="79" t="str">
        <f>IF('liste engagés'!$G213=10,'liste engagés'!L213,"")</f>
        <v/>
      </c>
      <c r="I214" s="54">
        <f t="shared" si="6"/>
        <v>0</v>
      </c>
    </row>
    <row r="215" spans="1:9">
      <c r="A215" s="92">
        <f t="shared" si="7"/>
        <v>209</v>
      </c>
      <c r="B215" s="77" t="str">
        <f>IF('liste engagés'!$G214=10,'liste engagés'!A214,"")</f>
        <v/>
      </c>
      <c r="C215" s="77" t="str">
        <f>IF('liste engagés'!$G214=10,'liste engagés'!B214,"")</f>
        <v/>
      </c>
      <c r="D215" s="77" t="str">
        <f>IF('liste engagés'!$G214=10,'liste engagés'!C214,"")</f>
        <v/>
      </c>
      <c r="E215" s="77" t="str">
        <f>IF('liste engagés'!$G214=10,'liste engagés'!D214,"")</f>
        <v/>
      </c>
      <c r="F215" s="77" t="str">
        <f>IF('liste engagés'!$G214=10,'liste engagés'!E214,"")</f>
        <v/>
      </c>
      <c r="G215" s="78" t="str">
        <f>IF('liste engagés'!$G214=10,'liste engagés'!K214,"")</f>
        <v/>
      </c>
      <c r="H215" s="79" t="str">
        <f>IF('liste engagés'!$G214=10,'liste engagés'!L214,"")</f>
        <v/>
      </c>
      <c r="I215" s="54">
        <f t="shared" si="6"/>
        <v>0</v>
      </c>
    </row>
    <row r="216" spans="1:9">
      <c r="A216" s="92">
        <f t="shared" si="7"/>
        <v>210</v>
      </c>
      <c r="B216" s="77" t="str">
        <f>IF('liste engagés'!$G215=10,'liste engagés'!A215,"")</f>
        <v/>
      </c>
      <c r="C216" s="77" t="str">
        <f>IF('liste engagés'!$G215=10,'liste engagés'!B215,"")</f>
        <v/>
      </c>
      <c r="D216" s="77" t="str">
        <f>IF('liste engagés'!$G215=10,'liste engagés'!C215,"")</f>
        <v/>
      </c>
      <c r="E216" s="77" t="str">
        <f>IF('liste engagés'!$G215=10,'liste engagés'!D215,"")</f>
        <v/>
      </c>
      <c r="F216" s="77" t="str">
        <f>IF('liste engagés'!$G215=10,'liste engagés'!E215,"")</f>
        <v/>
      </c>
      <c r="G216" s="78" t="str">
        <f>IF('liste engagés'!$G215=10,'liste engagés'!K215,"")</f>
        <v/>
      </c>
      <c r="H216" s="79" t="str">
        <f>IF('liste engagés'!$G215=10,'liste engagés'!L215,"")</f>
        <v/>
      </c>
      <c r="I216" s="54">
        <f t="shared" si="6"/>
        <v>0</v>
      </c>
    </row>
    <row r="217" spans="1:9">
      <c r="H217" s="55"/>
      <c r="I217" s="54">
        <f>SUM(I7:I216)</f>
        <v>4</v>
      </c>
    </row>
    <row r="218" spans="1:9">
      <c r="H218" s="55"/>
    </row>
    <row r="219" spans="1:9">
      <c r="H219" s="55"/>
    </row>
    <row r="220" spans="1:9">
      <c r="H220" s="55"/>
    </row>
    <row r="221" spans="1:9">
      <c r="H221" s="55"/>
    </row>
    <row r="222" spans="1:9">
      <c r="H222" s="55"/>
    </row>
    <row r="223" spans="1:9">
      <c r="H223" s="55"/>
    </row>
    <row r="224" spans="1:9">
      <c r="H224" s="55"/>
    </row>
    <row r="225" spans="8:8">
      <c r="H225" s="55"/>
    </row>
    <row r="226" spans="8:8">
      <c r="H226" s="55"/>
    </row>
    <row r="227" spans="8:8">
      <c r="H227" s="55"/>
    </row>
    <row r="228" spans="8:8">
      <c r="H228" s="55"/>
    </row>
    <row r="229" spans="8:8">
      <c r="H229" s="55"/>
    </row>
    <row r="230" spans="8:8">
      <c r="H230" s="55"/>
    </row>
    <row r="231" spans="8:8">
      <c r="H231" s="55"/>
    </row>
    <row r="232" spans="8:8">
      <c r="H232" s="55"/>
    </row>
    <row r="233" spans="8:8">
      <c r="H233" s="55"/>
    </row>
    <row r="234" spans="8:8">
      <c r="H234" s="55"/>
    </row>
    <row r="235" spans="8:8">
      <c r="H235" s="55"/>
    </row>
    <row r="236" spans="8:8">
      <c r="H236" s="55"/>
    </row>
    <row r="237" spans="8:8">
      <c r="H237" s="55"/>
    </row>
    <row r="238" spans="8:8">
      <c r="H238" s="55"/>
    </row>
    <row r="239" spans="8:8">
      <c r="H239" s="55"/>
    </row>
    <row r="240" spans="8:8">
      <c r="H240" s="55"/>
    </row>
    <row r="241" spans="8:8">
      <c r="H241" s="55"/>
    </row>
    <row r="242" spans="8:8">
      <c r="H242" s="55"/>
    </row>
    <row r="243" spans="8:8">
      <c r="H243" s="55"/>
    </row>
    <row r="244" spans="8:8">
      <c r="H244" s="55"/>
    </row>
    <row r="245" spans="8:8">
      <c r="H245" s="55"/>
    </row>
    <row r="246" spans="8:8">
      <c r="H246" s="55"/>
    </row>
    <row r="247" spans="8:8">
      <c r="H247" s="55"/>
    </row>
    <row r="248" spans="8:8">
      <c r="H248" s="55"/>
    </row>
    <row r="249" spans="8:8">
      <c r="H249" s="55"/>
    </row>
    <row r="250" spans="8:8">
      <c r="H250" s="55"/>
    </row>
    <row r="251" spans="8:8">
      <c r="H251" s="55"/>
    </row>
    <row r="252" spans="8:8">
      <c r="H252" s="55"/>
    </row>
    <row r="253" spans="8:8">
      <c r="H253" s="55"/>
    </row>
    <row r="254" spans="8:8">
      <c r="H254" s="55"/>
    </row>
    <row r="255" spans="8:8">
      <c r="H255" s="55"/>
    </row>
    <row r="256" spans="8:8">
      <c r="H256" s="55"/>
    </row>
    <row r="257" spans="8:8">
      <c r="H257" s="55"/>
    </row>
    <row r="258" spans="8:8">
      <c r="H258" s="55"/>
    </row>
    <row r="259" spans="8:8">
      <c r="H259" s="55"/>
    </row>
    <row r="260" spans="8:8">
      <c r="H260" s="55"/>
    </row>
    <row r="261" spans="8:8">
      <c r="H261" s="55"/>
    </row>
    <row r="262" spans="8:8">
      <c r="H262" s="55"/>
    </row>
    <row r="263" spans="8:8">
      <c r="H263" s="55"/>
    </row>
    <row r="264" spans="8:8">
      <c r="H264" s="55"/>
    </row>
    <row r="265" spans="8:8">
      <c r="H265" s="55"/>
    </row>
    <row r="266" spans="8:8">
      <c r="H266" s="55"/>
    </row>
    <row r="267" spans="8:8">
      <c r="H267" s="55"/>
    </row>
    <row r="268" spans="8:8">
      <c r="H268" s="55"/>
    </row>
    <row r="269" spans="8:8">
      <c r="H269" s="55"/>
    </row>
    <row r="270" spans="8:8">
      <c r="H270" s="55"/>
    </row>
    <row r="271" spans="8:8">
      <c r="H271" s="55"/>
    </row>
    <row r="272" spans="8:8">
      <c r="H272" s="55"/>
    </row>
    <row r="273" spans="8:8">
      <c r="H273" s="55"/>
    </row>
    <row r="274" spans="8:8">
      <c r="H274" s="55"/>
    </row>
    <row r="275" spans="8:8">
      <c r="H275" s="55"/>
    </row>
    <row r="276" spans="8:8">
      <c r="H276" s="55"/>
    </row>
    <row r="277" spans="8:8">
      <c r="H277" s="55"/>
    </row>
    <row r="278" spans="8:8">
      <c r="H278" s="55"/>
    </row>
    <row r="279" spans="8:8">
      <c r="H279" s="55"/>
    </row>
    <row r="280" spans="8:8">
      <c r="H280" s="55"/>
    </row>
    <row r="281" spans="8:8">
      <c r="H281" s="55"/>
    </row>
    <row r="282" spans="8:8">
      <c r="H282" s="55"/>
    </row>
    <row r="283" spans="8:8">
      <c r="H283" s="55"/>
    </row>
    <row r="284" spans="8:8">
      <c r="H284" s="55"/>
    </row>
    <row r="285" spans="8:8">
      <c r="H285" s="55"/>
    </row>
    <row r="286" spans="8:8">
      <c r="H286" s="55"/>
    </row>
    <row r="287" spans="8:8">
      <c r="H287" s="55"/>
    </row>
    <row r="288" spans="8:8">
      <c r="H288" s="55"/>
    </row>
    <row r="289" spans="8:8">
      <c r="H289" s="55"/>
    </row>
    <row r="290" spans="8:8">
      <c r="H290" s="55"/>
    </row>
    <row r="291" spans="8:8">
      <c r="H291" s="55"/>
    </row>
    <row r="292" spans="8:8">
      <c r="H292" s="55"/>
    </row>
    <row r="293" spans="8:8">
      <c r="H293" s="55"/>
    </row>
    <row r="294" spans="8:8">
      <c r="H294" s="55"/>
    </row>
    <row r="295" spans="8:8">
      <c r="H295" s="55"/>
    </row>
    <row r="296" spans="8:8">
      <c r="H296" s="55"/>
    </row>
    <row r="297" spans="8:8">
      <c r="H297" s="55"/>
    </row>
    <row r="298" spans="8:8">
      <c r="H298" s="55"/>
    </row>
    <row r="299" spans="8:8">
      <c r="H299" s="55"/>
    </row>
    <row r="300" spans="8:8">
      <c r="H300" s="55"/>
    </row>
    <row r="301" spans="8:8">
      <c r="H301" s="55"/>
    </row>
    <row r="302" spans="8:8">
      <c r="H302" s="55"/>
    </row>
    <row r="303" spans="8:8">
      <c r="H303" s="55"/>
    </row>
    <row r="304" spans="8:8">
      <c r="H304" s="55"/>
    </row>
    <row r="305" spans="8:8">
      <c r="H305" s="55"/>
    </row>
    <row r="306" spans="8:8">
      <c r="H306" s="55"/>
    </row>
    <row r="307" spans="8:8">
      <c r="H307" s="55"/>
    </row>
    <row r="308" spans="8:8">
      <c r="H308" s="55"/>
    </row>
    <row r="309" spans="8:8">
      <c r="H309" s="55"/>
    </row>
    <row r="310" spans="8:8">
      <c r="H310" s="55"/>
    </row>
    <row r="311" spans="8:8">
      <c r="H311" s="55"/>
    </row>
    <row r="312" spans="8:8">
      <c r="H312" s="55"/>
    </row>
    <row r="313" spans="8:8">
      <c r="H313" s="55"/>
    </row>
    <row r="314" spans="8:8">
      <c r="H314" s="55"/>
    </row>
    <row r="315" spans="8:8">
      <c r="H315" s="55"/>
    </row>
    <row r="316" spans="8:8">
      <c r="H316" s="55"/>
    </row>
    <row r="317" spans="8:8">
      <c r="H317" s="55"/>
    </row>
    <row r="318" spans="8:8">
      <c r="H318" s="55"/>
    </row>
    <row r="319" spans="8:8">
      <c r="H319" s="55"/>
    </row>
    <row r="320" spans="8:8">
      <c r="H320" s="55"/>
    </row>
    <row r="321" spans="8:8">
      <c r="H321" s="55"/>
    </row>
    <row r="322" spans="8:8">
      <c r="H322" s="55"/>
    </row>
    <row r="323" spans="8:8">
      <c r="H323" s="55"/>
    </row>
    <row r="324" spans="8:8">
      <c r="H324" s="55"/>
    </row>
    <row r="325" spans="8:8">
      <c r="H325" s="55"/>
    </row>
    <row r="326" spans="8:8">
      <c r="H326" s="55"/>
    </row>
    <row r="327" spans="8:8">
      <c r="H327" s="55"/>
    </row>
    <row r="328" spans="8:8">
      <c r="H328" s="55"/>
    </row>
    <row r="329" spans="8:8">
      <c r="H329" s="55"/>
    </row>
    <row r="330" spans="8:8">
      <c r="H330" s="55"/>
    </row>
    <row r="331" spans="8:8">
      <c r="H331" s="55"/>
    </row>
    <row r="332" spans="8:8">
      <c r="H332" s="55"/>
    </row>
    <row r="333" spans="8:8">
      <c r="H333" s="55"/>
    </row>
    <row r="334" spans="8:8">
      <c r="H334" s="55"/>
    </row>
    <row r="335" spans="8:8">
      <c r="H335" s="55"/>
    </row>
    <row r="336" spans="8:8">
      <c r="H336" s="55"/>
    </row>
    <row r="337" spans="8:8">
      <c r="H337" s="55"/>
    </row>
    <row r="338" spans="8:8">
      <c r="H338" s="55"/>
    </row>
    <row r="339" spans="8:8">
      <c r="H339" s="55"/>
    </row>
    <row r="340" spans="8:8">
      <c r="H340" s="55"/>
    </row>
    <row r="341" spans="8:8">
      <c r="H341" s="55"/>
    </row>
    <row r="342" spans="8:8">
      <c r="H342" s="55"/>
    </row>
  </sheetData>
  <sheetProtection selectLockedCells="1" selectUnlockedCells="1"/>
  <printOptions horizontalCentered="1" verticalCentered="1"/>
  <pageMargins left="0.19652777777777777" right="0.19652777777777777" top="0.98402777777777772" bottom="0.98402777777777772" header="0.51180555555555551" footer="0.51180555555555551"/>
  <pageSetup paperSize="9" scale="90" firstPageNumber="0" orientation="landscape" horizontalDpi="4294967293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L342"/>
  <sheetViews>
    <sheetView workbookViewId="0">
      <selection activeCell="E17" sqref="E17"/>
    </sheetView>
  </sheetViews>
  <sheetFormatPr baseColWidth="10" defaultRowHeight="12.75"/>
  <cols>
    <col min="1" max="1" width="21.7109375" style="36" customWidth="1"/>
    <col min="2" max="2" width="18.7109375" style="36" customWidth="1"/>
    <col min="3" max="3" width="17" style="36" customWidth="1"/>
    <col min="4" max="4" width="21.5703125" style="36" customWidth="1"/>
    <col min="5" max="5" width="19.85546875" style="36" customWidth="1"/>
    <col min="6" max="6" width="13.7109375" style="36" customWidth="1"/>
    <col min="7" max="7" width="10.140625" style="65" customWidth="1"/>
    <col min="8" max="8" width="12.85546875" style="36" customWidth="1"/>
    <col min="9" max="9" width="11.42578125" style="36"/>
    <col min="10" max="10" width="4.140625" style="36" customWidth="1"/>
    <col min="11" max="16384" width="11.42578125" style="36"/>
  </cols>
  <sheetData>
    <row r="1" spans="1:12" ht="25.5">
      <c r="A1" s="81" t="str">
        <f>+MENU!A1</f>
        <v xml:space="preserve">CHRONO DES LIMOUCHES </v>
      </c>
      <c r="B1" s="81"/>
      <c r="C1" s="81"/>
      <c r="D1" s="81"/>
      <c r="E1" s="81"/>
      <c r="F1" s="81"/>
      <c r="G1" s="82" t="str">
        <f>+MENU!I1</f>
        <v>EDITION</v>
      </c>
      <c r="H1" s="83">
        <f>+MENU!J1</f>
        <v>2018</v>
      </c>
    </row>
    <row r="2" spans="1:12">
      <c r="G2" s="84"/>
      <c r="H2" s="85"/>
      <c r="I2" s="36" t="s">
        <v>52</v>
      </c>
      <c r="J2" s="86">
        <v>11</v>
      </c>
    </row>
    <row r="3" spans="1:12" ht="25.5">
      <c r="A3" s="87" t="s">
        <v>53</v>
      </c>
      <c r="B3" s="88"/>
      <c r="C3" s="87" t="str">
        <f>+IF(J2="","",VLOOKUP($J$2,Catégories!B3:D17,3))</f>
        <v>Cadets</v>
      </c>
      <c r="D3" s="88"/>
      <c r="E3" s="88"/>
      <c r="F3" s="88"/>
      <c r="G3" s="88"/>
      <c r="H3" s="88"/>
    </row>
    <row r="4" spans="1:12" ht="25.5">
      <c r="A4" s="81"/>
      <c r="G4" s="84"/>
      <c r="H4" s="85"/>
    </row>
    <row r="6" spans="1:12">
      <c r="A6" s="89"/>
      <c r="B6" s="90" t="s">
        <v>40</v>
      </c>
      <c r="C6" s="90" t="s">
        <v>41</v>
      </c>
      <c r="D6" s="90" t="s">
        <v>42</v>
      </c>
      <c r="E6" s="90" t="s">
        <v>43</v>
      </c>
      <c r="F6" s="90" t="s">
        <v>44</v>
      </c>
      <c r="G6" s="91" t="s">
        <v>48</v>
      </c>
      <c r="H6" s="90" t="s">
        <v>49</v>
      </c>
    </row>
    <row r="7" spans="1:12">
      <c r="A7" s="92">
        <v>1</v>
      </c>
      <c r="B7" s="77">
        <f>IF('liste engagés'!$G83=11,'liste engagés'!A83,"")</f>
        <v>78</v>
      </c>
      <c r="C7" s="77" t="str">
        <f>IF('liste engagés'!$G83=11,'liste engagés'!B83,"")</f>
        <v>BRISSAUD</v>
      </c>
      <c r="D7" s="77" t="str">
        <f>IF('liste engagés'!$G83=11,'liste engagés'!C83,"")</f>
        <v>SIMON</v>
      </c>
      <c r="E7" s="77" t="str">
        <f>IF('liste engagés'!$G83=11,'liste engagés'!D83,"")</f>
        <v>UCMV</v>
      </c>
      <c r="F7" s="77" t="str">
        <f>IF('liste engagés'!$G83=11,'liste engagés'!E83,"")</f>
        <v>FFC</v>
      </c>
      <c r="G7" s="78">
        <f>IF('liste engagés'!$G83=11,'liste engagés'!K83,"")</f>
        <v>2.409722222221844E-2</v>
      </c>
      <c r="H7" s="79">
        <f>IF('liste engagés'!$G83=11,'liste engagés'!L83,"")</f>
        <v>19.711815561962748</v>
      </c>
      <c r="I7" s="54">
        <f t="shared" ref="I7:I70" si="0">+IF(C7="",0,1)</f>
        <v>1</v>
      </c>
      <c r="J7" s="55"/>
    </row>
    <row r="8" spans="1:12">
      <c r="A8" s="92">
        <f t="shared" ref="A8:A71" si="1">+A7+1</f>
        <v>2</v>
      </c>
      <c r="B8" s="77">
        <f>IF('liste engagés'!$G155=11,'liste engagés'!A155,"")</f>
        <v>150</v>
      </c>
      <c r="C8" s="77" t="str">
        <f>IF('liste engagés'!$G155=11,'liste engagés'!B155,"")</f>
        <v>CHASSON CHABONNET</v>
      </c>
      <c r="D8" s="77" t="str">
        <f>IF('liste engagés'!$G155=11,'liste engagés'!C155,"")</f>
        <v>JULES</v>
      </c>
      <c r="E8" s="77" t="str">
        <f>IF('liste engagés'!$G155=11,'liste engagés'!D155,"")</f>
        <v>CS COUXOIS</v>
      </c>
      <c r="F8" s="77" t="str">
        <f>IF('liste engagés'!$G155=11,'liste engagés'!E155,"")</f>
        <v>FSGT</v>
      </c>
      <c r="G8" s="78">
        <f>IF('liste engagés'!$G155=11,'liste engagés'!K155,"")</f>
        <v>2.6493055555547762E-2</v>
      </c>
      <c r="H8" s="79">
        <f>IF('liste engagés'!$G155=11,'liste engagés'!L155,"")</f>
        <v>17.929226736571461</v>
      </c>
      <c r="I8" s="54">
        <f t="shared" si="0"/>
        <v>1</v>
      </c>
      <c r="J8" s="55"/>
      <c r="K8" s="57"/>
      <c r="L8" s="57"/>
    </row>
    <row r="9" spans="1:12">
      <c r="A9" s="92">
        <f t="shared" si="1"/>
        <v>3</v>
      </c>
      <c r="B9" s="77">
        <f>IF('liste engagés'!$G120=11,'liste engagés'!A120,"")</f>
        <v>115</v>
      </c>
      <c r="C9" s="77" t="str">
        <f>IF('liste engagés'!$G120=11,'liste engagés'!B120,"")</f>
        <v>BOUSBIA</v>
      </c>
      <c r="D9" s="77" t="str">
        <f>IF('liste engagés'!$G120=11,'liste engagés'!C120,"")</f>
        <v>RAYAN</v>
      </c>
      <c r="E9" s="77" t="str">
        <f>IF('liste engagés'!$G120=11,'liste engagés'!D120,"")</f>
        <v>SC BLV</v>
      </c>
      <c r="F9" s="77" t="str">
        <f>IF('liste engagés'!$G120=11,'liste engagés'!E120,"")</f>
        <v>FFC</v>
      </c>
      <c r="G9" s="78">
        <f>IF('liste engagés'!$G120=11,'liste engagés'!K120,"")</f>
        <v>2.6516203703697339E-2</v>
      </c>
      <c r="H9" s="79">
        <f>IF('liste engagés'!$G120=11,'liste engagés'!L120,"")</f>
        <v>17.913574858144852</v>
      </c>
      <c r="I9" s="54">
        <f t="shared" si="0"/>
        <v>1</v>
      </c>
      <c r="J9" s="55"/>
    </row>
    <row r="10" spans="1:12">
      <c r="A10" s="92">
        <f t="shared" si="1"/>
        <v>4</v>
      </c>
      <c r="B10" s="77">
        <f>IF('liste engagés'!$G132=11,'liste engagés'!A132,"")</f>
        <v>127</v>
      </c>
      <c r="C10" s="77" t="str">
        <f>IF('liste engagés'!$G132=11,'liste engagés'!B132,"")</f>
        <v>DURAND</v>
      </c>
      <c r="D10" s="77" t="str">
        <f>IF('liste engagés'!$G132=11,'liste engagés'!C132,"")</f>
        <v>MAXIME</v>
      </c>
      <c r="E10" s="77" t="str">
        <f>IF('liste engagés'!$G132=11,'liste engagés'!D132,"")</f>
        <v>UCMV</v>
      </c>
      <c r="F10" s="77" t="str">
        <f>IF('liste engagés'!$G132=11,'liste engagés'!E132,"")</f>
        <v>FFC</v>
      </c>
      <c r="G10" s="78">
        <f>IF('liste engagés'!$G132=11,'liste engagés'!K132,"")</f>
        <v>2.6597222222215222E-2</v>
      </c>
      <c r="H10" s="79">
        <f>IF('liste engagés'!$G132=11,'liste engagés'!L132,"")</f>
        <v>17.859007832902872</v>
      </c>
      <c r="I10" s="54">
        <f t="shared" si="0"/>
        <v>1</v>
      </c>
      <c r="J10" s="55"/>
    </row>
    <row r="11" spans="1:12">
      <c r="A11" s="92">
        <f t="shared" si="1"/>
        <v>5</v>
      </c>
      <c r="B11" s="77">
        <f>IF('liste engagés'!$G100=11,'liste engagés'!A100,"")</f>
        <v>95</v>
      </c>
      <c r="C11" s="77" t="str">
        <f>IF('liste engagés'!$G100=11,'liste engagés'!B100,"")</f>
        <v>GARCIN</v>
      </c>
      <c r="D11" s="77" t="str">
        <f>IF('liste engagés'!$G100=11,'liste engagés'!C100,"")</f>
        <v>GUILLAUME</v>
      </c>
      <c r="E11" s="77" t="str">
        <f>IF('liste engagés'!$G100=11,'liste engagés'!D100,"")</f>
        <v>UCMV</v>
      </c>
      <c r="F11" s="77" t="str">
        <f>IF('liste engagés'!$G100=11,'liste engagés'!E100,"")</f>
        <v>FFC</v>
      </c>
      <c r="G11" s="78">
        <f>IF('liste engagés'!$G100=11,'liste engagés'!K100,"")</f>
        <v>2.6956018518513314E-2</v>
      </c>
      <c r="H11" s="79">
        <f>IF('liste engagés'!$G100=11,'liste engagés'!L100,"")</f>
        <v>17.621296693863428</v>
      </c>
      <c r="I11" s="54">
        <f t="shared" si="0"/>
        <v>1</v>
      </c>
    </row>
    <row r="12" spans="1:12">
      <c r="A12" s="92">
        <f t="shared" si="1"/>
        <v>6</v>
      </c>
      <c r="B12" s="77">
        <f>IF('liste engagés'!$G141=11,'liste engagés'!A141,"")</f>
        <v>136</v>
      </c>
      <c r="C12" s="77" t="str">
        <f>IF('liste engagés'!$G141=11,'liste engagés'!B141,"")</f>
        <v>HAYET</v>
      </c>
      <c r="D12" s="77" t="str">
        <f>IF('liste engagés'!$G141=11,'liste engagés'!C141,"")</f>
        <v>JUSTIN</v>
      </c>
      <c r="E12" s="77" t="str">
        <f>IF('liste engagés'!$G141=11,'liste engagés'!D141,"")</f>
        <v>AC BOLLENE</v>
      </c>
      <c r="F12" s="77" t="str">
        <f>IF('liste engagés'!$G141=11,'liste engagés'!E141,"")</f>
        <v>FFC</v>
      </c>
      <c r="G12" s="78">
        <f>IF('liste engagés'!$G141=11,'liste engagés'!K141,"")</f>
        <v>2.706018518517822E-2</v>
      </c>
      <c r="H12" s="79">
        <f>IF('liste engagés'!$G141=11,'liste engagés'!L141,"")</f>
        <v>17.553464499576801</v>
      </c>
      <c r="I12" s="54">
        <f t="shared" si="0"/>
        <v>1</v>
      </c>
    </row>
    <row r="13" spans="1:12">
      <c r="A13" s="92">
        <f t="shared" si="1"/>
        <v>7</v>
      </c>
      <c r="B13" s="77">
        <f>IF('liste engagés'!$G87=11,'liste engagés'!A87,"")</f>
        <v>82</v>
      </c>
      <c r="C13" s="77" t="str">
        <f>IF('liste engagés'!$G87=11,'liste engagés'!B87,"")</f>
        <v>CAPELLI</v>
      </c>
      <c r="D13" s="77" t="str">
        <f>IF('liste engagés'!$G87=11,'liste engagés'!C87,"")</f>
        <v>LORIS</v>
      </c>
      <c r="E13" s="77" t="str">
        <f>IF('liste engagés'!$G87=11,'liste engagés'!D87,"")</f>
        <v>UCMV</v>
      </c>
      <c r="F13" s="77" t="str">
        <f>IF('liste engagés'!$G87=11,'liste engagés'!E87,"")</f>
        <v>FFC</v>
      </c>
      <c r="G13" s="78">
        <f>IF('liste engagés'!$G87=11,'liste engagés'!K87,"")</f>
        <v>3.3854166666662633E-2</v>
      </c>
      <c r="H13" s="79">
        <f>IF('liste engagés'!$G87=11,'liste engagés'!L87,"")</f>
        <v>14.030769230770902</v>
      </c>
      <c r="I13" s="54">
        <f t="shared" si="0"/>
        <v>1</v>
      </c>
    </row>
    <row r="14" spans="1:12">
      <c r="A14" s="92">
        <f t="shared" si="1"/>
        <v>8</v>
      </c>
      <c r="B14" s="77" t="str">
        <f>IF('liste engagés'!$G6=11,'liste engagés'!A6,"")</f>
        <v/>
      </c>
      <c r="C14" s="77" t="str">
        <f>IF('liste engagés'!$G6=11,'liste engagés'!B6,"")</f>
        <v/>
      </c>
      <c r="D14" s="77" t="str">
        <f>IF('liste engagés'!$G6=11,'liste engagés'!C6,"")</f>
        <v/>
      </c>
      <c r="E14" s="77" t="str">
        <f>IF('liste engagés'!$G6=11,'liste engagés'!D6,"")</f>
        <v/>
      </c>
      <c r="F14" s="77" t="str">
        <f>IF('liste engagés'!$G6=11,'liste engagés'!E6,"")</f>
        <v/>
      </c>
      <c r="G14" s="78" t="str">
        <f>IF('liste engagés'!$G6=11,'liste engagés'!K6,"")</f>
        <v/>
      </c>
      <c r="H14" s="79" t="str">
        <f>IF('liste engagés'!$G6=11,'liste engagés'!L6,"")</f>
        <v/>
      </c>
      <c r="I14" s="54">
        <f t="shared" si="0"/>
        <v>0</v>
      </c>
    </row>
    <row r="15" spans="1:12">
      <c r="A15" s="92">
        <f t="shared" si="1"/>
        <v>9</v>
      </c>
      <c r="B15" s="77" t="str">
        <f>IF('liste engagés'!$G7=11,'liste engagés'!A7,"")</f>
        <v/>
      </c>
      <c r="C15" s="77" t="str">
        <f>IF('liste engagés'!$G7=11,'liste engagés'!B7,"")</f>
        <v/>
      </c>
      <c r="D15" s="77" t="str">
        <f>IF('liste engagés'!$G7=11,'liste engagés'!C7,"")</f>
        <v/>
      </c>
      <c r="E15" s="77" t="str">
        <f>IF('liste engagés'!$G7=11,'liste engagés'!D7,"")</f>
        <v/>
      </c>
      <c r="F15" s="77" t="str">
        <f>IF('liste engagés'!$G7=11,'liste engagés'!E7,"")</f>
        <v/>
      </c>
      <c r="G15" s="78" t="str">
        <f>IF('liste engagés'!$G7=11,'liste engagés'!K7,"")</f>
        <v/>
      </c>
      <c r="H15" s="79" t="str">
        <f>IF('liste engagés'!$G7=11,'liste engagés'!L7,"")</f>
        <v/>
      </c>
      <c r="I15" s="54">
        <f t="shared" si="0"/>
        <v>0</v>
      </c>
    </row>
    <row r="16" spans="1:12">
      <c r="A16" s="92">
        <f t="shared" si="1"/>
        <v>10</v>
      </c>
      <c r="B16" s="77" t="str">
        <f>IF('liste engagés'!$G8=11,'liste engagés'!A8,"")</f>
        <v/>
      </c>
      <c r="C16" s="77" t="str">
        <f>IF('liste engagés'!$G8=11,'liste engagés'!B8,"")</f>
        <v/>
      </c>
      <c r="D16" s="77" t="str">
        <f>IF('liste engagés'!$G8=11,'liste engagés'!C8,"")</f>
        <v/>
      </c>
      <c r="E16" s="77" t="str">
        <f>IF('liste engagés'!$G8=11,'liste engagés'!D8,"")</f>
        <v/>
      </c>
      <c r="F16" s="77" t="str">
        <f>IF('liste engagés'!$G8=11,'liste engagés'!E8,"")</f>
        <v/>
      </c>
      <c r="G16" s="78" t="str">
        <f>IF('liste engagés'!$G8=11,'liste engagés'!K8,"")</f>
        <v/>
      </c>
      <c r="H16" s="79" t="str">
        <f>IF('liste engagés'!$G8=11,'liste engagés'!L8,"")</f>
        <v/>
      </c>
      <c r="I16" s="54">
        <f t="shared" si="0"/>
        <v>0</v>
      </c>
    </row>
    <row r="17" spans="1:9">
      <c r="A17" s="92">
        <f t="shared" si="1"/>
        <v>11</v>
      </c>
      <c r="B17" s="77" t="str">
        <f>IF('liste engagés'!$G9=11,'liste engagés'!A9,"")</f>
        <v/>
      </c>
      <c r="C17" s="77" t="str">
        <f>IF('liste engagés'!$G9=11,'liste engagés'!B9,"")</f>
        <v/>
      </c>
      <c r="D17" s="77" t="str">
        <f>IF('liste engagés'!$G9=11,'liste engagés'!C9,"")</f>
        <v/>
      </c>
      <c r="E17" s="77" t="str">
        <f>IF('liste engagés'!$G9=11,'liste engagés'!D9,"")</f>
        <v/>
      </c>
      <c r="F17" s="77" t="str">
        <f>IF('liste engagés'!$G9=11,'liste engagés'!E9,"")</f>
        <v/>
      </c>
      <c r="G17" s="78" t="str">
        <f>IF('liste engagés'!$G9=11,'liste engagés'!K9,"")</f>
        <v/>
      </c>
      <c r="H17" s="79" t="str">
        <f>IF('liste engagés'!$G9=11,'liste engagés'!L9,"")</f>
        <v/>
      </c>
      <c r="I17" s="54">
        <f t="shared" si="0"/>
        <v>0</v>
      </c>
    </row>
    <row r="18" spans="1:9">
      <c r="A18" s="92">
        <f t="shared" si="1"/>
        <v>12</v>
      </c>
      <c r="B18" s="77" t="str">
        <f>IF('liste engagés'!$G10=11,'liste engagés'!A10,"")</f>
        <v/>
      </c>
      <c r="C18" s="77" t="str">
        <f>IF('liste engagés'!$G10=11,'liste engagés'!B10,"")</f>
        <v/>
      </c>
      <c r="D18" s="77" t="str">
        <f>IF('liste engagés'!$G10=11,'liste engagés'!C10,"")</f>
        <v/>
      </c>
      <c r="E18" s="77" t="str">
        <f>IF('liste engagés'!$G10=11,'liste engagés'!D10,"")</f>
        <v/>
      </c>
      <c r="F18" s="77" t="str">
        <f>IF('liste engagés'!$G10=11,'liste engagés'!E10,"")</f>
        <v/>
      </c>
      <c r="G18" s="78" t="str">
        <f>IF('liste engagés'!$G10=11,'liste engagés'!K10,"")</f>
        <v/>
      </c>
      <c r="H18" s="79" t="str">
        <f>IF('liste engagés'!$G10=11,'liste engagés'!L10,"")</f>
        <v/>
      </c>
      <c r="I18" s="54">
        <f t="shared" si="0"/>
        <v>0</v>
      </c>
    </row>
    <row r="19" spans="1:9">
      <c r="A19" s="92">
        <f t="shared" si="1"/>
        <v>13</v>
      </c>
      <c r="B19" s="77" t="str">
        <f>IF('liste engagés'!$G11=11,'liste engagés'!A11,"")</f>
        <v/>
      </c>
      <c r="C19" s="77" t="str">
        <f>IF('liste engagés'!$G11=11,'liste engagés'!B11,"")</f>
        <v/>
      </c>
      <c r="D19" s="77" t="str">
        <f>IF('liste engagés'!$G11=11,'liste engagés'!C11,"")</f>
        <v/>
      </c>
      <c r="E19" s="77" t="str">
        <f>IF('liste engagés'!$G11=11,'liste engagés'!D11,"")</f>
        <v/>
      </c>
      <c r="F19" s="77" t="str">
        <f>IF('liste engagés'!$G11=11,'liste engagés'!E11,"")</f>
        <v/>
      </c>
      <c r="G19" s="78" t="str">
        <f>IF('liste engagés'!$G11=11,'liste engagés'!K11,"")</f>
        <v/>
      </c>
      <c r="H19" s="79" t="str">
        <f>IF('liste engagés'!$G11=11,'liste engagés'!L11,"")</f>
        <v/>
      </c>
      <c r="I19" s="54">
        <f t="shared" si="0"/>
        <v>0</v>
      </c>
    </row>
    <row r="20" spans="1:9">
      <c r="A20" s="92">
        <f t="shared" si="1"/>
        <v>14</v>
      </c>
      <c r="B20" s="77" t="str">
        <f>IF('liste engagés'!$G12=11,'liste engagés'!A12,"")</f>
        <v/>
      </c>
      <c r="C20" s="77" t="str">
        <f>IF('liste engagés'!$G12=11,'liste engagés'!B12,"")</f>
        <v/>
      </c>
      <c r="D20" s="77" t="str">
        <f>IF('liste engagés'!$G12=11,'liste engagés'!C12,"")</f>
        <v/>
      </c>
      <c r="E20" s="77" t="str">
        <f>IF('liste engagés'!$G12=11,'liste engagés'!D12,"")</f>
        <v/>
      </c>
      <c r="F20" s="77" t="str">
        <f>IF('liste engagés'!$G12=11,'liste engagés'!E12,"")</f>
        <v/>
      </c>
      <c r="G20" s="78" t="str">
        <f>IF('liste engagés'!$G12=11,'liste engagés'!K12,"")</f>
        <v/>
      </c>
      <c r="H20" s="79" t="str">
        <f>IF('liste engagés'!$G12=11,'liste engagés'!L12,"")</f>
        <v/>
      </c>
      <c r="I20" s="54">
        <f t="shared" si="0"/>
        <v>0</v>
      </c>
    </row>
    <row r="21" spans="1:9">
      <c r="A21" s="92">
        <f t="shared" si="1"/>
        <v>15</v>
      </c>
      <c r="B21" s="77" t="str">
        <f>IF('liste engagés'!$G13=11,'liste engagés'!A13,"")</f>
        <v/>
      </c>
      <c r="C21" s="77" t="str">
        <f>IF('liste engagés'!$G13=11,'liste engagés'!B13,"")</f>
        <v/>
      </c>
      <c r="D21" s="77" t="str">
        <f>IF('liste engagés'!$G13=11,'liste engagés'!C13,"")</f>
        <v/>
      </c>
      <c r="E21" s="77" t="str">
        <f>IF('liste engagés'!$G13=11,'liste engagés'!D13,"")</f>
        <v/>
      </c>
      <c r="F21" s="77" t="str">
        <f>IF('liste engagés'!$G13=11,'liste engagés'!E13,"")</f>
        <v/>
      </c>
      <c r="G21" s="78" t="str">
        <f>IF('liste engagés'!$G13=11,'liste engagés'!K13,"")</f>
        <v/>
      </c>
      <c r="H21" s="79" t="str">
        <f>IF('liste engagés'!$G13=11,'liste engagés'!L13,"")</f>
        <v/>
      </c>
      <c r="I21" s="54">
        <f t="shared" si="0"/>
        <v>0</v>
      </c>
    </row>
    <row r="22" spans="1:9">
      <c r="A22" s="92">
        <f t="shared" si="1"/>
        <v>16</v>
      </c>
      <c r="B22" s="77" t="str">
        <f>IF('liste engagés'!$G14=11,'liste engagés'!A14,"")</f>
        <v/>
      </c>
      <c r="C22" s="77" t="str">
        <f>IF('liste engagés'!$G14=11,'liste engagés'!B14,"")</f>
        <v/>
      </c>
      <c r="D22" s="77" t="str">
        <f>IF('liste engagés'!$G14=11,'liste engagés'!C14,"")</f>
        <v/>
      </c>
      <c r="E22" s="77" t="str">
        <f>IF('liste engagés'!$G14=11,'liste engagés'!D14,"")</f>
        <v/>
      </c>
      <c r="F22" s="77" t="str">
        <f>IF('liste engagés'!$G14=11,'liste engagés'!E14,"")</f>
        <v/>
      </c>
      <c r="G22" s="78" t="str">
        <f>IF('liste engagés'!$G14=11,'liste engagés'!K14,"")</f>
        <v/>
      </c>
      <c r="H22" s="79" t="str">
        <f>IF('liste engagés'!$G14=11,'liste engagés'!L14,"")</f>
        <v/>
      </c>
      <c r="I22" s="54">
        <f t="shared" si="0"/>
        <v>0</v>
      </c>
    </row>
    <row r="23" spans="1:9">
      <c r="A23" s="92">
        <f t="shared" si="1"/>
        <v>17</v>
      </c>
      <c r="B23" s="77" t="str">
        <f>IF('liste engagés'!$G15=11,'liste engagés'!A15,"")</f>
        <v/>
      </c>
      <c r="C23" s="77" t="str">
        <f>IF('liste engagés'!$G15=11,'liste engagés'!B15,"")</f>
        <v/>
      </c>
      <c r="D23" s="77" t="str">
        <f>IF('liste engagés'!$G15=11,'liste engagés'!C15,"")</f>
        <v/>
      </c>
      <c r="E23" s="77" t="str">
        <f>IF('liste engagés'!$G15=11,'liste engagés'!D15,"")</f>
        <v/>
      </c>
      <c r="F23" s="77" t="str">
        <f>IF('liste engagés'!$G15=11,'liste engagés'!E15,"")</f>
        <v/>
      </c>
      <c r="G23" s="78" t="str">
        <f>IF('liste engagés'!$G15=11,'liste engagés'!K15,"")</f>
        <v/>
      </c>
      <c r="H23" s="79" t="str">
        <f>IF('liste engagés'!$G15=11,'liste engagés'!L15,"")</f>
        <v/>
      </c>
      <c r="I23" s="54">
        <f t="shared" si="0"/>
        <v>0</v>
      </c>
    </row>
    <row r="24" spans="1:9">
      <c r="A24" s="92">
        <f t="shared" si="1"/>
        <v>18</v>
      </c>
      <c r="B24" s="77" t="str">
        <f>IF('liste engagés'!$G16=11,'liste engagés'!A16,"")</f>
        <v/>
      </c>
      <c r="C24" s="77" t="str">
        <f>IF('liste engagés'!$G16=11,'liste engagés'!B16,"")</f>
        <v/>
      </c>
      <c r="D24" s="77" t="str">
        <f>IF('liste engagés'!$G16=11,'liste engagés'!C16,"")</f>
        <v/>
      </c>
      <c r="E24" s="77" t="str">
        <f>IF('liste engagés'!$G16=11,'liste engagés'!D16,"")</f>
        <v/>
      </c>
      <c r="F24" s="77" t="str">
        <f>IF('liste engagés'!$G16=11,'liste engagés'!E16,"")</f>
        <v/>
      </c>
      <c r="G24" s="78" t="str">
        <f>IF('liste engagés'!$G16=11,'liste engagés'!K16,"")</f>
        <v/>
      </c>
      <c r="H24" s="79" t="str">
        <f>IF('liste engagés'!$G16=11,'liste engagés'!L16,"")</f>
        <v/>
      </c>
      <c r="I24" s="54">
        <f t="shared" si="0"/>
        <v>0</v>
      </c>
    </row>
    <row r="25" spans="1:9">
      <c r="A25" s="92">
        <f t="shared" si="1"/>
        <v>19</v>
      </c>
      <c r="B25" s="77" t="str">
        <f>IF('liste engagés'!$G17=11,'liste engagés'!A17,"")</f>
        <v/>
      </c>
      <c r="C25" s="77" t="str">
        <f>IF('liste engagés'!$G17=11,'liste engagés'!B17,"")</f>
        <v/>
      </c>
      <c r="D25" s="77" t="str">
        <f>IF('liste engagés'!$G17=11,'liste engagés'!C17,"")</f>
        <v/>
      </c>
      <c r="E25" s="77" t="str">
        <f>IF('liste engagés'!$G17=11,'liste engagés'!D17,"")</f>
        <v/>
      </c>
      <c r="F25" s="77" t="str">
        <f>IF('liste engagés'!$G17=11,'liste engagés'!E17,"")</f>
        <v/>
      </c>
      <c r="G25" s="78" t="str">
        <f>IF('liste engagés'!$G17=11,'liste engagés'!K17,"")</f>
        <v/>
      </c>
      <c r="H25" s="79" t="str">
        <f>IF('liste engagés'!$G17=11,'liste engagés'!L17,"")</f>
        <v/>
      </c>
      <c r="I25" s="54">
        <f t="shared" si="0"/>
        <v>0</v>
      </c>
    </row>
    <row r="26" spans="1:9">
      <c r="A26" s="92">
        <f t="shared" si="1"/>
        <v>20</v>
      </c>
      <c r="B26" s="77" t="str">
        <f>IF('liste engagés'!$G18=11,'liste engagés'!A18,"")</f>
        <v/>
      </c>
      <c r="C26" s="77" t="str">
        <f>IF('liste engagés'!$G18=11,'liste engagés'!B18,"")</f>
        <v/>
      </c>
      <c r="D26" s="77" t="str">
        <f>IF('liste engagés'!$G18=11,'liste engagés'!C18,"")</f>
        <v/>
      </c>
      <c r="E26" s="77" t="str">
        <f>IF('liste engagés'!$G18=11,'liste engagés'!D18,"")</f>
        <v/>
      </c>
      <c r="F26" s="77" t="str">
        <f>IF('liste engagés'!$G18=11,'liste engagés'!E18,"")</f>
        <v/>
      </c>
      <c r="G26" s="78" t="str">
        <f>IF('liste engagés'!$G18=11,'liste engagés'!K18,"")</f>
        <v/>
      </c>
      <c r="H26" s="79" t="str">
        <f>IF('liste engagés'!$G18=11,'liste engagés'!L18,"")</f>
        <v/>
      </c>
      <c r="I26" s="54">
        <f t="shared" si="0"/>
        <v>0</v>
      </c>
    </row>
    <row r="27" spans="1:9">
      <c r="A27" s="92">
        <f t="shared" si="1"/>
        <v>21</v>
      </c>
      <c r="B27" s="77" t="str">
        <f>IF('liste engagés'!$G19=11,'liste engagés'!A19,"")</f>
        <v/>
      </c>
      <c r="C27" s="77" t="str">
        <f>IF('liste engagés'!$G19=11,'liste engagés'!B19,"")</f>
        <v/>
      </c>
      <c r="D27" s="77" t="str">
        <f>IF('liste engagés'!$G19=11,'liste engagés'!C19,"")</f>
        <v/>
      </c>
      <c r="E27" s="77" t="str">
        <f>IF('liste engagés'!$G19=11,'liste engagés'!D19,"")</f>
        <v/>
      </c>
      <c r="F27" s="77" t="str">
        <f>IF('liste engagés'!$G19=11,'liste engagés'!E19,"")</f>
        <v/>
      </c>
      <c r="G27" s="78" t="str">
        <f>IF('liste engagés'!$G19=11,'liste engagés'!K19,"")</f>
        <v/>
      </c>
      <c r="H27" s="79" t="str">
        <f>IF('liste engagés'!$G19=11,'liste engagés'!L19,"")</f>
        <v/>
      </c>
      <c r="I27" s="54">
        <f t="shared" si="0"/>
        <v>0</v>
      </c>
    </row>
    <row r="28" spans="1:9">
      <c r="A28" s="92">
        <f t="shared" si="1"/>
        <v>22</v>
      </c>
      <c r="B28" s="77" t="str">
        <f>IF('liste engagés'!$G20=11,'liste engagés'!A20,"")</f>
        <v/>
      </c>
      <c r="C28" s="77" t="str">
        <f>IF('liste engagés'!$G20=11,'liste engagés'!B20,"")</f>
        <v/>
      </c>
      <c r="D28" s="77" t="str">
        <f>IF('liste engagés'!$G20=11,'liste engagés'!C20,"")</f>
        <v/>
      </c>
      <c r="E28" s="77" t="str">
        <f>IF('liste engagés'!$G20=11,'liste engagés'!D20,"")</f>
        <v/>
      </c>
      <c r="F28" s="77" t="str">
        <f>IF('liste engagés'!$G20=11,'liste engagés'!E20,"")</f>
        <v/>
      </c>
      <c r="G28" s="78" t="str">
        <f>IF('liste engagés'!$G20=11,'liste engagés'!K20,"")</f>
        <v/>
      </c>
      <c r="H28" s="79" t="str">
        <f>IF('liste engagés'!$G20=11,'liste engagés'!L20,"")</f>
        <v/>
      </c>
      <c r="I28" s="54">
        <f t="shared" si="0"/>
        <v>0</v>
      </c>
    </row>
    <row r="29" spans="1:9">
      <c r="A29" s="92">
        <f t="shared" si="1"/>
        <v>23</v>
      </c>
      <c r="B29" s="77" t="str">
        <f>IF('liste engagés'!$G21=11,'liste engagés'!A21,"")</f>
        <v/>
      </c>
      <c r="C29" s="77" t="str">
        <f>IF('liste engagés'!$G21=11,'liste engagés'!B21,"")</f>
        <v/>
      </c>
      <c r="D29" s="77" t="str">
        <f>IF('liste engagés'!$G21=11,'liste engagés'!C21,"")</f>
        <v/>
      </c>
      <c r="E29" s="77" t="str">
        <f>IF('liste engagés'!$G21=11,'liste engagés'!D21,"")</f>
        <v/>
      </c>
      <c r="F29" s="77" t="str">
        <f>IF('liste engagés'!$G21=11,'liste engagés'!E21,"")</f>
        <v/>
      </c>
      <c r="G29" s="78" t="str">
        <f>IF('liste engagés'!$G21=11,'liste engagés'!K21,"")</f>
        <v/>
      </c>
      <c r="H29" s="79" t="str">
        <f>IF('liste engagés'!$G21=11,'liste engagés'!L21,"")</f>
        <v/>
      </c>
      <c r="I29" s="54">
        <f t="shared" si="0"/>
        <v>0</v>
      </c>
    </row>
    <row r="30" spans="1:9">
      <c r="A30" s="92">
        <f t="shared" si="1"/>
        <v>24</v>
      </c>
      <c r="B30" s="77" t="str">
        <f>IF('liste engagés'!$G22=11,'liste engagés'!A22,"")</f>
        <v/>
      </c>
      <c r="C30" s="77" t="str">
        <f>IF('liste engagés'!$G22=11,'liste engagés'!B22,"")</f>
        <v/>
      </c>
      <c r="D30" s="77" t="str">
        <f>IF('liste engagés'!$G22=11,'liste engagés'!C22,"")</f>
        <v/>
      </c>
      <c r="E30" s="77" t="str">
        <f>IF('liste engagés'!$G22=11,'liste engagés'!D22,"")</f>
        <v/>
      </c>
      <c r="F30" s="77" t="str">
        <f>IF('liste engagés'!$G22=11,'liste engagés'!E22,"")</f>
        <v/>
      </c>
      <c r="G30" s="78" t="str">
        <f>IF('liste engagés'!$G22=11,'liste engagés'!K22,"")</f>
        <v/>
      </c>
      <c r="H30" s="79" t="str">
        <f>IF('liste engagés'!$G22=11,'liste engagés'!L22,"")</f>
        <v/>
      </c>
      <c r="I30" s="54">
        <f t="shared" si="0"/>
        <v>0</v>
      </c>
    </row>
    <row r="31" spans="1:9">
      <c r="A31" s="92">
        <f t="shared" si="1"/>
        <v>25</v>
      </c>
      <c r="B31" s="77" t="str">
        <f>IF('liste engagés'!$G23=11,'liste engagés'!A23,"")</f>
        <v/>
      </c>
      <c r="C31" s="77" t="str">
        <f>IF('liste engagés'!$G23=11,'liste engagés'!B23,"")</f>
        <v/>
      </c>
      <c r="D31" s="77" t="str">
        <f>IF('liste engagés'!$G23=11,'liste engagés'!C23,"")</f>
        <v/>
      </c>
      <c r="E31" s="77" t="str">
        <f>IF('liste engagés'!$G23=11,'liste engagés'!D23,"")</f>
        <v/>
      </c>
      <c r="F31" s="77" t="str">
        <f>IF('liste engagés'!$G23=11,'liste engagés'!E23,"")</f>
        <v/>
      </c>
      <c r="G31" s="78" t="str">
        <f>IF('liste engagés'!$G23=11,'liste engagés'!K23,"")</f>
        <v/>
      </c>
      <c r="H31" s="79" t="str">
        <f>IF('liste engagés'!$G23=11,'liste engagés'!L23,"")</f>
        <v/>
      </c>
      <c r="I31" s="54">
        <f t="shared" si="0"/>
        <v>0</v>
      </c>
    </row>
    <row r="32" spans="1:9">
      <c r="A32" s="92">
        <f t="shared" si="1"/>
        <v>26</v>
      </c>
      <c r="B32" s="77" t="str">
        <f>IF('liste engagés'!$G24=11,'liste engagés'!A24,"")</f>
        <v/>
      </c>
      <c r="C32" s="77" t="str">
        <f>IF('liste engagés'!$G24=11,'liste engagés'!B24,"")</f>
        <v/>
      </c>
      <c r="D32" s="77" t="str">
        <f>IF('liste engagés'!$G24=11,'liste engagés'!C24,"")</f>
        <v/>
      </c>
      <c r="E32" s="77" t="str">
        <f>IF('liste engagés'!$G24=11,'liste engagés'!D24,"")</f>
        <v/>
      </c>
      <c r="F32" s="77" t="str">
        <f>IF('liste engagés'!$G24=11,'liste engagés'!E24,"")</f>
        <v/>
      </c>
      <c r="G32" s="78" t="str">
        <f>IF('liste engagés'!$G24=11,'liste engagés'!K24,"")</f>
        <v/>
      </c>
      <c r="H32" s="79" t="str">
        <f>IF('liste engagés'!$G24=11,'liste engagés'!L24,"")</f>
        <v/>
      </c>
      <c r="I32" s="54">
        <f t="shared" si="0"/>
        <v>0</v>
      </c>
    </row>
    <row r="33" spans="1:9">
      <c r="A33" s="92">
        <f t="shared" si="1"/>
        <v>27</v>
      </c>
      <c r="B33" s="77" t="str">
        <f>IF('liste engagés'!$G25=11,'liste engagés'!A25,"")</f>
        <v/>
      </c>
      <c r="C33" s="77" t="str">
        <f>IF('liste engagés'!$G25=11,'liste engagés'!B25,"")</f>
        <v/>
      </c>
      <c r="D33" s="77" t="str">
        <f>IF('liste engagés'!$G25=11,'liste engagés'!C25,"")</f>
        <v/>
      </c>
      <c r="E33" s="77" t="str">
        <f>IF('liste engagés'!$G25=11,'liste engagés'!D25,"")</f>
        <v/>
      </c>
      <c r="F33" s="77" t="str">
        <f>IF('liste engagés'!$G25=11,'liste engagés'!E25,"")</f>
        <v/>
      </c>
      <c r="G33" s="78" t="str">
        <f>IF('liste engagés'!$G25=11,'liste engagés'!K25,"")</f>
        <v/>
      </c>
      <c r="H33" s="79" t="str">
        <f>IF('liste engagés'!$G25=11,'liste engagés'!L25,"")</f>
        <v/>
      </c>
      <c r="I33" s="54">
        <f t="shared" si="0"/>
        <v>0</v>
      </c>
    </row>
    <row r="34" spans="1:9">
      <c r="A34" s="92">
        <f t="shared" si="1"/>
        <v>28</v>
      </c>
      <c r="B34" s="77" t="str">
        <f>IF('liste engagés'!$G26=11,'liste engagés'!A26,"")</f>
        <v/>
      </c>
      <c r="C34" s="77" t="str">
        <f>IF('liste engagés'!$G26=11,'liste engagés'!B26,"")</f>
        <v/>
      </c>
      <c r="D34" s="77" t="str">
        <f>IF('liste engagés'!$G26=11,'liste engagés'!C26,"")</f>
        <v/>
      </c>
      <c r="E34" s="77" t="str">
        <f>IF('liste engagés'!$G26=11,'liste engagés'!D26,"")</f>
        <v/>
      </c>
      <c r="F34" s="77" t="str">
        <f>IF('liste engagés'!$G26=11,'liste engagés'!E26,"")</f>
        <v/>
      </c>
      <c r="G34" s="78" t="str">
        <f>IF('liste engagés'!$G26=11,'liste engagés'!K26,"")</f>
        <v/>
      </c>
      <c r="H34" s="79" t="str">
        <f>IF('liste engagés'!$G26=11,'liste engagés'!L26,"")</f>
        <v/>
      </c>
      <c r="I34" s="54">
        <f t="shared" si="0"/>
        <v>0</v>
      </c>
    </row>
    <row r="35" spans="1:9">
      <c r="A35" s="92">
        <f t="shared" si="1"/>
        <v>29</v>
      </c>
      <c r="B35" s="77" t="str">
        <f>IF('liste engagés'!$G27=11,'liste engagés'!A27,"")</f>
        <v/>
      </c>
      <c r="C35" s="77" t="str">
        <f>IF('liste engagés'!$G27=11,'liste engagés'!B27,"")</f>
        <v/>
      </c>
      <c r="D35" s="77" t="str">
        <f>IF('liste engagés'!$G27=11,'liste engagés'!C27,"")</f>
        <v/>
      </c>
      <c r="E35" s="77" t="str">
        <f>IF('liste engagés'!$G27=11,'liste engagés'!D27,"")</f>
        <v/>
      </c>
      <c r="F35" s="77" t="str">
        <f>IF('liste engagés'!$G27=11,'liste engagés'!E27,"")</f>
        <v/>
      </c>
      <c r="G35" s="78" t="str">
        <f>IF('liste engagés'!$G27=11,'liste engagés'!K27,"")</f>
        <v/>
      </c>
      <c r="H35" s="79" t="str">
        <f>IF('liste engagés'!$G27=11,'liste engagés'!L27,"")</f>
        <v/>
      </c>
      <c r="I35" s="54">
        <f t="shared" si="0"/>
        <v>0</v>
      </c>
    </row>
    <row r="36" spans="1:9">
      <c r="A36" s="92">
        <f t="shared" si="1"/>
        <v>30</v>
      </c>
      <c r="B36" s="77" t="str">
        <f>IF('liste engagés'!$G28=11,'liste engagés'!A28,"")</f>
        <v/>
      </c>
      <c r="C36" s="77" t="str">
        <f>IF('liste engagés'!$G28=11,'liste engagés'!B28,"")</f>
        <v/>
      </c>
      <c r="D36" s="77" t="str">
        <f>IF('liste engagés'!$G28=11,'liste engagés'!C28,"")</f>
        <v/>
      </c>
      <c r="E36" s="77" t="str">
        <f>IF('liste engagés'!$G28=11,'liste engagés'!D28,"")</f>
        <v/>
      </c>
      <c r="F36" s="77" t="str">
        <f>IF('liste engagés'!$G28=11,'liste engagés'!E28,"")</f>
        <v/>
      </c>
      <c r="G36" s="78" t="str">
        <f>IF('liste engagés'!$G28=11,'liste engagés'!K28,"")</f>
        <v/>
      </c>
      <c r="H36" s="79" t="str">
        <f>IF('liste engagés'!$G28=11,'liste engagés'!L28,"")</f>
        <v/>
      </c>
      <c r="I36" s="54">
        <f t="shared" si="0"/>
        <v>0</v>
      </c>
    </row>
    <row r="37" spans="1:9">
      <c r="A37" s="92">
        <f t="shared" si="1"/>
        <v>31</v>
      </c>
      <c r="B37" s="77" t="str">
        <f>IF('liste engagés'!$G29=11,'liste engagés'!A29,"")</f>
        <v/>
      </c>
      <c r="C37" s="77" t="str">
        <f>IF('liste engagés'!$G29=11,'liste engagés'!B29,"")</f>
        <v/>
      </c>
      <c r="D37" s="77" t="str">
        <f>IF('liste engagés'!$G29=11,'liste engagés'!C29,"")</f>
        <v/>
      </c>
      <c r="E37" s="77" t="str">
        <f>IF('liste engagés'!$G29=11,'liste engagés'!D29,"")</f>
        <v/>
      </c>
      <c r="F37" s="77" t="str">
        <f>IF('liste engagés'!$G29=11,'liste engagés'!E29,"")</f>
        <v/>
      </c>
      <c r="G37" s="78" t="str">
        <f>IF('liste engagés'!$G29=11,'liste engagés'!K29,"")</f>
        <v/>
      </c>
      <c r="H37" s="79" t="str">
        <f>IF('liste engagés'!$G29=11,'liste engagés'!L29,"")</f>
        <v/>
      </c>
      <c r="I37" s="54">
        <f t="shared" si="0"/>
        <v>0</v>
      </c>
    </row>
    <row r="38" spans="1:9">
      <c r="A38" s="92">
        <f t="shared" si="1"/>
        <v>32</v>
      </c>
      <c r="B38" s="77" t="str">
        <f>IF('liste engagés'!$G30=11,'liste engagés'!A30,"")</f>
        <v/>
      </c>
      <c r="C38" s="77" t="str">
        <f>IF('liste engagés'!$G30=11,'liste engagés'!B30,"")</f>
        <v/>
      </c>
      <c r="D38" s="77" t="str">
        <f>IF('liste engagés'!$G30=11,'liste engagés'!C30,"")</f>
        <v/>
      </c>
      <c r="E38" s="77" t="str">
        <f>IF('liste engagés'!$G30=11,'liste engagés'!D30,"")</f>
        <v/>
      </c>
      <c r="F38" s="77" t="str">
        <f>IF('liste engagés'!$G30=11,'liste engagés'!E30,"")</f>
        <v/>
      </c>
      <c r="G38" s="78" t="str">
        <f>IF('liste engagés'!$G30=11,'liste engagés'!K30,"")</f>
        <v/>
      </c>
      <c r="H38" s="79" t="str">
        <f>IF('liste engagés'!$G30=11,'liste engagés'!L30,"")</f>
        <v/>
      </c>
      <c r="I38" s="54">
        <f t="shared" si="0"/>
        <v>0</v>
      </c>
    </row>
    <row r="39" spans="1:9">
      <c r="A39" s="92">
        <f t="shared" si="1"/>
        <v>33</v>
      </c>
      <c r="B39" s="77" t="str">
        <f>IF('liste engagés'!$G31=11,'liste engagés'!A31,"")</f>
        <v/>
      </c>
      <c r="C39" s="77" t="str">
        <f>IF('liste engagés'!$G31=11,'liste engagés'!B31,"")</f>
        <v/>
      </c>
      <c r="D39" s="77" t="str">
        <f>IF('liste engagés'!$G31=11,'liste engagés'!C31,"")</f>
        <v/>
      </c>
      <c r="E39" s="77" t="str">
        <f>IF('liste engagés'!$G31=11,'liste engagés'!D31,"")</f>
        <v/>
      </c>
      <c r="F39" s="77" t="str">
        <f>IF('liste engagés'!$G31=11,'liste engagés'!E31,"")</f>
        <v/>
      </c>
      <c r="G39" s="78" t="str">
        <f>IF('liste engagés'!$G31=11,'liste engagés'!K31,"")</f>
        <v/>
      </c>
      <c r="H39" s="79" t="str">
        <f>IF('liste engagés'!$G31=11,'liste engagés'!L31,"")</f>
        <v/>
      </c>
      <c r="I39" s="54">
        <f t="shared" si="0"/>
        <v>0</v>
      </c>
    </row>
    <row r="40" spans="1:9">
      <c r="A40" s="92">
        <f t="shared" si="1"/>
        <v>34</v>
      </c>
      <c r="B40" s="77" t="str">
        <f>IF('liste engagés'!$G32=11,'liste engagés'!A32,"")</f>
        <v/>
      </c>
      <c r="C40" s="77" t="str">
        <f>IF('liste engagés'!$G32=11,'liste engagés'!B32,"")</f>
        <v/>
      </c>
      <c r="D40" s="77" t="str">
        <f>IF('liste engagés'!$G32=11,'liste engagés'!C32,"")</f>
        <v/>
      </c>
      <c r="E40" s="77" t="str">
        <f>IF('liste engagés'!$G32=11,'liste engagés'!D32,"")</f>
        <v/>
      </c>
      <c r="F40" s="77" t="str">
        <f>IF('liste engagés'!$G32=11,'liste engagés'!E32,"")</f>
        <v/>
      </c>
      <c r="G40" s="78" t="str">
        <f>IF('liste engagés'!$G32=11,'liste engagés'!K32,"")</f>
        <v/>
      </c>
      <c r="H40" s="79" t="str">
        <f>IF('liste engagés'!$G32=11,'liste engagés'!L32,"")</f>
        <v/>
      </c>
      <c r="I40" s="54">
        <f t="shared" si="0"/>
        <v>0</v>
      </c>
    </row>
    <row r="41" spans="1:9">
      <c r="A41" s="92">
        <f t="shared" si="1"/>
        <v>35</v>
      </c>
      <c r="B41" s="77" t="str">
        <f>IF('liste engagés'!$G33=11,'liste engagés'!A33,"")</f>
        <v/>
      </c>
      <c r="C41" s="77" t="str">
        <f>IF('liste engagés'!$G33=11,'liste engagés'!B33,"")</f>
        <v/>
      </c>
      <c r="D41" s="77" t="str">
        <f>IF('liste engagés'!$G33=11,'liste engagés'!C33,"")</f>
        <v/>
      </c>
      <c r="E41" s="77" t="str">
        <f>IF('liste engagés'!$G33=11,'liste engagés'!D33,"")</f>
        <v/>
      </c>
      <c r="F41" s="77" t="str">
        <f>IF('liste engagés'!$G33=11,'liste engagés'!E33,"")</f>
        <v/>
      </c>
      <c r="G41" s="78" t="str">
        <f>IF('liste engagés'!$G33=11,'liste engagés'!K33,"")</f>
        <v/>
      </c>
      <c r="H41" s="79" t="str">
        <f>IF('liste engagés'!$G33=11,'liste engagés'!L33,"")</f>
        <v/>
      </c>
      <c r="I41" s="54">
        <f t="shared" si="0"/>
        <v>0</v>
      </c>
    </row>
    <row r="42" spans="1:9">
      <c r="A42" s="92">
        <f t="shared" si="1"/>
        <v>36</v>
      </c>
      <c r="B42" s="77" t="str">
        <f>IF('liste engagés'!$G34=11,'liste engagés'!A34,"")</f>
        <v/>
      </c>
      <c r="C42" s="77" t="str">
        <f>IF('liste engagés'!$G34=11,'liste engagés'!B34,"")</f>
        <v/>
      </c>
      <c r="D42" s="77" t="str">
        <f>IF('liste engagés'!$G34=11,'liste engagés'!C34,"")</f>
        <v/>
      </c>
      <c r="E42" s="77" t="str">
        <f>IF('liste engagés'!$G34=11,'liste engagés'!D34,"")</f>
        <v/>
      </c>
      <c r="F42" s="77" t="str">
        <f>IF('liste engagés'!$G34=11,'liste engagés'!E34,"")</f>
        <v/>
      </c>
      <c r="G42" s="78" t="str">
        <f>IF('liste engagés'!$G34=11,'liste engagés'!K34,"")</f>
        <v/>
      </c>
      <c r="H42" s="79" t="str">
        <f>IF('liste engagés'!$G34=11,'liste engagés'!L34,"")</f>
        <v/>
      </c>
      <c r="I42" s="54">
        <f t="shared" si="0"/>
        <v>0</v>
      </c>
    </row>
    <row r="43" spans="1:9">
      <c r="A43" s="92">
        <f t="shared" si="1"/>
        <v>37</v>
      </c>
      <c r="B43" s="77" t="str">
        <f>IF('liste engagés'!$G35=11,'liste engagés'!A35,"")</f>
        <v/>
      </c>
      <c r="C43" s="77" t="str">
        <f>IF('liste engagés'!$G35=11,'liste engagés'!B35,"")</f>
        <v/>
      </c>
      <c r="D43" s="77" t="str">
        <f>IF('liste engagés'!$G35=11,'liste engagés'!C35,"")</f>
        <v/>
      </c>
      <c r="E43" s="77" t="str">
        <f>IF('liste engagés'!$G35=11,'liste engagés'!D35,"")</f>
        <v/>
      </c>
      <c r="F43" s="77" t="str">
        <f>IF('liste engagés'!$G35=11,'liste engagés'!E35,"")</f>
        <v/>
      </c>
      <c r="G43" s="78" t="str">
        <f>IF('liste engagés'!$G35=11,'liste engagés'!K35,"")</f>
        <v/>
      </c>
      <c r="H43" s="79" t="str">
        <f>IF('liste engagés'!$G35=11,'liste engagés'!L35,"")</f>
        <v/>
      </c>
      <c r="I43" s="54">
        <f t="shared" si="0"/>
        <v>0</v>
      </c>
    </row>
    <row r="44" spans="1:9">
      <c r="A44" s="92">
        <f t="shared" si="1"/>
        <v>38</v>
      </c>
      <c r="B44" s="77" t="str">
        <f>IF('liste engagés'!$G36=11,'liste engagés'!A36,"")</f>
        <v/>
      </c>
      <c r="C44" s="77" t="str">
        <f>IF('liste engagés'!$G36=11,'liste engagés'!B36,"")</f>
        <v/>
      </c>
      <c r="D44" s="77" t="str">
        <f>IF('liste engagés'!$G36=11,'liste engagés'!C36,"")</f>
        <v/>
      </c>
      <c r="E44" s="77" t="str">
        <f>IF('liste engagés'!$G36=11,'liste engagés'!D36,"")</f>
        <v/>
      </c>
      <c r="F44" s="77" t="str">
        <f>IF('liste engagés'!$G36=11,'liste engagés'!E36,"")</f>
        <v/>
      </c>
      <c r="G44" s="78" t="str">
        <f>IF('liste engagés'!$G36=11,'liste engagés'!K36,"")</f>
        <v/>
      </c>
      <c r="H44" s="79" t="str">
        <f>IF('liste engagés'!$G36=11,'liste engagés'!L36,"")</f>
        <v/>
      </c>
      <c r="I44" s="54">
        <f t="shared" si="0"/>
        <v>0</v>
      </c>
    </row>
    <row r="45" spans="1:9">
      <c r="A45" s="92">
        <f t="shared" si="1"/>
        <v>39</v>
      </c>
      <c r="B45" s="77" t="str">
        <f>IF('liste engagés'!$G37=11,'liste engagés'!A37,"")</f>
        <v/>
      </c>
      <c r="C45" s="77" t="str">
        <f>IF('liste engagés'!$G37=11,'liste engagés'!B37,"")</f>
        <v/>
      </c>
      <c r="D45" s="77" t="str">
        <f>IF('liste engagés'!$G37=11,'liste engagés'!C37,"")</f>
        <v/>
      </c>
      <c r="E45" s="77" t="str">
        <f>IF('liste engagés'!$G37=11,'liste engagés'!D37,"")</f>
        <v/>
      </c>
      <c r="F45" s="77" t="str">
        <f>IF('liste engagés'!$G37=11,'liste engagés'!E37,"")</f>
        <v/>
      </c>
      <c r="G45" s="78" t="str">
        <f>IF('liste engagés'!$G37=11,'liste engagés'!K37,"")</f>
        <v/>
      </c>
      <c r="H45" s="79" t="str">
        <f>IF('liste engagés'!$G37=11,'liste engagés'!L37,"")</f>
        <v/>
      </c>
      <c r="I45" s="54">
        <f t="shared" si="0"/>
        <v>0</v>
      </c>
    </row>
    <row r="46" spans="1:9">
      <c r="A46" s="92">
        <f t="shared" si="1"/>
        <v>40</v>
      </c>
      <c r="B46" s="77" t="str">
        <f>IF('liste engagés'!$G38=11,'liste engagés'!A38,"")</f>
        <v/>
      </c>
      <c r="C46" s="77" t="str">
        <f>IF('liste engagés'!$G38=11,'liste engagés'!B38,"")</f>
        <v/>
      </c>
      <c r="D46" s="77" t="str">
        <f>IF('liste engagés'!$G38=11,'liste engagés'!C38,"")</f>
        <v/>
      </c>
      <c r="E46" s="77" t="str">
        <f>IF('liste engagés'!$G38=11,'liste engagés'!D38,"")</f>
        <v/>
      </c>
      <c r="F46" s="77" t="str">
        <f>IF('liste engagés'!$G38=11,'liste engagés'!E38,"")</f>
        <v/>
      </c>
      <c r="G46" s="78" t="str">
        <f>IF('liste engagés'!$G38=11,'liste engagés'!K38,"")</f>
        <v/>
      </c>
      <c r="H46" s="79" t="str">
        <f>IF('liste engagés'!$G38=11,'liste engagés'!L38,"")</f>
        <v/>
      </c>
      <c r="I46" s="54">
        <f t="shared" si="0"/>
        <v>0</v>
      </c>
    </row>
    <row r="47" spans="1:9">
      <c r="A47" s="92">
        <f t="shared" si="1"/>
        <v>41</v>
      </c>
      <c r="B47" s="77" t="str">
        <f>IF('liste engagés'!$G39=11,'liste engagés'!A39,"")</f>
        <v/>
      </c>
      <c r="C47" s="77" t="str">
        <f>IF('liste engagés'!$G39=11,'liste engagés'!B39,"")</f>
        <v/>
      </c>
      <c r="D47" s="77" t="str">
        <f>IF('liste engagés'!$G39=11,'liste engagés'!C39,"")</f>
        <v/>
      </c>
      <c r="E47" s="77" t="str">
        <f>IF('liste engagés'!$G39=11,'liste engagés'!D39,"")</f>
        <v/>
      </c>
      <c r="F47" s="77" t="str">
        <f>IF('liste engagés'!$G39=11,'liste engagés'!E39,"")</f>
        <v/>
      </c>
      <c r="G47" s="78" t="str">
        <f>IF('liste engagés'!$G39=11,'liste engagés'!K39,"")</f>
        <v/>
      </c>
      <c r="H47" s="79" t="str">
        <f>IF('liste engagés'!$G39=11,'liste engagés'!L39,"")</f>
        <v/>
      </c>
      <c r="I47" s="54">
        <f t="shared" si="0"/>
        <v>0</v>
      </c>
    </row>
    <row r="48" spans="1:9">
      <c r="A48" s="92">
        <f t="shared" si="1"/>
        <v>42</v>
      </c>
      <c r="B48" s="77" t="str">
        <f>IF('liste engagés'!$G40=11,'liste engagés'!A40,"")</f>
        <v/>
      </c>
      <c r="C48" s="77" t="str">
        <f>IF('liste engagés'!$G40=11,'liste engagés'!B40,"")</f>
        <v/>
      </c>
      <c r="D48" s="77" t="str">
        <f>IF('liste engagés'!$G40=11,'liste engagés'!C40,"")</f>
        <v/>
      </c>
      <c r="E48" s="77" t="str">
        <f>IF('liste engagés'!$G40=11,'liste engagés'!D40,"")</f>
        <v/>
      </c>
      <c r="F48" s="77" t="str">
        <f>IF('liste engagés'!$G40=11,'liste engagés'!E40,"")</f>
        <v/>
      </c>
      <c r="G48" s="78" t="str">
        <f>IF('liste engagés'!$G40=11,'liste engagés'!K40,"")</f>
        <v/>
      </c>
      <c r="H48" s="79" t="str">
        <f>IF('liste engagés'!$G40=11,'liste engagés'!L40,"")</f>
        <v/>
      </c>
      <c r="I48" s="54">
        <f t="shared" si="0"/>
        <v>0</v>
      </c>
    </row>
    <row r="49" spans="1:9">
      <c r="A49" s="92">
        <f t="shared" si="1"/>
        <v>43</v>
      </c>
      <c r="B49" s="77" t="str">
        <f>IF('liste engagés'!$G41=11,'liste engagés'!A41,"")</f>
        <v/>
      </c>
      <c r="C49" s="77" t="str">
        <f>IF('liste engagés'!$G41=11,'liste engagés'!B41,"")</f>
        <v/>
      </c>
      <c r="D49" s="77" t="str">
        <f>IF('liste engagés'!$G41=11,'liste engagés'!C41,"")</f>
        <v/>
      </c>
      <c r="E49" s="77" t="str">
        <f>IF('liste engagés'!$G41=11,'liste engagés'!D41,"")</f>
        <v/>
      </c>
      <c r="F49" s="77" t="str">
        <f>IF('liste engagés'!$G41=11,'liste engagés'!E41,"")</f>
        <v/>
      </c>
      <c r="G49" s="78" t="str">
        <f>IF('liste engagés'!$G41=11,'liste engagés'!K41,"")</f>
        <v/>
      </c>
      <c r="H49" s="79" t="str">
        <f>IF('liste engagés'!$G41=11,'liste engagés'!L41,"")</f>
        <v/>
      </c>
      <c r="I49" s="54">
        <f t="shared" si="0"/>
        <v>0</v>
      </c>
    </row>
    <row r="50" spans="1:9">
      <c r="A50" s="92">
        <f t="shared" si="1"/>
        <v>44</v>
      </c>
      <c r="B50" s="77" t="str">
        <f>IF('liste engagés'!$G42=11,'liste engagés'!A42,"")</f>
        <v/>
      </c>
      <c r="C50" s="77" t="str">
        <f>IF('liste engagés'!$G42=11,'liste engagés'!B42,"")</f>
        <v/>
      </c>
      <c r="D50" s="77" t="str">
        <f>IF('liste engagés'!$G42=11,'liste engagés'!C42,"")</f>
        <v/>
      </c>
      <c r="E50" s="77" t="str">
        <f>IF('liste engagés'!$G42=11,'liste engagés'!D42,"")</f>
        <v/>
      </c>
      <c r="F50" s="77" t="str">
        <f>IF('liste engagés'!$G42=11,'liste engagés'!E42,"")</f>
        <v/>
      </c>
      <c r="G50" s="78" t="str">
        <f>IF('liste engagés'!$G42=11,'liste engagés'!K42,"")</f>
        <v/>
      </c>
      <c r="H50" s="79" t="str">
        <f>IF('liste engagés'!$G42=11,'liste engagés'!L42,"")</f>
        <v/>
      </c>
      <c r="I50" s="54">
        <f t="shared" si="0"/>
        <v>0</v>
      </c>
    </row>
    <row r="51" spans="1:9">
      <c r="A51" s="92">
        <f t="shared" si="1"/>
        <v>45</v>
      </c>
      <c r="B51" s="77" t="str">
        <f>IF('liste engagés'!$G43=11,'liste engagés'!A43,"")</f>
        <v/>
      </c>
      <c r="C51" s="77" t="str">
        <f>IF('liste engagés'!$G43=11,'liste engagés'!B43,"")</f>
        <v/>
      </c>
      <c r="D51" s="77" t="str">
        <f>IF('liste engagés'!$G43=11,'liste engagés'!C43,"")</f>
        <v/>
      </c>
      <c r="E51" s="77" t="str">
        <f>IF('liste engagés'!$G43=11,'liste engagés'!D43,"")</f>
        <v/>
      </c>
      <c r="F51" s="77" t="str">
        <f>IF('liste engagés'!$G43=11,'liste engagés'!E43,"")</f>
        <v/>
      </c>
      <c r="G51" s="78" t="str">
        <f>IF('liste engagés'!$G43=11,'liste engagés'!K43,"")</f>
        <v/>
      </c>
      <c r="H51" s="79" t="str">
        <f>IF('liste engagés'!$G43=11,'liste engagés'!L43,"")</f>
        <v/>
      </c>
      <c r="I51" s="54">
        <f t="shared" si="0"/>
        <v>0</v>
      </c>
    </row>
    <row r="52" spans="1:9">
      <c r="A52" s="92">
        <f t="shared" si="1"/>
        <v>46</v>
      </c>
      <c r="B52" s="77" t="str">
        <f>IF('liste engagés'!$G44=11,'liste engagés'!A44,"")</f>
        <v/>
      </c>
      <c r="C52" s="77" t="str">
        <f>IF('liste engagés'!$G44=11,'liste engagés'!B44,"")</f>
        <v/>
      </c>
      <c r="D52" s="77" t="str">
        <f>IF('liste engagés'!$G44=11,'liste engagés'!C44,"")</f>
        <v/>
      </c>
      <c r="E52" s="77" t="str">
        <f>IF('liste engagés'!$G44=11,'liste engagés'!D44,"")</f>
        <v/>
      </c>
      <c r="F52" s="77" t="str">
        <f>IF('liste engagés'!$G44=11,'liste engagés'!E44,"")</f>
        <v/>
      </c>
      <c r="G52" s="78" t="str">
        <f>IF('liste engagés'!$G44=11,'liste engagés'!K44,"")</f>
        <v/>
      </c>
      <c r="H52" s="79" t="str">
        <f>IF('liste engagés'!$G44=11,'liste engagés'!L44,"")</f>
        <v/>
      </c>
      <c r="I52" s="54">
        <f t="shared" si="0"/>
        <v>0</v>
      </c>
    </row>
    <row r="53" spans="1:9">
      <c r="A53" s="92">
        <f t="shared" si="1"/>
        <v>47</v>
      </c>
      <c r="B53" s="77" t="str">
        <f>IF('liste engagés'!$G45=11,'liste engagés'!A45,"")</f>
        <v/>
      </c>
      <c r="C53" s="77" t="str">
        <f>IF('liste engagés'!$G45=11,'liste engagés'!B45,"")</f>
        <v/>
      </c>
      <c r="D53" s="77" t="str">
        <f>IF('liste engagés'!$G45=11,'liste engagés'!C45,"")</f>
        <v/>
      </c>
      <c r="E53" s="77" t="str">
        <f>IF('liste engagés'!$G45=11,'liste engagés'!D45,"")</f>
        <v/>
      </c>
      <c r="F53" s="77" t="str">
        <f>IF('liste engagés'!$G45=11,'liste engagés'!E45,"")</f>
        <v/>
      </c>
      <c r="G53" s="78" t="str">
        <f>IF('liste engagés'!$G45=11,'liste engagés'!K45,"")</f>
        <v/>
      </c>
      <c r="H53" s="79" t="str">
        <f>IF('liste engagés'!$G45=11,'liste engagés'!L45,"")</f>
        <v/>
      </c>
      <c r="I53" s="54">
        <f t="shared" si="0"/>
        <v>0</v>
      </c>
    </row>
    <row r="54" spans="1:9">
      <c r="A54" s="92">
        <f t="shared" si="1"/>
        <v>48</v>
      </c>
      <c r="B54" s="77" t="str">
        <f>IF('liste engagés'!$G46=11,'liste engagés'!A46,"")</f>
        <v/>
      </c>
      <c r="C54" s="77" t="str">
        <f>IF('liste engagés'!$G46=11,'liste engagés'!B46,"")</f>
        <v/>
      </c>
      <c r="D54" s="77" t="str">
        <f>IF('liste engagés'!$G46=11,'liste engagés'!C46,"")</f>
        <v/>
      </c>
      <c r="E54" s="77" t="str">
        <f>IF('liste engagés'!$G46=11,'liste engagés'!D46,"")</f>
        <v/>
      </c>
      <c r="F54" s="77" t="str">
        <f>IF('liste engagés'!$G46=11,'liste engagés'!E46,"")</f>
        <v/>
      </c>
      <c r="G54" s="78" t="str">
        <f>IF('liste engagés'!$G46=11,'liste engagés'!K46,"")</f>
        <v/>
      </c>
      <c r="H54" s="79" t="str">
        <f>IF('liste engagés'!$G46=11,'liste engagés'!L46,"")</f>
        <v/>
      </c>
      <c r="I54" s="54">
        <f t="shared" si="0"/>
        <v>0</v>
      </c>
    </row>
    <row r="55" spans="1:9">
      <c r="A55" s="92">
        <f t="shared" si="1"/>
        <v>49</v>
      </c>
      <c r="B55" s="77" t="str">
        <f>IF('liste engagés'!$G47=11,'liste engagés'!A47,"")</f>
        <v/>
      </c>
      <c r="C55" s="77" t="str">
        <f>IF('liste engagés'!$G47=11,'liste engagés'!B47,"")</f>
        <v/>
      </c>
      <c r="D55" s="77" t="str">
        <f>IF('liste engagés'!$G47=11,'liste engagés'!C47,"")</f>
        <v/>
      </c>
      <c r="E55" s="77" t="str">
        <f>IF('liste engagés'!$G47=11,'liste engagés'!D47,"")</f>
        <v/>
      </c>
      <c r="F55" s="77" t="str">
        <f>IF('liste engagés'!$G47=11,'liste engagés'!E47,"")</f>
        <v/>
      </c>
      <c r="G55" s="78" t="str">
        <f>IF('liste engagés'!$G47=11,'liste engagés'!K47,"")</f>
        <v/>
      </c>
      <c r="H55" s="79" t="str">
        <f>IF('liste engagés'!$G47=11,'liste engagés'!L47,"")</f>
        <v/>
      </c>
      <c r="I55" s="54">
        <f t="shared" si="0"/>
        <v>0</v>
      </c>
    </row>
    <row r="56" spans="1:9">
      <c r="A56" s="92">
        <f t="shared" si="1"/>
        <v>50</v>
      </c>
      <c r="B56" s="77" t="str">
        <f>IF('liste engagés'!$G48=11,'liste engagés'!A48,"")</f>
        <v/>
      </c>
      <c r="C56" s="77" t="str">
        <f>IF('liste engagés'!$G48=11,'liste engagés'!B48,"")</f>
        <v/>
      </c>
      <c r="D56" s="77" t="str">
        <f>IF('liste engagés'!$G48=11,'liste engagés'!C48,"")</f>
        <v/>
      </c>
      <c r="E56" s="77" t="str">
        <f>IF('liste engagés'!$G48=11,'liste engagés'!D48,"")</f>
        <v/>
      </c>
      <c r="F56" s="77" t="str">
        <f>IF('liste engagés'!$G48=11,'liste engagés'!E48,"")</f>
        <v/>
      </c>
      <c r="G56" s="78" t="str">
        <f>IF('liste engagés'!$G48=11,'liste engagés'!K48,"")</f>
        <v/>
      </c>
      <c r="H56" s="79" t="str">
        <f>IF('liste engagés'!$G48=11,'liste engagés'!L48,"")</f>
        <v/>
      </c>
      <c r="I56" s="54">
        <f t="shared" si="0"/>
        <v>0</v>
      </c>
    </row>
    <row r="57" spans="1:9">
      <c r="A57" s="92">
        <f t="shared" si="1"/>
        <v>51</v>
      </c>
      <c r="B57" s="77" t="str">
        <f>IF('liste engagés'!$G49=11,'liste engagés'!A49,"")</f>
        <v/>
      </c>
      <c r="C57" s="77" t="str">
        <f>IF('liste engagés'!$G49=11,'liste engagés'!B49,"")</f>
        <v/>
      </c>
      <c r="D57" s="77" t="str">
        <f>IF('liste engagés'!$G49=11,'liste engagés'!C49,"")</f>
        <v/>
      </c>
      <c r="E57" s="77" t="str">
        <f>IF('liste engagés'!$G49=11,'liste engagés'!D49,"")</f>
        <v/>
      </c>
      <c r="F57" s="77" t="str">
        <f>IF('liste engagés'!$G49=11,'liste engagés'!E49,"")</f>
        <v/>
      </c>
      <c r="G57" s="78" t="str">
        <f>IF('liste engagés'!$G49=11,'liste engagés'!K49,"")</f>
        <v/>
      </c>
      <c r="H57" s="79" t="str">
        <f>IF('liste engagés'!$G49=11,'liste engagés'!L49,"")</f>
        <v/>
      </c>
      <c r="I57" s="54">
        <f t="shared" si="0"/>
        <v>0</v>
      </c>
    </row>
    <row r="58" spans="1:9">
      <c r="A58" s="92">
        <f t="shared" si="1"/>
        <v>52</v>
      </c>
      <c r="B58" s="77" t="str">
        <f>IF('liste engagés'!$G50=11,'liste engagés'!A50,"")</f>
        <v/>
      </c>
      <c r="C58" s="77" t="str">
        <f>IF('liste engagés'!$G50=11,'liste engagés'!B50,"")</f>
        <v/>
      </c>
      <c r="D58" s="77" t="str">
        <f>IF('liste engagés'!$G50=11,'liste engagés'!C50,"")</f>
        <v/>
      </c>
      <c r="E58" s="77" t="str">
        <f>IF('liste engagés'!$G50=11,'liste engagés'!D50,"")</f>
        <v/>
      </c>
      <c r="F58" s="77" t="str">
        <f>IF('liste engagés'!$G50=11,'liste engagés'!E50,"")</f>
        <v/>
      </c>
      <c r="G58" s="78" t="str">
        <f>IF('liste engagés'!$G50=11,'liste engagés'!K50,"")</f>
        <v/>
      </c>
      <c r="H58" s="79" t="str">
        <f>IF('liste engagés'!$G50=11,'liste engagés'!L50,"")</f>
        <v/>
      </c>
      <c r="I58" s="54">
        <f t="shared" si="0"/>
        <v>0</v>
      </c>
    </row>
    <row r="59" spans="1:9">
      <c r="A59" s="92">
        <f t="shared" si="1"/>
        <v>53</v>
      </c>
      <c r="B59" s="77" t="str">
        <f>IF('liste engagés'!$G51=11,'liste engagés'!A51,"")</f>
        <v/>
      </c>
      <c r="C59" s="77" t="str">
        <f>IF('liste engagés'!$G51=11,'liste engagés'!B51,"")</f>
        <v/>
      </c>
      <c r="D59" s="77" t="str">
        <f>IF('liste engagés'!$G51=11,'liste engagés'!C51,"")</f>
        <v/>
      </c>
      <c r="E59" s="77" t="str">
        <f>IF('liste engagés'!$G51=11,'liste engagés'!D51,"")</f>
        <v/>
      </c>
      <c r="F59" s="77" t="str">
        <f>IF('liste engagés'!$G51=11,'liste engagés'!E51,"")</f>
        <v/>
      </c>
      <c r="G59" s="78" t="str">
        <f>IF('liste engagés'!$G51=11,'liste engagés'!K51,"")</f>
        <v/>
      </c>
      <c r="H59" s="79" t="str">
        <f>IF('liste engagés'!$G51=11,'liste engagés'!L51,"")</f>
        <v/>
      </c>
      <c r="I59" s="54">
        <f t="shared" si="0"/>
        <v>0</v>
      </c>
    </row>
    <row r="60" spans="1:9">
      <c r="A60" s="92">
        <f t="shared" si="1"/>
        <v>54</v>
      </c>
      <c r="B60" s="77" t="str">
        <f>IF('liste engagés'!$G52=11,'liste engagés'!A52,"")</f>
        <v/>
      </c>
      <c r="C60" s="77" t="str">
        <f>IF('liste engagés'!$G52=11,'liste engagés'!B52,"")</f>
        <v/>
      </c>
      <c r="D60" s="77" t="str">
        <f>IF('liste engagés'!$G52=11,'liste engagés'!C52,"")</f>
        <v/>
      </c>
      <c r="E60" s="77" t="str">
        <f>IF('liste engagés'!$G52=11,'liste engagés'!D52,"")</f>
        <v/>
      </c>
      <c r="F60" s="77" t="str">
        <f>IF('liste engagés'!$G52=11,'liste engagés'!E52,"")</f>
        <v/>
      </c>
      <c r="G60" s="78" t="str">
        <f>IF('liste engagés'!$G52=11,'liste engagés'!K52,"")</f>
        <v/>
      </c>
      <c r="H60" s="79" t="str">
        <f>IF('liste engagés'!$G52=11,'liste engagés'!L52,"")</f>
        <v/>
      </c>
      <c r="I60" s="54">
        <f t="shared" si="0"/>
        <v>0</v>
      </c>
    </row>
    <row r="61" spans="1:9">
      <c r="A61" s="92">
        <f t="shared" si="1"/>
        <v>55</v>
      </c>
      <c r="B61" s="77" t="str">
        <f>IF('liste engagés'!$G53=11,'liste engagés'!A53,"")</f>
        <v/>
      </c>
      <c r="C61" s="77" t="str">
        <f>IF('liste engagés'!$G53=11,'liste engagés'!B53,"")</f>
        <v/>
      </c>
      <c r="D61" s="77" t="str">
        <f>IF('liste engagés'!$G53=11,'liste engagés'!C53,"")</f>
        <v/>
      </c>
      <c r="E61" s="77" t="str">
        <f>IF('liste engagés'!$G53=11,'liste engagés'!D53,"")</f>
        <v/>
      </c>
      <c r="F61" s="77" t="str">
        <f>IF('liste engagés'!$G53=11,'liste engagés'!E53,"")</f>
        <v/>
      </c>
      <c r="G61" s="78" t="str">
        <f>IF('liste engagés'!$G53=11,'liste engagés'!K53,"")</f>
        <v/>
      </c>
      <c r="H61" s="79" t="str">
        <f>IF('liste engagés'!$G53=11,'liste engagés'!L53,"")</f>
        <v/>
      </c>
      <c r="I61" s="54">
        <f t="shared" si="0"/>
        <v>0</v>
      </c>
    </row>
    <row r="62" spans="1:9">
      <c r="A62" s="92">
        <f t="shared" si="1"/>
        <v>56</v>
      </c>
      <c r="B62" s="77" t="str">
        <f>IF('liste engagés'!$G54=11,'liste engagés'!A54,"")</f>
        <v/>
      </c>
      <c r="C62" s="77" t="str">
        <f>IF('liste engagés'!$G54=11,'liste engagés'!B54,"")</f>
        <v/>
      </c>
      <c r="D62" s="77" t="str">
        <f>IF('liste engagés'!$G54=11,'liste engagés'!C54,"")</f>
        <v/>
      </c>
      <c r="E62" s="77" t="str">
        <f>IF('liste engagés'!$G54=11,'liste engagés'!D54,"")</f>
        <v/>
      </c>
      <c r="F62" s="77" t="str">
        <f>IF('liste engagés'!$G54=11,'liste engagés'!E54,"")</f>
        <v/>
      </c>
      <c r="G62" s="78" t="str">
        <f>IF('liste engagés'!$G54=11,'liste engagés'!K54,"")</f>
        <v/>
      </c>
      <c r="H62" s="79" t="str">
        <f>IF('liste engagés'!$G54=11,'liste engagés'!L54,"")</f>
        <v/>
      </c>
      <c r="I62" s="54">
        <f t="shared" si="0"/>
        <v>0</v>
      </c>
    </row>
    <row r="63" spans="1:9">
      <c r="A63" s="92">
        <f t="shared" si="1"/>
        <v>57</v>
      </c>
      <c r="B63" s="77" t="str">
        <f>IF('liste engagés'!$G55=11,'liste engagés'!A55,"")</f>
        <v/>
      </c>
      <c r="C63" s="77" t="str">
        <f>IF('liste engagés'!$G55=11,'liste engagés'!B55,"")</f>
        <v/>
      </c>
      <c r="D63" s="77" t="str">
        <f>IF('liste engagés'!$G55=11,'liste engagés'!C55,"")</f>
        <v/>
      </c>
      <c r="E63" s="77" t="str">
        <f>IF('liste engagés'!$G55=11,'liste engagés'!D55,"")</f>
        <v/>
      </c>
      <c r="F63" s="77" t="str">
        <f>IF('liste engagés'!$G55=11,'liste engagés'!E55,"")</f>
        <v/>
      </c>
      <c r="G63" s="78" t="str">
        <f>IF('liste engagés'!$G55=11,'liste engagés'!K55,"")</f>
        <v/>
      </c>
      <c r="H63" s="79" t="str">
        <f>IF('liste engagés'!$G55=11,'liste engagés'!L55,"")</f>
        <v/>
      </c>
      <c r="I63" s="54">
        <f t="shared" si="0"/>
        <v>0</v>
      </c>
    </row>
    <row r="64" spans="1:9">
      <c r="A64" s="92">
        <f t="shared" si="1"/>
        <v>58</v>
      </c>
      <c r="B64" s="77" t="str">
        <f>IF('liste engagés'!$G56=11,'liste engagés'!A56,"")</f>
        <v/>
      </c>
      <c r="C64" s="77" t="str">
        <f>IF('liste engagés'!$G56=11,'liste engagés'!B56,"")</f>
        <v/>
      </c>
      <c r="D64" s="77" t="str">
        <f>IF('liste engagés'!$G56=11,'liste engagés'!C56,"")</f>
        <v/>
      </c>
      <c r="E64" s="77" t="str">
        <f>IF('liste engagés'!$G56=11,'liste engagés'!D56,"")</f>
        <v/>
      </c>
      <c r="F64" s="77" t="str">
        <f>IF('liste engagés'!$G56=11,'liste engagés'!E56,"")</f>
        <v/>
      </c>
      <c r="G64" s="78" t="str">
        <f>IF('liste engagés'!$G56=11,'liste engagés'!K56,"")</f>
        <v/>
      </c>
      <c r="H64" s="79" t="str">
        <f>IF('liste engagés'!$G56=11,'liste engagés'!L56,"")</f>
        <v/>
      </c>
      <c r="I64" s="54">
        <f t="shared" si="0"/>
        <v>0</v>
      </c>
    </row>
    <row r="65" spans="1:9">
      <c r="A65" s="92">
        <f t="shared" si="1"/>
        <v>59</v>
      </c>
      <c r="B65" s="77" t="str">
        <f>IF('liste engagés'!$G57=11,'liste engagés'!A57,"")</f>
        <v/>
      </c>
      <c r="C65" s="77" t="str">
        <f>IF('liste engagés'!$G57=11,'liste engagés'!B57,"")</f>
        <v/>
      </c>
      <c r="D65" s="77" t="str">
        <f>IF('liste engagés'!$G57=11,'liste engagés'!C57,"")</f>
        <v/>
      </c>
      <c r="E65" s="77" t="str">
        <f>IF('liste engagés'!$G57=11,'liste engagés'!D57,"")</f>
        <v/>
      </c>
      <c r="F65" s="77" t="str">
        <f>IF('liste engagés'!$G57=11,'liste engagés'!E57,"")</f>
        <v/>
      </c>
      <c r="G65" s="78" t="str">
        <f>IF('liste engagés'!$G57=11,'liste engagés'!K57,"")</f>
        <v/>
      </c>
      <c r="H65" s="79" t="str">
        <f>IF('liste engagés'!$G57=11,'liste engagés'!L57,"")</f>
        <v/>
      </c>
      <c r="I65" s="54">
        <f t="shared" si="0"/>
        <v>0</v>
      </c>
    </row>
    <row r="66" spans="1:9">
      <c r="A66" s="92">
        <f t="shared" si="1"/>
        <v>60</v>
      </c>
      <c r="B66" s="77" t="str">
        <f>IF('liste engagés'!$G58=11,'liste engagés'!A58,"")</f>
        <v/>
      </c>
      <c r="C66" s="77" t="str">
        <f>IF('liste engagés'!$G58=11,'liste engagés'!B58,"")</f>
        <v/>
      </c>
      <c r="D66" s="77" t="str">
        <f>IF('liste engagés'!$G58=11,'liste engagés'!C58,"")</f>
        <v/>
      </c>
      <c r="E66" s="77" t="str">
        <f>IF('liste engagés'!$G58=11,'liste engagés'!D58,"")</f>
        <v/>
      </c>
      <c r="F66" s="77" t="str">
        <f>IF('liste engagés'!$G58=11,'liste engagés'!E58,"")</f>
        <v/>
      </c>
      <c r="G66" s="78" t="str">
        <f>IF('liste engagés'!$G58=11,'liste engagés'!K58,"")</f>
        <v/>
      </c>
      <c r="H66" s="79" t="str">
        <f>IF('liste engagés'!$G58=11,'liste engagés'!L58,"")</f>
        <v/>
      </c>
      <c r="I66" s="54">
        <f t="shared" si="0"/>
        <v>0</v>
      </c>
    </row>
    <row r="67" spans="1:9">
      <c r="A67" s="92">
        <f t="shared" si="1"/>
        <v>61</v>
      </c>
      <c r="B67" s="77" t="str">
        <f>IF('liste engagés'!$G59=11,'liste engagés'!A59,"")</f>
        <v/>
      </c>
      <c r="C67" s="77" t="str">
        <f>IF('liste engagés'!$G59=11,'liste engagés'!B59,"")</f>
        <v/>
      </c>
      <c r="D67" s="77" t="str">
        <f>IF('liste engagés'!$G59=11,'liste engagés'!C59,"")</f>
        <v/>
      </c>
      <c r="E67" s="77" t="str">
        <f>IF('liste engagés'!$G59=11,'liste engagés'!D59,"")</f>
        <v/>
      </c>
      <c r="F67" s="77" t="str">
        <f>IF('liste engagés'!$G59=11,'liste engagés'!E59,"")</f>
        <v/>
      </c>
      <c r="G67" s="78" t="str">
        <f>IF('liste engagés'!$G59=11,'liste engagés'!K59,"")</f>
        <v/>
      </c>
      <c r="H67" s="79" t="str">
        <f>IF('liste engagés'!$G59=11,'liste engagés'!L59,"")</f>
        <v/>
      </c>
      <c r="I67" s="54">
        <f t="shared" si="0"/>
        <v>0</v>
      </c>
    </row>
    <row r="68" spans="1:9">
      <c r="A68" s="92">
        <f t="shared" si="1"/>
        <v>62</v>
      </c>
      <c r="B68" s="77" t="str">
        <f>IF('liste engagés'!$G60=11,'liste engagés'!A60,"")</f>
        <v/>
      </c>
      <c r="C68" s="77" t="str">
        <f>IF('liste engagés'!$G60=11,'liste engagés'!B60,"")</f>
        <v/>
      </c>
      <c r="D68" s="77" t="str">
        <f>IF('liste engagés'!$G60=11,'liste engagés'!C60,"")</f>
        <v/>
      </c>
      <c r="E68" s="77" t="str">
        <f>IF('liste engagés'!$G60=11,'liste engagés'!D60,"")</f>
        <v/>
      </c>
      <c r="F68" s="77" t="str">
        <f>IF('liste engagés'!$G60=11,'liste engagés'!E60,"")</f>
        <v/>
      </c>
      <c r="G68" s="78" t="str">
        <f>IF('liste engagés'!$G60=11,'liste engagés'!K60,"")</f>
        <v/>
      </c>
      <c r="H68" s="79" t="str">
        <f>IF('liste engagés'!$G60=11,'liste engagés'!L60,"")</f>
        <v/>
      </c>
      <c r="I68" s="54">
        <f t="shared" si="0"/>
        <v>0</v>
      </c>
    </row>
    <row r="69" spans="1:9">
      <c r="A69" s="92">
        <f t="shared" si="1"/>
        <v>63</v>
      </c>
      <c r="B69" s="77" t="str">
        <f>IF('liste engagés'!$G61=11,'liste engagés'!A61,"")</f>
        <v/>
      </c>
      <c r="C69" s="77" t="str">
        <f>IF('liste engagés'!$G61=11,'liste engagés'!B61,"")</f>
        <v/>
      </c>
      <c r="D69" s="77" t="str">
        <f>IF('liste engagés'!$G61=11,'liste engagés'!C61,"")</f>
        <v/>
      </c>
      <c r="E69" s="77" t="str">
        <f>IF('liste engagés'!$G61=11,'liste engagés'!D61,"")</f>
        <v/>
      </c>
      <c r="F69" s="77" t="str">
        <f>IF('liste engagés'!$G61=11,'liste engagés'!E61,"")</f>
        <v/>
      </c>
      <c r="G69" s="78" t="str">
        <f>IF('liste engagés'!$G61=11,'liste engagés'!K61,"")</f>
        <v/>
      </c>
      <c r="H69" s="79" t="str">
        <f>IF('liste engagés'!$G61=11,'liste engagés'!L61,"")</f>
        <v/>
      </c>
      <c r="I69" s="54">
        <f t="shared" si="0"/>
        <v>0</v>
      </c>
    </row>
    <row r="70" spans="1:9">
      <c r="A70" s="92">
        <f t="shared" si="1"/>
        <v>64</v>
      </c>
      <c r="B70" s="77" t="str">
        <f>IF('liste engagés'!$G62=11,'liste engagés'!A62,"")</f>
        <v/>
      </c>
      <c r="C70" s="77" t="str">
        <f>IF('liste engagés'!$G62=11,'liste engagés'!B62,"")</f>
        <v/>
      </c>
      <c r="D70" s="77" t="str">
        <f>IF('liste engagés'!$G62=11,'liste engagés'!C62,"")</f>
        <v/>
      </c>
      <c r="E70" s="77" t="str">
        <f>IF('liste engagés'!$G62=11,'liste engagés'!D62,"")</f>
        <v/>
      </c>
      <c r="F70" s="77" t="str">
        <f>IF('liste engagés'!$G62=11,'liste engagés'!E62,"")</f>
        <v/>
      </c>
      <c r="G70" s="78" t="str">
        <f>IF('liste engagés'!$G62=11,'liste engagés'!K62,"")</f>
        <v/>
      </c>
      <c r="H70" s="79" t="str">
        <f>IF('liste engagés'!$G62=11,'liste engagés'!L62,"")</f>
        <v/>
      </c>
      <c r="I70" s="54">
        <f t="shared" si="0"/>
        <v>0</v>
      </c>
    </row>
    <row r="71" spans="1:9">
      <c r="A71" s="92">
        <f t="shared" si="1"/>
        <v>65</v>
      </c>
      <c r="B71" s="77" t="str">
        <f>IF('liste engagés'!$G63=11,'liste engagés'!A63,"")</f>
        <v/>
      </c>
      <c r="C71" s="77" t="str">
        <f>IF('liste engagés'!$G63=11,'liste engagés'!B63,"")</f>
        <v/>
      </c>
      <c r="D71" s="77" t="str">
        <f>IF('liste engagés'!$G63=11,'liste engagés'!C63,"")</f>
        <v/>
      </c>
      <c r="E71" s="77" t="str">
        <f>IF('liste engagés'!$G63=11,'liste engagés'!D63,"")</f>
        <v/>
      </c>
      <c r="F71" s="77" t="str">
        <f>IF('liste engagés'!$G63=11,'liste engagés'!E63,"")</f>
        <v/>
      </c>
      <c r="G71" s="78" t="str">
        <f>IF('liste engagés'!$G63=11,'liste engagés'!K63,"")</f>
        <v/>
      </c>
      <c r="H71" s="79" t="str">
        <f>IF('liste engagés'!$G63=11,'liste engagés'!L63,"")</f>
        <v/>
      </c>
      <c r="I71" s="54">
        <f t="shared" ref="I71:I134" si="2">+IF(C71="",0,1)</f>
        <v>0</v>
      </c>
    </row>
    <row r="72" spans="1:9">
      <c r="A72" s="92">
        <f t="shared" ref="A72:A135" si="3">+A71+1</f>
        <v>66</v>
      </c>
      <c r="B72" s="77" t="str">
        <f>IF('liste engagés'!$G64=11,'liste engagés'!A64,"")</f>
        <v/>
      </c>
      <c r="C72" s="77" t="str">
        <f>IF('liste engagés'!$G64=11,'liste engagés'!B64,"")</f>
        <v/>
      </c>
      <c r="D72" s="77" t="str">
        <f>IF('liste engagés'!$G64=11,'liste engagés'!C64,"")</f>
        <v/>
      </c>
      <c r="E72" s="77" t="str">
        <f>IF('liste engagés'!$G64=11,'liste engagés'!D64,"")</f>
        <v/>
      </c>
      <c r="F72" s="77" t="str">
        <f>IF('liste engagés'!$G64=11,'liste engagés'!E64,"")</f>
        <v/>
      </c>
      <c r="G72" s="78" t="str">
        <f>IF('liste engagés'!$G64=11,'liste engagés'!K64,"")</f>
        <v/>
      </c>
      <c r="H72" s="79" t="str">
        <f>IF('liste engagés'!$G64=11,'liste engagés'!L64,"")</f>
        <v/>
      </c>
      <c r="I72" s="54">
        <f t="shared" si="2"/>
        <v>0</v>
      </c>
    </row>
    <row r="73" spans="1:9">
      <c r="A73" s="92">
        <f t="shared" si="3"/>
        <v>67</v>
      </c>
      <c r="B73" s="77" t="str">
        <f>IF('liste engagés'!$G65=11,'liste engagés'!A65,"")</f>
        <v/>
      </c>
      <c r="C73" s="77" t="str">
        <f>IF('liste engagés'!$G65=11,'liste engagés'!B65,"")</f>
        <v/>
      </c>
      <c r="D73" s="77" t="str">
        <f>IF('liste engagés'!$G65=11,'liste engagés'!C65,"")</f>
        <v/>
      </c>
      <c r="E73" s="77" t="str">
        <f>IF('liste engagés'!$G65=11,'liste engagés'!D65,"")</f>
        <v/>
      </c>
      <c r="F73" s="77" t="str">
        <f>IF('liste engagés'!$G65=11,'liste engagés'!E65,"")</f>
        <v/>
      </c>
      <c r="G73" s="78" t="str">
        <f>IF('liste engagés'!$G65=11,'liste engagés'!K65,"")</f>
        <v/>
      </c>
      <c r="H73" s="79" t="str">
        <f>IF('liste engagés'!$G65=11,'liste engagés'!L65,"")</f>
        <v/>
      </c>
      <c r="I73" s="54">
        <f t="shared" si="2"/>
        <v>0</v>
      </c>
    </row>
    <row r="74" spans="1:9">
      <c r="A74" s="92">
        <f t="shared" si="3"/>
        <v>68</v>
      </c>
      <c r="B74" s="77" t="str">
        <f>IF('liste engagés'!$G66=11,'liste engagés'!A66,"")</f>
        <v/>
      </c>
      <c r="C74" s="77" t="str">
        <f>IF('liste engagés'!$G66=11,'liste engagés'!B66,"")</f>
        <v/>
      </c>
      <c r="D74" s="77" t="str">
        <f>IF('liste engagés'!$G66=11,'liste engagés'!C66,"")</f>
        <v/>
      </c>
      <c r="E74" s="77" t="str">
        <f>IF('liste engagés'!$G66=11,'liste engagés'!D66,"")</f>
        <v/>
      </c>
      <c r="F74" s="77" t="str">
        <f>IF('liste engagés'!$G66=11,'liste engagés'!E66,"")</f>
        <v/>
      </c>
      <c r="G74" s="78" t="str">
        <f>IF('liste engagés'!$G66=11,'liste engagés'!K66,"")</f>
        <v/>
      </c>
      <c r="H74" s="79" t="str">
        <f>IF('liste engagés'!$G66=11,'liste engagés'!L66,"")</f>
        <v/>
      </c>
      <c r="I74" s="54">
        <f t="shared" si="2"/>
        <v>0</v>
      </c>
    </row>
    <row r="75" spans="1:9">
      <c r="A75" s="92">
        <f t="shared" si="3"/>
        <v>69</v>
      </c>
      <c r="B75" s="77" t="str">
        <f>IF('liste engagés'!$G67=11,'liste engagés'!A67,"")</f>
        <v/>
      </c>
      <c r="C75" s="77" t="str">
        <f>IF('liste engagés'!$G67=11,'liste engagés'!B67,"")</f>
        <v/>
      </c>
      <c r="D75" s="77" t="str">
        <f>IF('liste engagés'!$G67=11,'liste engagés'!C67,"")</f>
        <v/>
      </c>
      <c r="E75" s="77" t="str">
        <f>IF('liste engagés'!$G67=11,'liste engagés'!D67,"")</f>
        <v/>
      </c>
      <c r="F75" s="77" t="str">
        <f>IF('liste engagés'!$G67=11,'liste engagés'!E67,"")</f>
        <v/>
      </c>
      <c r="G75" s="78" t="str">
        <f>IF('liste engagés'!$G67=11,'liste engagés'!K67,"")</f>
        <v/>
      </c>
      <c r="H75" s="79" t="str">
        <f>IF('liste engagés'!$G67=11,'liste engagés'!L67,"")</f>
        <v/>
      </c>
      <c r="I75" s="54">
        <f t="shared" si="2"/>
        <v>0</v>
      </c>
    </row>
    <row r="76" spans="1:9">
      <c r="A76" s="92">
        <f t="shared" si="3"/>
        <v>70</v>
      </c>
      <c r="B76" s="77" t="str">
        <f>IF('liste engagés'!$G68=11,'liste engagés'!A68,"")</f>
        <v/>
      </c>
      <c r="C76" s="77" t="str">
        <f>IF('liste engagés'!$G68=11,'liste engagés'!B68,"")</f>
        <v/>
      </c>
      <c r="D76" s="77" t="str">
        <f>IF('liste engagés'!$G68=11,'liste engagés'!C68,"")</f>
        <v/>
      </c>
      <c r="E76" s="77" t="str">
        <f>IF('liste engagés'!$G68=11,'liste engagés'!D68,"")</f>
        <v/>
      </c>
      <c r="F76" s="77" t="str">
        <f>IF('liste engagés'!$G68=11,'liste engagés'!E68,"")</f>
        <v/>
      </c>
      <c r="G76" s="78" t="str">
        <f>IF('liste engagés'!$G68=11,'liste engagés'!K68,"")</f>
        <v/>
      </c>
      <c r="H76" s="79" t="str">
        <f>IF('liste engagés'!$G68=11,'liste engagés'!L68,"")</f>
        <v/>
      </c>
      <c r="I76" s="54">
        <f t="shared" si="2"/>
        <v>0</v>
      </c>
    </row>
    <row r="77" spans="1:9">
      <c r="A77" s="92">
        <f t="shared" si="3"/>
        <v>71</v>
      </c>
      <c r="B77" s="77" t="str">
        <f>IF('liste engagés'!$G69=11,'liste engagés'!A69,"")</f>
        <v/>
      </c>
      <c r="C77" s="77" t="str">
        <f>IF('liste engagés'!$G69=11,'liste engagés'!B69,"")</f>
        <v/>
      </c>
      <c r="D77" s="77" t="str">
        <f>IF('liste engagés'!$G69=11,'liste engagés'!C69,"")</f>
        <v/>
      </c>
      <c r="E77" s="77" t="str">
        <f>IF('liste engagés'!$G69=11,'liste engagés'!D69,"")</f>
        <v/>
      </c>
      <c r="F77" s="77" t="str">
        <f>IF('liste engagés'!$G69=11,'liste engagés'!E69,"")</f>
        <v/>
      </c>
      <c r="G77" s="78" t="str">
        <f>IF('liste engagés'!$G69=11,'liste engagés'!K69,"")</f>
        <v/>
      </c>
      <c r="H77" s="79" t="str">
        <f>IF('liste engagés'!$G69=11,'liste engagés'!L69,"")</f>
        <v/>
      </c>
      <c r="I77" s="54">
        <f t="shared" si="2"/>
        <v>0</v>
      </c>
    </row>
    <row r="78" spans="1:9">
      <c r="A78" s="92">
        <f t="shared" si="3"/>
        <v>72</v>
      </c>
      <c r="B78" s="77" t="str">
        <f>IF('liste engagés'!$G70=11,'liste engagés'!A70,"")</f>
        <v/>
      </c>
      <c r="C78" s="77" t="str">
        <f>IF('liste engagés'!$G70=11,'liste engagés'!B70,"")</f>
        <v/>
      </c>
      <c r="D78" s="77" t="str">
        <f>IF('liste engagés'!$G70=11,'liste engagés'!C70,"")</f>
        <v/>
      </c>
      <c r="E78" s="77" t="str">
        <f>IF('liste engagés'!$G70=11,'liste engagés'!D70,"")</f>
        <v/>
      </c>
      <c r="F78" s="77" t="str">
        <f>IF('liste engagés'!$G70=11,'liste engagés'!E70,"")</f>
        <v/>
      </c>
      <c r="G78" s="78" t="str">
        <f>IF('liste engagés'!$G70=11,'liste engagés'!K70,"")</f>
        <v/>
      </c>
      <c r="H78" s="79" t="str">
        <f>IF('liste engagés'!$G70=11,'liste engagés'!L70,"")</f>
        <v/>
      </c>
      <c r="I78" s="54">
        <f t="shared" si="2"/>
        <v>0</v>
      </c>
    </row>
    <row r="79" spans="1:9">
      <c r="A79" s="92">
        <f t="shared" si="3"/>
        <v>73</v>
      </c>
      <c r="B79" s="77" t="str">
        <f>IF('liste engagés'!$G71=11,'liste engagés'!A71,"")</f>
        <v/>
      </c>
      <c r="C79" s="77" t="str">
        <f>IF('liste engagés'!$G71=11,'liste engagés'!B71,"")</f>
        <v/>
      </c>
      <c r="D79" s="77" t="str">
        <f>IF('liste engagés'!$G71=11,'liste engagés'!C71,"")</f>
        <v/>
      </c>
      <c r="E79" s="77" t="str">
        <f>IF('liste engagés'!$G71=11,'liste engagés'!D71,"")</f>
        <v/>
      </c>
      <c r="F79" s="77" t="str">
        <f>IF('liste engagés'!$G71=11,'liste engagés'!E71,"")</f>
        <v/>
      </c>
      <c r="G79" s="78" t="str">
        <f>IF('liste engagés'!$G71=11,'liste engagés'!K71,"")</f>
        <v/>
      </c>
      <c r="H79" s="79" t="str">
        <f>IF('liste engagés'!$G71=11,'liste engagés'!L71,"")</f>
        <v/>
      </c>
      <c r="I79" s="54">
        <f t="shared" si="2"/>
        <v>0</v>
      </c>
    </row>
    <row r="80" spans="1:9">
      <c r="A80" s="92">
        <f t="shared" si="3"/>
        <v>74</v>
      </c>
      <c r="B80" s="77" t="str">
        <f>IF('liste engagés'!$G72=11,'liste engagés'!A72,"")</f>
        <v/>
      </c>
      <c r="C80" s="77" t="str">
        <f>IF('liste engagés'!$G72=11,'liste engagés'!B72,"")</f>
        <v/>
      </c>
      <c r="D80" s="77" t="str">
        <f>IF('liste engagés'!$G72=11,'liste engagés'!C72,"")</f>
        <v/>
      </c>
      <c r="E80" s="77" t="str">
        <f>IF('liste engagés'!$G72=11,'liste engagés'!D72,"")</f>
        <v/>
      </c>
      <c r="F80" s="77" t="str">
        <f>IF('liste engagés'!$G72=11,'liste engagés'!E72,"")</f>
        <v/>
      </c>
      <c r="G80" s="78" t="str">
        <f>IF('liste engagés'!$G72=11,'liste engagés'!K72,"")</f>
        <v/>
      </c>
      <c r="H80" s="79" t="str">
        <f>IF('liste engagés'!$G72=11,'liste engagés'!L72,"")</f>
        <v/>
      </c>
      <c r="I80" s="54">
        <f t="shared" si="2"/>
        <v>0</v>
      </c>
    </row>
    <row r="81" spans="1:9">
      <c r="A81" s="92">
        <f t="shared" si="3"/>
        <v>75</v>
      </c>
      <c r="B81" s="77" t="str">
        <f>IF('liste engagés'!$G73=11,'liste engagés'!A73,"")</f>
        <v/>
      </c>
      <c r="C81" s="77" t="str">
        <f>IF('liste engagés'!$G73=11,'liste engagés'!B73,"")</f>
        <v/>
      </c>
      <c r="D81" s="77" t="str">
        <f>IF('liste engagés'!$G73=11,'liste engagés'!C73,"")</f>
        <v/>
      </c>
      <c r="E81" s="77" t="str">
        <f>IF('liste engagés'!$G73=11,'liste engagés'!D73,"")</f>
        <v/>
      </c>
      <c r="F81" s="77" t="str">
        <f>IF('liste engagés'!$G73=11,'liste engagés'!E73,"")</f>
        <v/>
      </c>
      <c r="G81" s="78" t="str">
        <f>IF('liste engagés'!$G73=11,'liste engagés'!K73,"")</f>
        <v/>
      </c>
      <c r="H81" s="79" t="str">
        <f>IF('liste engagés'!$G73=11,'liste engagés'!L73,"")</f>
        <v/>
      </c>
      <c r="I81" s="54">
        <f t="shared" si="2"/>
        <v>0</v>
      </c>
    </row>
    <row r="82" spans="1:9">
      <c r="A82" s="92">
        <f t="shared" si="3"/>
        <v>76</v>
      </c>
      <c r="B82" s="77" t="str">
        <f>IF('liste engagés'!$G74=11,'liste engagés'!A74,"")</f>
        <v/>
      </c>
      <c r="C82" s="77" t="str">
        <f>IF('liste engagés'!$G74=11,'liste engagés'!B74,"")</f>
        <v/>
      </c>
      <c r="D82" s="77" t="str">
        <f>IF('liste engagés'!$G74=11,'liste engagés'!C74,"")</f>
        <v/>
      </c>
      <c r="E82" s="77" t="str">
        <f>IF('liste engagés'!$G74=11,'liste engagés'!D74,"")</f>
        <v/>
      </c>
      <c r="F82" s="77" t="str">
        <f>IF('liste engagés'!$G74=11,'liste engagés'!E74,"")</f>
        <v/>
      </c>
      <c r="G82" s="78" t="str">
        <f>IF('liste engagés'!$G74=11,'liste engagés'!K74,"")</f>
        <v/>
      </c>
      <c r="H82" s="79" t="str">
        <f>IF('liste engagés'!$G74=11,'liste engagés'!L74,"")</f>
        <v/>
      </c>
      <c r="I82" s="54">
        <f t="shared" si="2"/>
        <v>0</v>
      </c>
    </row>
    <row r="83" spans="1:9">
      <c r="A83" s="92">
        <f t="shared" si="3"/>
        <v>77</v>
      </c>
      <c r="B83" s="77" t="str">
        <f>IF('liste engagés'!$G75=11,'liste engagés'!A75,"")</f>
        <v/>
      </c>
      <c r="C83" s="77" t="str">
        <f>IF('liste engagés'!$G75=11,'liste engagés'!B75,"")</f>
        <v/>
      </c>
      <c r="D83" s="77" t="str">
        <f>IF('liste engagés'!$G75=11,'liste engagés'!C75,"")</f>
        <v/>
      </c>
      <c r="E83" s="77" t="str">
        <f>IF('liste engagés'!$G75=11,'liste engagés'!D75,"")</f>
        <v/>
      </c>
      <c r="F83" s="77" t="str">
        <f>IF('liste engagés'!$G75=11,'liste engagés'!E75,"")</f>
        <v/>
      </c>
      <c r="G83" s="78" t="str">
        <f>IF('liste engagés'!$G75=11,'liste engagés'!K75,"")</f>
        <v/>
      </c>
      <c r="H83" s="79" t="str">
        <f>IF('liste engagés'!$G75=11,'liste engagés'!L75,"")</f>
        <v/>
      </c>
      <c r="I83" s="54">
        <f t="shared" si="2"/>
        <v>0</v>
      </c>
    </row>
    <row r="84" spans="1:9">
      <c r="A84" s="92">
        <f t="shared" si="3"/>
        <v>78</v>
      </c>
      <c r="B84" s="77" t="str">
        <f>IF('liste engagés'!$G76=11,'liste engagés'!A76,"")</f>
        <v/>
      </c>
      <c r="C84" s="77" t="str">
        <f>IF('liste engagés'!$G76=11,'liste engagés'!B76,"")</f>
        <v/>
      </c>
      <c r="D84" s="77" t="str">
        <f>IF('liste engagés'!$G76=11,'liste engagés'!C76,"")</f>
        <v/>
      </c>
      <c r="E84" s="77" t="str">
        <f>IF('liste engagés'!$G76=11,'liste engagés'!D76,"")</f>
        <v/>
      </c>
      <c r="F84" s="77" t="str">
        <f>IF('liste engagés'!$G76=11,'liste engagés'!E76,"")</f>
        <v/>
      </c>
      <c r="G84" s="78" t="str">
        <f>IF('liste engagés'!$G76=11,'liste engagés'!K76,"")</f>
        <v/>
      </c>
      <c r="H84" s="79" t="str">
        <f>IF('liste engagés'!$G76=11,'liste engagés'!L76,"")</f>
        <v/>
      </c>
      <c r="I84" s="54">
        <f t="shared" si="2"/>
        <v>0</v>
      </c>
    </row>
    <row r="85" spans="1:9">
      <c r="A85" s="92">
        <f t="shared" si="3"/>
        <v>79</v>
      </c>
      <c r="B85" s="77" t="str">
        <f>IF('liste engagés'!$G77=11,'liste engagés'!A77,"")</f>
        <v/>
      </c>
      <c r="C85" s="77" t="str">
        <f>IF('liste engagés'!$G77=11,'liste engagés'!B77,"")</f>
        <v/>
      </c>
      <c r="D85" s="77" t="str">
        <f>IF('liste engagés'!$G77=11,'liste engagés'!C77,"")</f>
        <v/>
      </c>
      <c r="E85" s="77" t="str">
        <f>IF('liste engagés'!$G77=11,'liste engagés'!D77,"")</f>
        <v/>
      </c>
      <c r="F85" s="77" t="str">
        <f>IF('liste engagés'!$G77=11,'liste engagés'!E77,"")</f>
        <v/>
      </c>
      <c r="G85" s="78" t="str">
        <f>IF('liste engagés'!$G77=11,'liste engagés'!K77,"")</f>
        <v/>
      </c>
      <c r="H85" s="79" t="str">
        <f>IF('liste engagés'!$G77=11,'liste engagés'!L77,"")</f>
        <v/>
      </c>
      <c r="I85" s="54">
        <f t="shared" si="2"/>
        <v>0</v>
      </c>
    </row>
    <row r="86" spans="1:9">
      <c r="A86" s="92">
        <f t="shared" si="3"/>
        <v>80</v>
      </c>
      <c r="B86" s="77" t="str">
        <f>IF('liste engagés'!$G78=11,'liste engagés'!A78,"")</f>
        <v/>
      </c>
      <c r="C86" s="77" t="str">
        <f>IF('liste engagés'!$G78=11,'liste engagés'!B78,"")</f>
        <v/>
      </c>
      <c r="D86" s="77" t="str">
        <f>IF('liste engagés'!$G78=11,'liste engagés'!C78,"")</f>
        <v/>
      </c>
      <c r="E86" s="77" t="str">
        <f>IF('liste engagés'!$G78=11,'liste engagés'!D78,"")</f>
        <v/>
      </c>
      <c r="F86" s="77" t="str">
        <f>IF('liste engagés'!$G78=11,'liste engagés'!E78,"")</f>
        <v/>
      </c>
      <c r="G86" s="78" t="str">
        <f>IF('liste engagés'!$G78=11,'liste engagés'!K78,"")</f>
        <v/>
      </c>
      <c r="H86" s="79" t="str">
        <f>IF('liste engagés'!$G78=11,'liste engagés'!L78,"")</f>
        <v/>
      </c>
      <c r="I86" s="54">
        <f t="shared" si="2"/>
        <v>0</v>
      </c>
    </row>
    <row r="87" spans="1:9">
      <c r="A87" s="92">
        <f t="shared" si="3"/>
        <v>81</v>
      </c>
      <c r="B87" s="77" t="str">
        <f>IF('liste engagés'!$G79=11,'liste engagés'!A79,"")</f>
        <v/>
      </c>
      <c r="C87" s="77" t="str">
        <f>IF('liste engagés'!$G79=11,'liste engagés'!B79,"")</f>
        <v/>
      </c>
      <c r="D87" s="77" t="str">
        <f>IF('liste engagés'!$G79=11,'liste engagés'!C79,"")</f>
        <v/>
      </c>
      <c r="E87" s="77" t="str">
        <f>IF('liste engagés'!$G79=11,'liste engagés'!D79,"")</f>
        <v/>
      </c>
      <c r="F87" s="77" t="str">
        <f>IF('liste engagés'!$G79=11,'liste engagés'!E79,"")</f>
        <v/>
      </c>
      <c r="G87" s="78" t="str">
        <f>IF('liste engagés'!$G79=11,'liste engagés'!K79,"")</f>
        <v/>
      </c>
      <c r="H87" s="79" t="str">
        <f>IF('liste engagés'!$G79=11,'liste engagés'!L79,"")</f>
        <v/>
      </c>
      <c r="I87" s="54">
        <f t="shared" si="2"/>
        <v>0</v>
      </c>
    </row>
    <row r="88" spans="1:9">
      <c r="A88" s="92">
        <f t="shared" si="3"/>
        <v>82</v>
      </c>
      <c r="B88" s="77" t="str">
        <f>IF('liste engagés'!$G80=11,'liste engagés'!A80,"")</f>
        <v/>
      </c>
      <c r="C88" s="77" t="str">
        <f>IF('liste engagés'!$G80=11,'liste engagés'!B80,"")</f>
        <v/>
      </c>
      <c r="D88" s="77" t="str">
        <f>IF('liste engagés'!$G80=11,'liste engagés'!C80,"")</f>
        <v/>
      </c>
      <c r="E88" s="77" t="str">
        <f>IF('liste engagés'!$G80=11,'liste engagés'!D80,"")</f>
        <v/>
      </c>
      <c r="F88" s="77" t="str">
        <f>IF('liste engagés'!$G80=11,'liste engagés'!E80,"")</f>
        <v/>
      </c>
      <c r="G88" s="78" t="str">
        <f>IF('liste engagés'!$G80=11,'liste engagés'!K80,"")</f>
        <v/>
      </c>
      <c r="H88" s="79" t="str">
        <f>IF('liste engagés'!$G80=11,'liste engagés'!L80,"")</f>
        <v/>
      </c>
      <c r="I88" s="54">
        <f t="shared" si="2"/>
        <v>0</v>
      </c>
    </row>
    <row r="89" spans="1:9">
      <c r="A89" s="92">
        <f t="shared" si="3"/>
        <v>83</v>
      </c>
      <c r="B89" s="77" t="str">
        <f>IF('liste engagés'!$G81=11,'liste engagés'!A81,"")</f>
        <v/>
      </c>
      <c r="C89" s="77" t="str">
        <f>IF('liste engagés'!$G81=11,'liste engagés'!B81,"")</f>
        <v/>
      </c>
      <c r="D89" s="77" t="str">
        <f>IF('liste engagés'!$G81=11,'liste engagés'!C81,"")</f>
        <v/>
      </c>
      <c r="E89" s="77" t="str">
        <f>IF('liste engagés'!$G81=11,'liste engagés'!D81,"")</f>
        <v/>
      </c>
      <c r="F89" s="77" t="str">
        <f>IF('liste engagés'!$G81=11,'liste engagés'!E81,"")</f>
        <v/>
      </c>
      <c r="G89" s="78" t="str">
        <f>IF('liste engagés'!$G81=11,'liste engagés'!K81,"")</f>
        <v/>
      </c>
      <c r="H89" s="79" t="str">
        <f>IF('liste engagés'!$G81=11,'liste engagés'!L81,"")</f>
        <v/>
      </c>
      <c r="I89" s="54">
        <f t="shared" si="2"/>
        <v>0</v>
      </c>
    </row>
    <row r="90" spans="1:9">
      <c r="A90" s="92">
        <f t="shared" si="3"/>
        <v>84</v>
      </c>
      <c r="B90" s="77" t="str">
        <f>IF('liste engagés'!$G82=11,'liste engagés'!A82,"")</f>
        <v/>
      </c>
      <c r="C90" s="77" t="str">
        <f>IF('liste engagés'!$G82=11,'liste engagés'!B82,"")</f>
        <v/>
      </c>
      <c r="D90" s="77" t="str">
        <f>IF('liste engagés'!$G82=11,'liste engagés'!C82,"")</f>
        <v/>
      </c>
      <c r="E90" s="77" t="str">
        <f>IF('liste engagés'!$G82=11,'liste engagés'!D82,"")</f>
        <v/>
      </c>
      <c r="F90" s="77" t="str">
        <f>IF('liste engagés'!$G82=11,'liste engagés'!E82,"")</f>
        <v/>
      </c>
      <c r="G90" s="78" t="str">
        <f>IF('liste engagés'!$G82=11,'liste engagés'!K82,"")</f>
        <v/>
      </c>
      <c r="H90" s="79" t="str">
        <f>IF('liste engagés'!$G82=11,'liste engagés'!L82,"")</f>
        <v/>
      </c>
      <c r="I90" s="54">
        <f t="shared" si="2"/>
        <v>0</v>
      </c>
    </row>
    <row r="91" spans="1:9">
      <c r="A91" s="92">
        <f t="shared" si="3"/>
        <v>85</v>
      </c>
      <c r="B91" s="77" t="str">
        <f>IF('liste engagés'!$G84=11,'liste engagés'!A84,"")</f>
        <v/>
      </c>
      <c r="C91" s="77" t="str">
        <f>IF('liste engagés'!$G84=11,'liste engagés'!B84,"")</f>
        <v/>
      </c>
      <c r="D91" s="77" t="str">
        <f>IF('liste engagés'!$G84=11,'liste engagés'!C84,"")</f>
        <v/>
      </c>
      <c r="E91" s="77" t="str">
        <f>IF('liste engagés'!$G84=11,'liste engagés'!D84,"")</f>
        <v/>
      </c>
      <c r="F91" s="77" t="str">
        <f>IF('liste engagés'!$G84=11,'liste engagés'!E84,"")</f>
        <v/>
      </c>
      <c r="G91" s="78" t="str">
        <f>IF('liste engagés'!$G84=11,'liste engagés'!K84,"")</f>
        <v/>
      </c>
      <c r="H91" s="79" t="str">
        <f>IF('liste engagés'!$G84=11,'liste engagés'!L84,"")</f>
        <v/>
      </c>
      <c r="I91" s="54">
        <f t="shared" si="2"/>
        <v>0</v>
      </c>
    </row>
    <row r="92" spans="1:9">
      <c r="A92" s="92">
        <f t="shared" si="3"/>
        <v>86</v>
      </c>
      <c r="B92" s="77" t="str">
        <f>IF('liste engagés'!$G85=11,'liste engagés'!A85,"")</f>
        <v/>
      </c>
      <c r="C92" s="77" t="str">
        <f>IF('liste engagés'!$G85=11,'liste engagés'!B85,"")</f>
        <v/>
      </c>
      <c r="D92" s="77" t="str">
        <f>IF('liste engagés'!$G85=11,'liste engagés'!C85,"")</f>
        <v/>
      </c>
      <c r="E92" s="77" t="str">
        <f>IF('liste engagés'!$G85=11,'liste engagés'!D85,"")</f>
        <v/>
      </c>
      <c r="F92" s="77" t="str">
        <f>IF('liste engagés'!$G85=11,'liste engagés'!E85,"")</f>
        <v/>
      </c>
      <c r="G92" s="78" t="str">
        <f>IF('liste engagés'!$G85=11,'liste engagés'!K85,"")</f>
        <v/>
      </c>
      <c r="H92" s="79" t="str">
        <f>IF('liste engagés'!$G85=11,'liste engagés'!L85,"")</f>
        <v/>
      </c>
      <c r="I92" s="54">
        <f t="shared" si="2"/>
        <v>0</v>
      </c>
    </row>
    <row r="93" spans="1:9">
      <c r="A93" s="92">
        <f t="shared" si="3"/>
        <v>87</v>
      </c>
      <c r="B93" s="77" t="str">
        <f>IF('liste engagés'!$G86=11,'liste engagés'!A86,"")</f>
        <v/>
      </c>
      <c r="C93" s="77" t="str">
        <f>IF('liste engagés'!$G86=11,'liste engagés'!B86,"")</f>
        <v/>
      </c>
      <c r="D93" s="77" t="str">
        <f>IF('liste engagés'!$G86=11,'liste engagés'!C86,"")</f>
        <v/>
      </c>
      <c r="E93" s="77" t="str">
        <f>IF('liste engagés'!$G86=11,'liste engagés'!D86,"")</f>
        <v/>
      </c>
      <c r="F93" s="77" t="str">
        <f>IF('liste engagés'!$G86=11,'liste engagés'!E86,"")</f>
        <v/>
      </c>
      <c r="G93" s="78" t="str">
        <f>IF('liste engagés'!$G86=11,'liste engagés'!K86,"")</f>
        <v/>
      </c>
      <c r="H93" s="79" t="str">
        <f>IF('liste engagés'!$G86=11,'liste engagés'!L86,"")</f>
        <v/>
      </c>
      <c r="I93" s="54">
        <f t="shared" si="2"/>
        <v>0</v>
      </c>
    </row>
    <row r="94" spans="1:9">
      <c r="A94" s="92">
        <f t="shared" si="3"/>
        <v>88</v>
      </c>
      <c r="B94" s="77" t="str">
        <f>IF('liste engagés'!$G88=11,'liste engagés'!A88,"")</f>
        <v/>
      </c>
      <c r="C94" s="77" t="str">
        <f>IF('liste engagés'!$G88=11,'liste engagés'!B88,"")</f>
        <v/>
      </c>
      <c r="D94" s="77" t="str">
        <f>IF('liste engagés'!$G88=11,'liste engagés'!C88,"")</f>
        <v/>
      </c>
      <c r="E94" s="77" t="str">
        <f>IF('liste engagés'!$G88=11,'liste engagés'!D88,"")</f>
        <v/>
      </c>
      <c r="F94" s="77" t="str">
        <f>IF('liste engagés'!$G88=11,'liste engagés'!E88,"")</f>
        <v/>
      </c>
      <c r="G94" s="78" t="str">
        <f>IF('liste engagés'!$G88=11,'liste engagés'!K88,"")</f>
        <v/>
      </c>
      <c r="H94" s="79" t="str">
        <f>IF('liste engagés'!$G88=11,'liste engagés'!L88,"")</f>
        <v/>
      </c>
      <c r="I94" s="54">
        <f t="shared" si="2"/>
        <v>0</v>
      </c>
    </row>
    <row r="95" spans="1:9">
      <c r="A95" s="92">
        <f t="shared" si="3"/>
        <v>89</v>
      </c>
      <c r="B95" s="77" t="str">
        <f>IF('liste engagés'!$G89=11,'liste engagés'!A89,"")</f>
        <v/>
      </c>
      <c r="C95" s="77" t="str">
        <f>IF('liste engagés'!$G89=11,'liste engagés'!B89,"")</f>
        <v/>
      </c>
      <c r="D95" s="77" t="str">
        <f>IF('liste engagés'!$G89=11,'liste engagés'!C89,"")</f>
        <v/>
      </c>
      <c r="E95" s="77" t="str">
        <f>IF('liste engagés'!$G89=11,'liste engagés'!D89,"")</f>
        <v/>
      </c>
      <c r="F95" s="77" t="str">
        <f>IF('liste engagés'!$G89=11,'liste engagés'!E89,"")</f>
        <v/>
      </c>
      <c r="G95" s="78" t="str">
        <f>IF('liste engagés'!$G89=11,'liste engagés'!K89,"")</f>
        <v/>
      </c>
      <c r="H95" s="79" t="str">
        <f>IF('liste engagés'!$G89=11,'liste engagés'!L89,"")</f>
        <v/>
      </c>
      <c r="I95" s="54">
        <f t="shared" si="2"/>
        <v>0</v>
      </c>
    </row>
    <row r="96" spans="1:9">
      <c r="A96" s="92">
        <f t="shared" si="3"/>
        <v>90</v>
      </c>
      <c r="B96" s="77" t="str">
        <f>IF('liste engagés'!$G90=11,'liste engagés'!A90,"")</f>
        <v/>
      </c>
      <c r="C96" s="77" t="str">
        <f>IF('liste engagés'!$G90=11,'liste engagés'!B90,"")</f>
        <v/>
      </c>
      <c r="D96" s="77" t="str">
        <f>IF('liste engagés'!$G90=11,'liste engagés'!C90,"")</f>
        <v/>
      </c>
      <c r="E96" s="77" t="str">
        <f>IF('liste engagés'!$G90=11,'liste engagés'!D90,"")</f>
        <v/>
      </c>
      <c r="F96" s="77" t="str">
        <f>IF('liste engagés'!$G90=11,'liste engagés'!E90,"")</f>
        <v/>
      </c>
      <c r="G96" s="78" t="str">
        <f>IF('liste engagés'!$G90=11,'liste engagés'!K90,"")</f>
        <v/>
      </c>
      <c r="H96" s="79" t="str">
        <f>IF('liste engagés'!$G90=11,'liste engagés'!L90,"")</f>
        <v/>
      </c>
      <c r="I96" s="54">
        <f t="shared" si="2"/>
        <v>0</v>
      </c>
    </row>
    <row r="97" spans="1:9">
      <c r="A97" s="92">
        <f t="shared" si="3"/>
        <v>91</v>
      </c>
      <c r="B97" s="77" t="str">
        <f>IF('liste engagés'!$G91=11,'liste engagés'!A91,"")</f>
        <v/>
      </c>
      <c r="C97" s="77" t="str">
        <f>IF('liste engagés'!$G91=11,'liste engagés'!B91,"")</f>
        <v/>
      </c>
      <c r="D97" s="77" t="str">
        <f>IF('liste engagés'!$G91=11,'liste engagés'!C91,"")</f>
        <v/>
      </c>
      <c r="E97" s="77" t="str">
        <f>IF('liste engagés'!$G91=11,'liste engagés'!D91,"")</f>
        <v/>
      </c>
      <c r="F97" s="77" t="str">
        <f>IF('liste engagés'!$G91=11,'liste engagés'!E91,"")</f>
        <v/>
      </c>
      <c r="G97" s="78" t="str">
        <f>IF('liste engagés'!$G91=11,'liste engagés'!K91,"")</f>
        <v/>
      </c>
      <c r="H97" s="79" t="str">
        <f>IF('liste engagés'!$G91=11,'liste engagés'!L91,"")</f>
        <v/>
      </c>
      <c r="I97" s="54">
        <f t="shared" si="2"/>
        <v>0</v>
      </c>
    </row>
    <row r="98" spans="1:9">
      <c r="A98" s="92">
        <f t="shared" si="3"/>
        <v>92</v>
      </c>
      <c r="B98" s="77" t="str">
        <f>IF('liste engagés'!$G92=11,'liste engagés'!A92,"")</f>
        <v/>
      </c>
      <c r="C98" s="77" t="str">
        <f>IF('liste engagés'!$G92=11,'liste engagés'!B92,"")</f>
        <v/>
      </c>
      <c r="D98" s="77" t="str">
        <f>IF('liste engagés'!$G92=11,'liste engagés'!C92,"")</f>
        <v/>
      </c>
      <c r="E98" s="77" t="str">
        <f>IF('liste engagés'!$G92=11,'liste engagés'!D92,"")</f>
        <v/>
      </c>
      <c r="F98" s="77" t="str">
        <f>IF('liste engagés'!$G92=11,'liste engagés'!E92,"")</f>
        <v/>
      </c>
      <c r="G98" s="78" t="str">
        <f>IF('liste engagés'!$G92=11,'liste engagés'!K92,"")</f>
        <v/>
      </c>
      <c r="H98" s="79" t="str">
        <f>IF('liste engagés'!$G92=11,'liste engagés'!L92,"")</f>
        <v/>
      </c>
      <c r="I98" s="54">
        <f t="shared" si="2"/>
        <v>0</v>
      </c>
    </row>
    <row r="99" spans="1:9">
      <c r="A99" s="92">
        <f t="shared" si="3"/>
        <v>93</v>
      </c>
      <c r="B99" s="77" t="str">
        <f>IF('liste engagés'!$G93=11,'liste engagés'!A93,"")</f>
        <v/>
      </c>
      <c r="C99" s="77" t="str">
        <f>IF('liste engagés'!$G93=11,'liste engagés'!B93,"")</f>
        <v/>
      </c>
      <c r="D99" s="77" t="str">
        <f>IF('liste engagés'!$G93=11,'liste engagés'!C93,"")</f>
        <v/>
      </c>
      <c r="E99" s="77" t="str">
        <f>IF('liste engagés'!$G93=11,'liste engagés'!D93,"")</f>
        <v/>
      </c>
      <c r="F99" s="77" t="str">
        <f>IF('liste engagés'!$G93=11,'liste engagés'!E93,"")</f>
        <v/>
      </c>
      <c r="G99" s="78" t="str">
        <f>IF('liste engagés'!$G93=11,'liste engagés'!K93,"")</f>
        <v/>
      </c>
      <c r="H99" s="79" t="str">
        <f>IF('liste engagés'!$G93=11,'liste engagés'!L93,"")</f>
        <v/>
      </c>
      <c r="I99" s="54">
        <f t="shared" si="2"/>
        <v>0</v>
      </c>
    </row>
    <row r="100" spans="1:9">
      <c r="A100" s="92">
        <f t="shared" si="3"/>
        <v>94</v>
      </c>
      <c r="B100" s="77" t="str">
        <f>IF('liste engagés'!$G94=11,'liste engagés'!A94,"")</f>
        <v/>
      </c>
      <c r="C100" s="77" t="str">
        <f>IF('liste engagés'!$G94=11,'liste engagés'!B94,"")</f>
        <v/>
      </c>
      <c r="D100" s="77" t="str">
        <f>IF('liste engagés'!$G94=11,'liste engagés'!C94,"")</f>
        <v/>
      </c>
      <c r="E100" s="77" t="str">
        <f>IF('liste engagés'!$G94=11,'liste engagés'!D94,"")</f>
        <v/>
      </c>
      <c r="F100" s="77" t="str">
        <f>IF('liste engagés'!$G94=11,'liste engagés'!E94,"")</f>
        <v/>
      </c>
      <c r="G100" s="78" t="str">
        <f>IF('liste engagés'!$G94=11,'liste engagés'!K94,"")</f>
        <v/>
      </c>
      <c r="H100" s="79" t="str">
        <f>IF('liste engagés'!$G94=11,'liste engagés'!L94,"")</f>
        <v/>
      </c>
      <c r="I100" s="54">
        <f t="shared" si="2"/>
        <v>0</v>
      </c>
    </row>
    <row r="101" spans="1:9">
      <c r="A101" s="92">
        <f t="shared" si="3"/>
        <v>95</v>
      </c>
      <c r="B101" s="77" t="str">
        <f>IF('liste engagés'!$G95=11,'liste engagés'!A95,"")</f>
        <v/>
      </c>
      <c r="C101" s="77" t="str">
        <f>IF('liste engagés'!$G95=11,'liste engagés'!B95,"")</f>
        <v/>
      </c>
      <c r="D101" s="77" t="str">
        <f>IF('liste engagés'!$G95=11,'liste engagés'!C95,"")</f>
        <v/>
      </c>
      <c r="E101" s="77" t="str">
        <f>IF('liste engagés'!$G95=11,'liste engagés'!D95,"")</f>
        <v/>
      </c>
      <c r="F101" s="77" t="str">
        <f>IF('liste engagés'!$G95=11,'liste engagés'!E95,"")</f>
        <v/>
      </c>
      <c r="G101" s="78" t="str">
        <f>IF('liste engagés'!$G95=11,'liste engagés'!K95,"")</f>
        <v/>
      </c>
      <c r="H101" s="79" t="str">
        <f>IF('liste engagés'!$G95=11,'liste engagés'!L95,"")</f>
        <v/>
      </c>
      <c r="I101" s="54">
        <f t="shared" si="2"/>
        <v>0</v>
      </c>
    </row>
    <row r="102" spans="1:9">
      <c r="A102" s="92">
        <f t="shared" si="3"/>
        <v>96</v>
      </c>
      <c r="B102" s="77" t="str">
        <f>IF('liste engagés'!$G96=11,'liste engagés'!A96,"")</f>
        <v/>
      </c>
      <c r="C102" s="77" t="str">
        <f>IF('liste engagés'!$G96=11,'liste engagés'!B96,"")</f>
        <v/>
      </c>
      <c r="D102" s="77" t="str">
        <f>IF('liste engagés'!$G96=11,'liste engagés'!C96,"")</f>
        <v/>
      </c>
      <c r="E102" s="77" t="str">
        <f>IF('liste engagés'!$G96=11,'liste engagés'!D96,"")</f>
        <v/>
      </c>
      <c r="F102" s="77" t="str">
        <f>IF('liste engagés'!$G96=11,'liste engagés'!E96,"")</f>
        <v/>
      </c>
      <c r="G102" s="78" t="str">
        <f>IF('liste engagés'!$G96=11,'liste engagés'!K96,"")</f>
        <v/>
      </c>
      <c r="H102" s="79" t="str">
        <f>IF('liste engagés'!$G96=11,'liste engagés'!L96,"")</f>
        <v/>
      </c>
      <c r="I102" s="54">
        <f t="shared" si="2"/>
        <v>0</v>
      </c>
    </row>
    <row r="103" spans="1:9">
      <c r="A103" s="92">
        <f t="shared" si="3"/>
        <v>97</v>
      </c>
      <c r="B103" s="77" t="str">
        <f>IF('liste engagés'!$G97=11,'liste engagés'!A97,"")</f>
        <v/>
      </c>
      <c r="C103" s="77" t="str">
        <f>IF('liste engagés'!$G97=11,'liste engagés'!B97,"")</f>
        <v/>
      </c>
      <c r="D103" s="77" t="str">
        <f>IF('liste engagés'!$G97=11,'liste engagés'!C97,"")</f>
        <v/>
      </c>
      <c r="E103" s="77" t="str">
        <f>IF('liste engagés'!$G97=11,'liste engagés'!D97,"")</f>
        <v/>
      </c>
      <c r="F103" s="77" t="str">
        <f>IF('liste engagés'!$G97=11,'liste engagés'!E97,"")</f>
        <v/>
      </c>
      <c r="G103" s="78" t="str">
        <f>IF('liste engagés'!$G97=11,'liste engagés'!K97,"")</f>
        <v/>
      </c>
      <c r="H103" s="79" t="str">
        <f>IF('liste engagés'!$G97=11,'liste engagés'!L97,"")</f>
        <v/>
      </c>
      <c r="I103" s="54">
        <f t="shared" si="2"/>
        <v>0</v>
      </c>
    </row>
    <row r="104" spans="1:9">
      <c r="A104" s="92">
        <f t="shared" si="3"/>
        <v>98</v>
      </c>
      <c r="B104" s="77" t="str">
        <f>IF('liste engagés'!$G98=11,'liste engagés'!A98,"")</f>
        <v/>
      </c>
      <c r="C104" s="77" t="str">
        <f>IF('liste engagés'!$G98=11,'liste engagés'!B98,"")</f>
        <v/>
      </c>
      <c r="D104" s="77" t="str">
        <f>IF('liste engagés'!$G98=11,'liste engagés'!C98,"")</f>
        <v/>
      </c>
      <c r="E104" s="77" t="str">
        <f>IF('liste engagés'!$G98=11,'liste engagés'!D98,"")</f>
        <v/>
      </c>
      <c r="F104" s="77" t="str">
        <f>IF('liste engagés'!$G98=11,'liste engagés'!E98,"")</f>
        <v/>
      </c>
      <c r="G104" s="78" t="str">
        <f>IF('liste engagés'!$G98=11,'liste engagés'!K98,"")</f>
        <v/>
      </c>
      <c r="H104" s="79" t="str">
        <f>IF('liste engagés'!$G98=11,'liste engagés'!L98,"")</f>
        <v/>
      </c>
      <c r="I104" s="54">
        <f t="shared" si="2"/>
        <v>0</v>
      </c>
    </row>
    <row r="105" spans="1:9">
      <c r="A105" s="92">
        <f t="shared" si="3"/>
        <v>99</v>
      </c>
      <c r="B105" s="77" t="str">
        <f>IF('liste engagés'!$G99=11,'liste engagés'!A99,"")</f>
        <v/>
      </c>
      <c r="C105" s="77" t="str">
        <f>IF('liste engagés'!$G99=11,'liste engagés'!B99,"")</f>
        <v/>
      </c>
      <c r="D105" s="77" t="str">
        <f>IF('liste engagés'!$G99=11,'liste engagés'!C99,"")</f>
        <v/>
      </c>
      <c r="E105" s="77" t="str">
        <f>IF('liste engagés'!$G99=11,'liste engagés'!D99,"")</f>
        <v/>
      </c>
      <c r="F105" s="77" t="str">
        <f>IF('liste engagés'!$G99=11,'liste engagés'!E99,"")</f>
        <v/>
      </c>
      <c r="G105" s="78" t="str">
        <f>IF('liste engagés'!$G99=11,'liste engagés'!K99,"")</f>
        <v/>
      </c>
      <c r="H105" s="79" t="str">
        <f>IF('liste engagés'!$G99=11,'liste engagés'!L99,"")</f>
        <v/>
      </c>
      <c r="I105" s="54">
        <f t="shared" si="2"/>
        <v>0</v>
      </c>
    </row>
    <row r="106" spans="1:9">
      <c r="A106" s="92">
        <f t="shared" si="3"/>
        <v>100</v>
      </c>
      <c r="B106" s="77" t="str">
        <f>IF('liste engagés'!$G101=11,'liste engagés'!A101,"")</f>
        <v/>
      </c>
      <c r="C106" s="77" t="str">
        <f>IF('liste engagés'!$G101=11,'liste engagés'!B101,"")</f>
        <v/>
      </c>
      <c r="D106" s="77" t="str">
        <f>IF('liste engagés'!$G101=11,'liste engagés'!C101,"")</f>
        <v/>
      </c>
      <c r="E106" s="77" t="str">
        <f>IF('liste engagés'!$G101=11,'liste engagés'!D101,"")</f>
        <v/>
      </c>
      <c r="F106" s="77" t="str">
        <f>IF('liste engagés'!$G101=11,'liste engagés'!E101,"")</f>
        <v/>
      </c>
      <c r="G106" s="78" t="str">
        <f>IF('liste engagés'!$G101=11,'liste engagés'!K101,"")</f>
        <v/>
      </c>
      <c r="H106" s="79" t="str">
        <f>IF('liste engagés'!$G101=11,'liste engagés'!L101,"")</f>
        <v/>
      </c>
      <c r="I106" s="54">
        <f t="shared" si="2"/>
        <v>0</v>
      </c>
    </row>
    <row r="107" spans="1:9">
      <c r="A107" s="92">
        <f t="shared" si="3"/>
        <v>101</v>
      </c>
      <c r="B107" s="77" t="str">
        <f>IF('liste engagés'!$G102=11,'liste engagés'!A102,"")</f>
        <v/>
      </c>
      <c r="C107" s="77" t="str">
        <f>IF('liste engagés'!$G102=11,'liste engagés'!B102,"")</f>
        <v/>
      </c>
      <c r="D107" s="77" t="str">
        <f>IF('liste engagés'!$G102=11,'liste engagés'!C102,"")</f>
        <v/>
      </c>
      <c r="E107" s="77" t="str">
        <f>IF('liste engagés'!$G102=11,'liste engagés'!D102,"")</f>
        <v/>
      </c>
      <c r="F107" s="77" t="str">
        <f>IF('liste engagés'!$G102=11,'liste engagés'!E102,"")</f>
        <v/>
      </c>
      <c r="G107" s="78" t="str">
        <f>IF('liste engagés'!$G102=11,'liste engagés'!K102,"")</f>
        <v/>
      </c>
      <c r="H107" s="79" t="str">
        <f>IF('liste engagés'!$G102=11,'liste engagés'!L102,"")</f>
        <v/>
      </c>
      <c r="I107" s="54">
        <f t="shared" si="2"/>
        <v>0</v>
      </c>
    </row>
    <row r="108" spans="1:9">
      <c r="A108" s="92">
        <f t="shared" si="3"/>
        <v>102</v>
      </c>
      <c r="B108" s="77" t="str">
        <f>IF('liste engagés'!$G103=11,'liste engagés'!A103,"")</f>
        <v/>
      </c>
      <c r="C108" s="77" t="str">
        <f>IF('liste engagés'!$G103=11,'liste engagés'!B103,"")</f>
        <v/>
      </c>
      <c r="D108" s="77" t="str">
        <f>IF('liste engagés'!$G103=11,'liste engagés'!C103,"")</f>
        <v/>
      </c>
      <c r="E108" s="77" t="str">
        <f>IF('liste engagés'!$G103=11,'liste engagés'!D103,"")</f>
        <v/>
      </c>
      <c r="F108" s="77" t="str">
        <f>IF('liste engagés'!$G103=11,'liste engagés'!E103,"")</f>
        <v/>
      </c>
      <c r="G108" s="78" t="str">
        <f>IF('liste engagés'!$G103=11,'liste engagés'!K103,"")</f>
        <v/>
      </c>
      <c r="H108" s="79" t="str">
        <f>IF('liste engagés'!$G103=11,'liste engagés'!L103,"")</f>
        <v/>
      </c>
      <c r="I108" s="54">
        <f t="shared" si="2"/>
        <v>0</v>
      </c>
    </row>
    <row r="109" spans="1:9">
      <c r="A109" s="92">
        <f t="shared" si="3"/>
        <v>103</v>
      </c>
      <c r="B109" s="77" t="str">
        <f>IF('liste engagés'!$G104=11,'liste engagés'!A104,"")</f>
        <v/>
      </c>
      <c r="C109" s="77" t="str">
        <f>IF('liste engagés'!$G104=11,'liste engagés'!B104,"")</f>
        <v/>
      </c>
      <c r="D109" s="77" t="str">
        <f>IF('liste engagés'!$G104=11,'liste engagés'!C104,"")</f>
        <v/>
      </c>
      <c r="E109" s="77" t="str">
        <f>IF('liste engagés'!$G104=11,'liste engagés'!D104,"")</f>
        <v/>
      </c>
      <c r="F109" s="77" t="str">
        <f>IF('liste engagés'!$G104=11,'liste engagés'!E104,"")</f>
        <v/>
      </c>
      <c r="G109" s="78" t="str">
        <f>IF('liste engagés'!$G104=11,'liste engagés'!K104,"")</f>
        <v/>
      </c>
      <c r="H109" s="79" t="str">
        <f>IF('liste engagés'!$G104=11,'liste engagés'!L104,"")</f>
        <v/>
      </c>
      <c r="I109" s="54">
        <f t="shared" si="2"/>
        <v>0</v>
      </c>
    </row>
    <row r="110" spans="1:9">
      <c r="A110" s="92">
        <f t="shared" si="3"/>
        <v>104</v>
      </c>
      <c r="B110" s="77" t="str">
        <f>IF('liste engagés'!$G105=11,'liste engagés'!A105,"")</f>
        <v/>
      </c>
      <c r="C110" s="77" t="str">
        <f>IF('liste engagés'!$G105=11,'liste engagés'!B105,"")</f>
        <v/>
      </c>
      <c r="D110" s="77" t="str">
        <f>IF('liste engagés'!$G105=11,'liste engagés'!C105,"")</f>
        <v/>
      </c>
      <c r="E110" s="77" t="str">
        <f>IF('liste engagés'!$G105=11,'liste engagés'!D105,"")</f>
        <v/>
      </c>
      <c r="F110" s="77" t="str">
        <f>IF('liste engagés'!$G105=11,'liste engagés'!E105,"")</f>
        <v/>
      </c>
      <c r="G110" s="78" t="str">
        <f>IF('liste engagés'!$G105=11,'liste engagés'!K105,"")</f>
        <v/>
      </c>
      <c r="H110" s="79" t="str">
        <f>IF('liste engagés'!$G105=11,'liste engagés'!L105,"")</f>
        <v/>
      </c>
      <c r="I110" s="54">
        <f t="shared" si="2"/>
        <v>0</v>
      </c>
    </row>
    <row r="111" spans="1:9">
      <c r="A111" s="92">
        <f t="shared" si="3"/>
        <v>105</v>
      </c>
      <c r="B111" s="77" t="str">
        <f>IF('liste engagés'!$G106=11,'liste engagés'!A106,"")</f>
        <v/>
      </c>
      <c r="C111" s="77" t="str">
        <f>IF('liste engagés'!$G106=11,'liste engagés'!B106,"")</f>
        <v/>
      </c>
      <c r="D111" s="77" t="str">
        <f>IF('liste engagés'!$G106=11,'liste engagés'!C106,"")</f>
        <v/>
      </c>
      <c r="E111" s="77" t="str">
        <f>IF('liste engagés'!$G106=11,'liste engagés'!D106,"")</f>
        <v/>
      </c>
      <c r="F111" s="77" t="str">
        <f>IF('liste engagés'!$G106=11,'liste engagés'!E106,"")</f>
        <v/>
      </c>
      <c r="G111" s="78" t="str">
        <f>IF('liste engagés'!$G106=11,'liste engagés'!K106,"")</f>
        <v/>
      </c>
      <c r="H111" s="79" t="str">
        <f>IF('liste engagés'!$G106=11,'liste engagés'!L106,"")</f>
        <v/>
      </c>
      <c r="I111" s="54">
        <f t="shared" si="2"/>
        <v>0</v>
      </c>
    </row>
    <row r="112" spans="1:9">
      <c r="A112" s="92">
        <f t="shared" si="3"/>
        <v>106</v>
      </c>
      <c r="B112" s="77" t="str">
        <f>IF('liste engagés'!$G107=11,'liste engagés'!A107,"")</f>
        <v/>
      </c>
      <c r="C112" s="77" t="str">
        <f>IF('liste engagés'!$G107=11,'liste engagés'!B107,"")</f>
        <v/>
      </c>
      <c r="D112" s="77" t="str">
        <f>IF('liste engagés'!$G107=11,'liste engagés'!C107,"")</f>
        <v/>
      </c>
      <c r="E112" s="77" t="str">
        <f>IF('liste engagés'!$G107=11,'liste engagés'!D107,"")</f>
        <v/>
      </c>
      <c r="F112" s="77" t="str">
        <f>IF('liste engagés'!$G107=11,'liste engagés'!E107,"")</f>
        <v/>
      </c>
      <c r="G112" s="78" t="str">
        <f>IF('liste engagés'!$G107=11,'liste engagés'!K107,"")</f>
        <v/>
      </c>
      <c r="H112" s="79" t="str">
        <f>IF('liste engagés'!$G107=11,'liste engagés'!L107,"")</f>
        <v/>
      </c>
      <c r="I112" s="54">
        <f t="shared" si="2"/>
        <v>0</v>
      </c>
    </row>
    <row r="113" spans="1:9">
      <c r="A113" s="92">
        <f t="shared" si="3"/>
        <v>107</v>
      </c>
      <c r="B113" s="77" t="str">
        <f>IF('liste engagés'!$G108=11,'liste engagés'!A108,"")</f>
        <v/>
      </c>
      <c r="C113" s="77" t="str">
        <f>IF('liste engagés'!$G108=11,'liste engagés'!B108,"")</f>
        <v/>
      </c>
      <c r="D113" s="77" t="str">
        <f>IF('liste engagés'!$G108=11,'liste engagés'!C108,"")</f>
        <v/>
      </c>
      <c r="E113" s="77" t="str">
        <f>IF('liste engagés'!$G108=11,'liste engagés'!D108,"")</f>
        <v/>
      </c>
      <c r="F113" s="77" t="str">
        <f>IF('liste engagés'!$G108=11,'liste engagés'!E108,"")</f>
        <v/>
      </c>
      <c r="G113" s="78" t="str">
        <f>IF('liste engagés'!$G108=11,'liste engagés'!K108,"")</f>
        <v/>
      </c>
      <c r="H113" s="79" t="str">
        <f>IF('liste engagés'!$G108=11,'liste engagés'!L108,"")</f>
        <v/>
      </c>
      <c r="I113" s="54">
        <f t="shared" si="2"/>
        <v>0</v>
      </c>
    </row>
    <row r="114" spans="1:9">
      <c r="A114" s="92">
        <f t="shared" si="3"/>
        <v>108</v>
      </c>
      <c r="B114" s="77" t="str">
        <f>IF('liste engagés'!$G109=11,'liste engagés'!A109,"")</f>
        <v/>
      </c>
      <c r="C114" s="77" t="str">
        <f>IF('liste engagés'!$G109=11,'liste engagés'!B109,"")</f>
        <v/>
      </c>
      <c r="D114" s="77" t="str">
        <f>IF('liste engagés'!$G109=11,'liste engagés'!C109,"")</f>
        <v/>
      </c>
      <c r="E114" s="77" t="str">
        <f>IF('liste engagés'!$G109=11,'liste engagés'!D109,"")</f>
        <v/>
      </c>
      <c r="F114" s="77" t="str">
        <f>IF('liste engagés'!$G109=11,'liste engagés'!E109,"")</f>
        <v/>
      </c>
      <c r="G114" s="78" t="str">
        <f>IF('liste engagés'!$G109=11,'liste engagés'!K109,"")</f>
        <v/>
      </c>
      <c r="H114" s="79" t="str">
        <f>IF('liste engagés'!$G109=11,'liste engagés'!L109,"")</f>
        <v/>
      </c>
      <c r="I114" s="54">
        <f t="shared" si="2"/>
        <v>0</v>
      </c>
    </row>
    <row r="115" spans="1:9">
      <c r="A115" s="92">
        <f t="shared" si="3"/>
        <v>109</v>
      </c>
      <c r="B115" s="77" t="str">
        <f>IF('liste engagés'!$G110=11,'liste engagés'!A110,"")</f>
        <v/>
      </c>
      <c r="C115" s="77" t="str">
        <f>IF('liste engagés'!$G110=11,'liste engagés'!B110,"")</f>
        <v/>
      </c>
      <c r="D115" s="77" t="str">
        <f>IF('liste engagés'!$G110=11,'liste engagés'!C110,"")</f>
        <v/>
      </c>
      <c r="E115" s="77" t="str">
        <f>IF('liste engagés'!$G110=11,'liste engagés'!D110,"")</f>
        <v/>
      </c>
      <c r="F115" s="77" t="str">
        <f>IF('liste engagés'!$G110=11,'liste engagés'!E110,"")</f>
        <v/>
      </c>
      <c r="G115" s="78" t="str">
        <f>IF('liste engagés'!$G110=11,'liste engagés'!K110,"")</f>
        <v/>
      </c>
      <c r="H115" s="79" t="str">
        <f>IF('liste engagés'!$G110=11,'liste engagés'!L110,"")</f>
        <v/>
      </c>
      <c r="I115" s="54">
        <f t="shared" si="2"/>
        <v>0</v>
      </c>
    </row>
    <row r="116" spans="1:9">
      <c r="A116" s="92">
        <f t="shared" si="3"/>
        <v>110</v>
      </c>
      <c r="B116" s="77" t="str">
        <f>IF('liste engagés'!$G111=11,'liste engagés'!A111,"")</f>
        <v/>
      </c>
      <c r="C116" s="77" t="str">
        <f>IF('liste engagés'!$G111=11,'liste engagés'!B111,"")</f>
        <v/>
      </c>
      <c r="D116" s="77" t="str">
        <f>IF('liste engagés'!$G111=11,'liste engagés'!C111,"")</f>
        <v/>
      </c>
      <c r="E116" s="77" t="str">
        <f>IF('liste engagés'!$G111=11,'liste engagés'!D111,"")</f>
        <v/>
      </c>
      <c r="F116" s="77" t="str">
        <f>IF('liste engagés'!$G111=11,'liste engagés'!E111,"")</f>
        <v/>
      </c>
      <c r="G116" s="78" t="str">
        <f>IF('liste engagés'!$G111=11,'liste engagés'!K111,"")</f>
        <v/>
      </c>
      <c r="H116" s="79" t="str">
        <f>IF('liste engagés'!$G111=11,'liste engagés'!L111,"")</f>
        <v/>
      </c>
      <c r="I116" s="54">
        <f t="shared" si="2"/>
        <v>0</v>
      </c>
    </row>
    <row r="117" spans="1:9">
      <c r="A117" s="92">
        <f t="shared" si="3"/>
        <v>111</v>
      </c>
      <c r="B117" s="77" t="str">
        <f>IF('liste engagés'!$G112=11,'liste engagés'!A112,"")</f>
        <v/>
      </c>
      <c r="C117" s="77" t="str">
        <f>IF('liste engagés'!$G112=11,'liste engagés'!B112,"")</f>
        <v/>
      </c>
      <c r="D117" s="77" t="str">
        <f>IF('liste engagés'!$G112=11,'liste engagés'!C112,"")</f>
        <v/>
      </c>
      <c r="E117" s="77" t="str">
        <f>IF('liste engagés'!$G112=11,'liste engagés'!D112,"")</f>
        <v/>
      </c>
      <c r="F117" s="77" t="str">
        <f>IF('liste engagés'!$G112=11,'liste engagés'!E112,"")</f>
        <v/>
      </c>
      <c r="G117" s="78" t="str">
        <f>IF('liste engagés'!$G112=11,'liste engagés'!K112,"")</f>
        <v/>
      </c>
      <c r="H117" s="79" t="str">
        <f>IF('liste engagés'!$G112=11,'liste engagés'!L112,"")</f>
        <v/>
      </c>
      <c r="I117" s="54">
        <f t="shared" si="2"/>
        <v>0</v>
      </c>
    </row>
    <row r="118" spans="1:9">
      <c r="A118" s="92">
        <f t="shared" si="3"/>
        <v>112</v>
      </c>
      <c r="B118" s="77" t="str">
        <f>IF('liste engagés'!$G113=11,'liste engagés'!A113,"")</f>
        <v/>
      </c>
      <c r="C118" s="77" t="str">
        <f>IF('liste engagés'!$G113=11,'liste engagés'!B113,"")</f>
        <v/>
      </c>
      <c r="D118" s="77" t="str">
        <f>IF('liste engagés'!$G113=11,'liste engagés'!C113,"")</f>
        <v/>
      </c>
      <c r="E118" s="77" t="str">
        <f>IF('liste engagés'!$G113=11,'liste engagés'!D113,"")</f>
        <v/>
      </c>
      <c r="F118" s="77" t="str">
        <f>IF('liste engagés'!$G113=11,'liste engagés'!E113,"")</f>
        <v/>
      </c>
      <c r="G118" s="78" t="str">
        <f>IF('liste engagés'!$G113=11,'liste engagés'!K113,"")</f>
        <v/>
      </c>
      <c r="H118" s="79" t="str">
        <f>IF('liste engagés'!$G113=11,'liste engagés'!L113,"")</f>
        <v/>
      </c>
      <c r="I118" s="54">
        <f t="shared" si="2"/>
        <v>0</v>
      </c>
    </row>
    <row r="119" spans="1:9">
      <c r="A119" s="92">
        <f t="shared" si="3"/>
        <v>113</v>
      </c>
      <c r="B119" s="77" t="str">
        <f>IF('liste engagés'!$G114=11,'liste engagés'!A114,"")</f>
        <v/>
      </c>
      <c r="C119" s="77" t="str">
        <f>IF('liste engagés'!$G114=11,'liste engagés'!B114,"")</f>
        <v/>
      </c>
      <c r="D119" s="77" t="str">
        <f>IF('liste engagés'!$G114=11,'liste engagés'!C114,"")</f>
        <v/>
      </c>
      <c r="E119" s="77" t="str">
        <f>IF('liste engagés'!$G114=11,'liste engagés'!D114,"")</f>
        <v/>
      </c>
      <c r="F119" s="77" t="str">
        <f>IF('liste engagés'!$G114=11,'liste engagés'!E114,"")</f>
        <v/>
      </c>
      <c r="G119" s="78" t="str">
        <f>IF('liste engagés'!$G114=11,'liste engagés'!K114,"")</f>
        <v/>
      </c>
      <c r="H119" s="79" t="str">
        <f>IF('liste engagés'!$G114=11,'liste engagés'!L114,"")</f>
        <v/>
      </c>
      <c r="I119" s="54">
        <f t="shared" si="2"/>
        <v>0</v>
      </c>
    </row>
    <row r="120" spans="1:9">
      <c r="A120" s="92">
        <f t="shared" si="3"/>
        <v>114</v>
      </c>
      <c r="B120" s="77" t="str">
        <f>IF('liste engagés'!$G115=11,'liste engagés'!A115,"")</f>
        <v/>
      </c>
      <c r="C120" s="77" t="str">
        <f>IF('liste engagés'!$G115=11,'liste engagés'!B115,"")</f>
        <v/>
      </c>
      <c r="D120" s="77" t="str">
        <f>IF('liste engagés'!$G115=11,'liste engagés'!C115,"")</f>
        <v/>
      </c>
      <c r="E120" s="77" t="str">
        <f>IF('liste engagés'!$G115=11,'liste engagés'!D115,"")</f>
        <v/>
      </c>
      <c r="F120" s="77" t="str">
        <f>IF('liste engagés'!$G115=11,'liste engagés'!E115,"")</f>
        <v/>
      </c>
      <c r="G120" s="78" t="str">
        <f>IF('liste engagés'!$G115=11,'liste engagés'!K115,"")</f>
        <v/>
      </c>
      <c r="H120" s="79" t="str">
        <f>IF('liste engagés'!$G115=11,'liste engagés'!L115,"")</f>
        <v/>
      </c>
      <c r="I120" s="54">
        <f t="shared" si="2"/>
        <v>0</v>
      </c>
    </row>
    <row r="121" spans="1:9">
      <c r="A121" s="92">
        <f t="shared" si="3"/>
        <v>115</v>
      </c>
      <c r="B121" s="77" t="str">
        <f>IF('liste engagés'!$G116=11,'liste engagés'!A116,"")</f>
        <v/>
      </c>
      <c r="C121" s="77" t="str">
        <f>IF('liste engagés'!$G116=11,'liste engagés'!B116,"")</f>
        <v/>
      </c>
      <c r="D121" s="77" t="str">
        <f>IF('liste engagés'!$G116=11,'liste engagés'!C116,"")</f>
        <v/>
      </c>
      <c r="E121" s="77" t="str">
        <f>IF('liste engagés'!$G116=11,'liste engagés'!D116,"")</f>
        <v/>
      </c>
      <c r="F121" s="77" t="str">
        <f>IF('liste engagés'!$G116=11,'liste engagés'!E116,"")</f>
        <v/>
      </c>
      <c r="G121" s="78" t="str">
        <f>IF('liste engagés'!$G116=11,'liste engagés'!K116,"")</f>
        <v/>
      </c>
      <c r="H121" s="79" t="str">
        <f>IF('liste engagés'!$G116=11,'liste engagés'!L116,"")</f>
        <v/>
      </c>
      <c r="I121" s="54">
        <f t="shared" si="2"/>
        <v>0</v>
      </c>
    </row>
    <row r="122" spans="1:9">
      <c r="A122" s="92">
        <f t="shared" si="3"/>
        <v>116</v>
      </c>
      <c r="B122" s="77" t="str">
        <f>IF('liste engagés'!$G117=11,'liste engagés'!A117,"")</f>
        <v/>
      </c>
      <c r="C122" s="77" t="str">
        <f>IF('liste engagés'!$G117=11,'liste engagés'!B117,"")</f>
        <v/>
      </c>
      <c r="D122" s="77" t="str">
        <f>IF('liste engagés'!$G117=11,'liste engagés'!C117,"")</f>
        <v/>
      </c>
      <c r="E122" s="77" t="str">
        <f>IF('liste engagés'!$G117=11,'liste engagés'!D117,"")</f>
        <v/>
      </c>
      <c r="F122" s="77" t="str">
        <f>IF('liste engagés'!$G117=11,'liste engagés'!E117,"")</f>
        <v/>
      </c>
      <c r="G122" s="78" t="str">
        <f>IF('liste engagés'!$G117=11,'liste engagés'!K117,"")</f>
        <v/>
      </c>
      <c r="H122" s="79" t="str">
        <f>IF('liste engagés'!$G117=11,'liste engagés'!L117,"")</f>
        <v/>
      </c>
      <c r="I122" s="54">
        <f t="shared" si="2"/>
        <v>0</v>
      </c>
    </row>
    <row r="123" spans="1:9">
      <c r="A123" s="92">
        <f t="shared" si="3"/>
        <v>117</v>
      </c>
      <c r="B123" s="77" t="str">
        <f>IF('liste engagés'!$G118=11,'liste engagés'!A118,"")</f>
        <v/>
      </c>
      <c r="C123" s="77" t="str">
        <f>IF('liste engagés'!$G118=11,'liste engagés'!B118,"")</f>
        <v/>
      </c>
      <c r="D123" s="77" t="str">
        <f>IF('liste engagés'!$G118=11,'liste engagés'!C118,"")</f>
        <v/>
      </c>
      <c r="E123" s="77" t="str">
        <f>IF('liste engagés'!$G118=11,'liste engagés'!D118,"")</f>
        <v/>
      </c>
      <c r="F123" s="77" t="str">
        <f>IF('liste engagés'!$G118=11,'liste engagés'!E118,"")</f>
        <v/>
      </c>
      <c r="G123" s="78" t="str">
        <f>IF('liste engagés'!$G118=11,'liste engagés'!K118,"")</f>
        <v/>
      </c>
      <c r="H123" s="79" t="str">
        <f>IF('liste engagés'!$G118=11,'liste engagés'!L118,"")</f>
        <v/>
      </c>
      <c r="I123" s="54">
        <f t="shared" si="2"/>
        <v>0</v>
      </c>
    </row>
    <row r="124" spans="1:9">
      <c r="A124" s="92">
        <f t="shared" si="3"/>
        <v>118</v>
      </c>
      <c r="B124" s="77" t="str">
        <f>IF('liste engagés'!$G119=11,'liste engagés'!A119,"")</f>
        <v/>
      </c>
      <c r="C124" s="77" t="str">
        <f>IF('liste engagés'!$G119=11,'liste engagés'!B119,"")</f>
        <v/>
      </c>
      <c r="D124" s="77" t="str">
        <f>IF('liste engagés'!$G119=11,'liste engagés'!C119,"")</f>
        <v/>
      </c>
      <c r="E124" s="77" t="str">
        <f>IF('liste engagés'!$G119=11,'liste engagés'!D119,"")</f>
        <v/>
      </c>
      <c r="F124" s="77" t="str">
        <f>IF('liste engagés'!$G119=11,'liste engagés'!E119,"")</f>
        <v/>
      </c>
      <c r="G124" s="78" t="str">
        <f>IF('liste engagés'!$G119=11,'liste engagés'!K119,"")</f>
        <v/>
      </c>
      <c r="H124" s="79" t="str">
        <f>IF('liste engagés'!$G119=11,'liste engagés'!L119,"")</f>
        <v/>
      </c>
      <c r="I124" s="54">
        <f t="shared" si="2"/>
        <v>0</v>
      </c>
    </row>
    <row r="125" spans="1:9">
      <c r="A125" s="92">
        <f t="shared" si="3"/>
        <v>119</v>
      </c>
      <c r="B125" s="77" t="str">
        <f>IF('liste engagés'!$G121=11,'liste engagés'!A121,"")</f>
        <v/>
      </c>
      <c r="C125" s="77" t="str">
        <f>IF('liste engagés'!$G121=11,'liste engagés'!B121,"")</f>
        <v/>
      </c>
      <c r="D125" s="77" t="str">
        <f>IF('liste engagés'!$G121=11,'liste engagés'!C121,"")</f>
        <v/>
      </c>
      <c r="E125" s="77" t="str">
        <f>IF('liste engagés'!$G121=11,'liste engagés'!D121,"")</f>
        <v/>
      </c>
      <c r="F125" s="77" t="str">
        <f>IF('liste engagés'!$G121=11,'liste engagés'!E121,"")</f>
        <v/>
      </c>
      <c r="G125" s="78" t="str">
        <f>IF('liste engagés'!$G121=11,'liste engagés'!K121,"")</f>
        <v/>
      </c>
      <c r="H125" s="79" t="str">
        <f>IF('liste engagés'!$G121=11,'liste engagés'!L121,"")</f>
        <v/>
      </c>
      <c r="I125" s="54">
        <f t="shared" si="2"/>
        <v>0</v>
      </c>
    </row>
    <row r="126" spans="1:9">
      <c r="A126" s="92">
        <f t="shared" si="3"/>
        <v>120</v>
      </c>
      <c r="B126" s="77" t="str">
        <f>IF('liste engagés'!$G122=11,'liste engagés'!A122,"")</f>
        <v/>
      </c>
      <c r="C126" s="77" t="str">
        <f>IF('liste engagés'!$G122=11,'liste engagés'!B122,"")</f>
        <v/>
      </c>
      <c r="D126" s="77" t="str">
        <f>IF('liste engagés'!$G122=11,'liste engagés'!C122,"")</f>
        <v/>
      </c>
      <c r="E126" s="77" t="str">
        <f>IF('liste engagés'!$G122=11,'liste engagés'!D122,"")</f>
        <v/>
      </c>
      <c r="F126" s="77" t="str">
        <f>IF('liste engagés'!$G122=11,'liste engagés'!E122,"")</f>
        <v/>
      </c>
      <c r="G126" s="78" t="str">
        <f>IF('liste engagés'!$G122=11,'liste engagés'!K122,"")</f>
        <v/>
      </c>
      <c r="H126" s="79" t="str">
        <f>IF('liste engagés'!$G122=11,'liste engagés'!L122,"")</f>
        <v/>
      </c>
      <c r="I126" s="54">
        <f t="shared" si="2"/>
        <v>0</v>
      </c>
    </row>
    <row r="127" spans="1:9">
      <c r="A127" s="92">
        <f t="shared" si="3"/>
        <v>121</v>
      </c>
      <c r="B127" s="77" t="str">
        <f>IF('liste engagés'!$G123=11,'liste engagés'!A123,"")</f>
        <v/>
      </c>
      <c r="C127" s="77" t="str">
        <f>IF('liste engagés'!$G123=11,'liste engagés'!B123,"")</f>
        <v/>
      </c>
      <c r="D127" s="77" t="str">
        <f>IF('liste engagés'!$G123=11,'liste engagés'!C123,"")</f>
        <v/>
      </c>
      <c r="E127" s="77" t="str">
        <f>IF('liste engagés'!$G123=11,'liste engagés'!D123,"")</f>
        <v/>
      </c>
      <c r="F127" s="77" t="str">
        <f>IF('liste engagés'!$G123=11,'liste engagés'!E123,"")</f>
        <v/>
      </c>
      <c r="G127" s="78" t="str">
        <f>IF('liste engagés'!$G123=11,'liste engagés'!K123,"")</f>
        <v/>
      </c>
      <c r="H127" s="79" t="str">
        <f>IF('liste engagés'!$G123=11,'liste engagés'!L123,"")</f>
        <v/>
      </c>
      <c r="I127" s="54">
        <f t="shared" si="2"/>
        <v>0</v>
      </c>
    </row>
    <row r="128" spans="1:9">
      <c r="A128" s="92">
        <f t="shared" si="3"/>
        <v>122</v>
      </c>
      <c r="B128" s="77" t="str">
        <f>IF('liste engagés'!$G124=11,'liste engagés'!A124,"")</f>
        <v/>
      </c>
      <c r="C128" s="77" t="str">
        <f>IF('liste engagés'!$G124=11,'liste engagés'!B124,"")</f>
        <v/>
      </c>
      <c r="D128" s="77" t="str">
        <f>IF('liste engagés'!$G124=11,'liste engagés'!C124,"")</f>
        <v/>
      </c>
      <c r="E128" s="77" t="str">
        <f>IF('liste engagés'!$G124=11,'liste engagés'!D124,"")</f>
        <v/>
      </c>
      <c r="F128" s="77" t="str">
        <f>IF('liste engagés'!$G124=11,'liste engagés'!E124,"")</f>
        <v/>
      </c>
      <c r="G128" s="78" t="str">
        <f>IF('liste engagés'!$G124=11,'liste engagés'!K124,"")</f>
        <v/>
      </c>
      <c r="H128" s="79" t="str">
        <f>IF('liste engagés'!$G124=11,'liste engagés'!L124,"")</f>
        <v/>
      </c>
      <c r="I128" s="54">
        <f t="shared" si="2"/>
        <v>0</v>
      </c>
    </row>
    <row r="129" spans="1:9">
      <c r="A129" s="92">
        <f t="shared" si="3"/>
        <v>123</v>
      </c>
      <c r="B129" s="77" t="str">
        <f>IF('liste engagés'!$G125=11,'liste engagés'!A125,"")</f>
        <v/>
      </c>
      <c r="C129" s="77" t="str">
        <f>IF('liste engagés'!$G125=11,'liste engagés'!B125,"")</f>
        <v/>
      </c>
      <c r="D129" s="77" t="str">
        <f>IF('liste engagés'!$G125=11,'liste engagés'!C125,"")</f>
        <v/>
      </c>
      <c r="E129" s="77" t="str">
        <f>IF('liste engagés'!$G125=11,'liste engagés'!D125,"")</f>
        <v/>
      </c>
      <c r="F129" s="77" t="str">
        <f>IF('liste engagés'!$G125=11,'liste engagés'!E125,"")</f>
        <v/>
      </c>
      <c r="G129" s="78" t="str">
        <f>IF('liste engagés'!$G125=11,'liste engagés'!K125,"")</f>
        <v/>
      </c>
      <c r="H129" s="79" t="str">
        <f>IF('liste engagés'!$G125=11,'liste engagés'!L125,"")</f>
        <v/>
      </c>
      <c r="I129" s="54">
        <f t="shared" si="2"/>
        <v>0</v>
      </c>
    </row>
    <row r="130" spans="1:9">
      <c r="A130" s="92">
        <f t="shared" si="3"/>
        <v>124</v>
      </c>
      <c r="B130" s="77" t="str">
        <f>IF('liste engagés'!$G126=11,'liste engagés'!A126,"")</f>
        <v/>
      </c>
      <c r="C130" s="77" t="str">
        <f>IF('liste engagés'!$G126=11,'liste engagés'!B126,"")</f>
        <v/>
      </c>
      <c r="D130" s="77" t="str">
        <f>IF('liste engagés'!$G126=11,'liste engagés'!C126,"")</f>
        <v/>
      </c>
      <c r="E130" s="77" t="str">
        <f>IF('liste engagés'!$G126=11,'liste engagés'!D126,"")</f>
        <v/>
      </c>
      <c r="F130" s="77" t="str">
        <f>IF('liste engagés'!$G126=11,'liste engagés'!E126,"")</f>
        <v/>
      </c>
      <c r="G130" s="78" t="str">
        <f>IF('liste engagés'!$G126=11,'liste engagés'!K126,"")</f>
        <v/>
      </c>
      <c r="H130" s="79" t="str">
        <f>IF('liste engagés'!$G126=11,'liste engagés'!L126,"")</f>
        <v/>
      </c>
      <c r="I130" s="54">
        <f t="shared" si="2"/>
        <v>0</v>
      </c>
    </row>
    <row r="131" spans="1:9">
      <c r="A131" s="92">
        <f t="shared" si="3"/>
        <v>125</v>
      </c>
      <c r="B131" s="77" t="str">
        <f>IF('liste engagés'!$G127=11,'liste engagés'!A127,"")</f>
        <v/>
      </c>
      <c r="C131" s="77" t="str">
        <f>IF('liste engagés'!$G127=11,'liste engagés'!B127,"")</f>
        <v/>
      </c>
      <c r="D131" s="77" t="str">
        <f>IF('liste engagés'!$G127=11,'liste engagés'!C127,"")</f>
        <v/>
      </c>
      <c r="E131" s="77" t="str">
        <f>IF('liste engagés'!$G127=11,'liste engagés'!D127,"")</f>
        <v/>
      </c>
      <c r="F131" s="77" t="str">
        <f>IF('liste engagés'!$G127=11,'liste engagés'!E127,"")</f>
        <v/>
      </c>
      <c r="G131" s="78" t="str">
        <f>IF('liste engagés'!$G127=11,'liste engagés'!K127,"")</f>
        <v/>
      </c>
      <c r="H131" s="79" t="str">
        <f>IF('liste engagés'!$G127=11,'liste engagés'!L127,"")</f>
        <v/>
      </c>
      <c r="I131" s="54">
        <f t="shared" si="2"/>
        <v>0</v>
      </c>
    </row>
    <row r="132" spans="1:9">
      <c r="A132" s="92">
        <f t="shared" si="3"/>
        <v>126</v>
      </c>
      <c r="B132" s="77" t="str">
        <f>IF('liste engagés'!$G128=11,'liste engagés'!A128,"")</f>
        <v/>
      </c>
      <c r="C132" s="77" t="str">
        <f>IF('liste engagés'!$G128=11,'liste engagés'!B128,"")</f>
        <v/>
      </c>
      <c r="D132" s="77" t="str">
        <f>IF('liste engagés'!$G128=11,'liste engagés'!C128,"")</f>
        <v/>
      </c>
      <c r="E132" s="77" t="str">
        <f>IF('liste engagés'!$G128=11,'liste engagés'!D128,"")</f>
        <v/>
      </c>
      <c r="F132" s="77" t="str">
        <f>IF('liste engagés'!$G128=11,'liste engagés'!E128,"")</f>
        <v/>
      </c>
      <c r="G132" s="78" t="str">
        <f>IF('liste engagés'!$G128=11,'liste engagés'!K128,"")</f>
        <v/>
      </c>
      <c r="H132" s="79" t="str">
        <f>IF('liste engagés'!$G128=11,'liste engagés'!L128,"")</f>
        <v/>
      </c>
      <c r="I132" s="54">
        <f t="shared" si="2"/>
        <v>0</v>
      </c>
    </row>
    <row r="133" spans="1:9">
      <c r="A133" s="92">
        <f t="shared" si="3"/>
        <v>127</v>
      </c>
      <c r="B133" s="77" t="str">
        <f>IF('liste engagés'!$G129=11,'liste engagés'!A129,"")</f>
        <v/>
      </c>
      <c r="C133" s="77" t="str">
        <f>IF('liste engagés'!$G129=11,'liste engagés'!B129,"")</f>
        <v/>
      </c>
      <c r="D133" s="77" t="str">
        <f>IF('liste engagés'!$G129=11,'liste engagés'!C129,"")</f>
        <v/>
      </c>
      <c r="E133" s="77" t="str">
        <f>IF('liste engagés'!$G129=11,'liste engagés'!D129,"")</f>
        <v/>
      </c>
      <c r="F133" s="77" t="str">
        <f>IF('liste engagés'!$G129=11,'liste engagés'!E129,"")</f>
        <v/>
      </c>
      <c r="G133" s="78" t="str">
        <f>IF('liste engagés'!$G129=11,'liste engagés'!K129,"")</f>
        <v/>
      </c>
      <c r="H133" s="79" t="str">
        <f>IF('liste engagés'!$G129=11,'liste engagés'!L129,"")</f>
        <v/>
      </c>
      <c r="I133" s="54">
        <f t="shared" si="2"/>
        <v>0</v>
      </c>
    </row>
    <row r="134" spans="1:9">
      <c r="A134" s="92">
        <f t="shared" si="3"/>
        <v>128</v>
      </c>
      <c r="B134" s="77" t="str">
        <f>IF('liste engagés'!$G130=11,'liste engagés'!A130,"")</f>
        <v/>
      </c>
      <c r="C134" s="77" t="str">
        <f>IF('liste engagés'!$G130=11,'liste engagés'!B130,"")</f>
        <v/>
      </c>
      <c r="D134" s="77" t="str">
        <f>IF('liste engagés'!$G130=11,'liste engagés'!C130,"")</f>
        <v/>
      </c>
      <c r="E134" s="77" t="str">
        <f>IF('liste engagés'!$G130=11,'liste engagés'!D130,"")</f>
        <v/>
      </c>
      <c r="F134" s="77" t="str">
        <f>IF('liste engagés'!$G130=11,'liste engagés'!E130,"")</f>
        <v/>
      </c>
      <c r="G134" s="78" t="str">
        <f>IF('liste engagés'!$G130=11,'liste engagés'!K130,"")</f>
        <v/>
      </c>
      <c r="H134" s="79" t="str">
        <f>IF('liste engagés'!$G130=11,'liste engagés'!L130,"")</f>
        <v/>
      </c>
      <c r="I134" s="54">
        <f t="shared" si="2"/>
        <v>0</v>
      </c>
    </row>
    <row r="135" spans="1:9">
      <c r="A135" s="92">
        <f t="shared" si="3"/>
        <v>129</v>
      </c>
      <c r="B135" s="77" t="str">
        <f>IF('liste engagés'!$G131=11,'liste engagés'!A131,"")</f>
        <v/>
      </c>
      <c r="C135" s="77" t="str">
        <f>IF('liste engagés'!$G131=11,'liste engagés'!B131,"")</f>
        <v/>
      </c>
      <c r="D135" s="77" t="str">
        <f>IF('liste engagés'!$G131=11,'liste engagés'!C131,"")</f>
        <v/>
      </c>
      <c r="E135" s="77" t="str">
        <f>IF('liste engagés'!$G131=11,'liste engagés'!D131,"")</f>
        <v/>
      </c>
      <c r="F135" s="77" t="str">
        <f>IF('liste engagés'!$G131=11,'liste engagés'!E131,"")</f>
        <v/>
      </c>
      <c r="G135" s="78" t="str">
        <f>IF('liste engagés'!$G131=11,'liste engagés'!K131,"")</f>
        <v/>
      </c>
      <c r="H135" s="79" t="str">
        <f>IF('liste engagés'!$G131=11,'liste engagés'!L131,"")</f>
        <v/>
      </c>
      <c r="I135" s="54">
        <f t="shared" ref="I135:I198" si="4">+IF(C135="",0,1)</f>
        <v>0</v>
      </c>
    </row>
    <row r="136" spans="1:9">
      <c r="A136" s="92">
        <f t="shared" ref="A136:A199" si="5">+A135+1</f>
        <v>130</v>
      </c>
      <c r="B136" s="77" t="str">
        <f>IF('liste engagés'!$G133=11,'liste engagés'!A133,"")</f>
        <v/>
      </c>
      <c r="C136" s="77" t="str">
        <f>IF('liste engagés'!$G133=11,'liste engagés'!B133,"")</f>
        <v/>
      </c>
      <c r="D136" s="77" t="str">
        <f>IF('liste engagés'!$G133=11,'liste engagés'!C133,"")</f>
        <v/>
      </c>
      <c r="E136" s="77" t="str">
        <f>IF('liste engagés'!$G133=11,'liste engagés'!D133,"")</f>
        <v/>
      </c>
      <c r="F136" s="77" t="str">
        <f>IF('liste engagés'!$G133=11,'liste engagés'!E133,"")</f>
        <v/>
      </c>
      <c r="G136" s="78" t="str">
        <f>IF('liste engagés'!$G133=11,'liste engagés'!K133,"")</f>
        <v/>
      </c>
      <c r="H136" s="79" t="str">
        <f>IF('liste engagés'!$G133=11,'liste engagés'!L133,"")</f>
        <v/>
      </c>
      <c r="I136" s="54">
        <f t="shared" si="4"/>
        <v>0</v>
      </c>
    </row>
    <row r="137" spans="1:9">
      <c r="A137" s="92">
        <f t="shared" si="5"/>
        <v>131</v>
      </c>
      <c r="B137" s="77" t="str">
        <f>IF('liste engagés'!$G134=11,'liste engagés'!A134,"")</f>
        <v/>
      </c>
      <c r="C137" s="77" t="str">
        <f>IF('liste engagés'!$G134=11,'liste engagés'!B134,"")</f>
        <v/>
      </c>
      <c r="D137" s="77" t="str">
        <f>IF('liste engagés'!$G134=11,'liste engagés'!C134,"")</f>
        <v/>
      </c>
      <c r="E137" s="77" t="str">
        <f>IF('liste engagés'!$G134=11,'liste engagés'!D134,"")</f>
        <v/>
      </c>
      <c r="F137" s="77" t="str">
        <f>IF('liste engagés'!$G134=11,'liste engagés'!E134,"")</f>
        <v/>
      </c>
      <c r="G137" s="78" t="str">
        <f>IF('liste engagés'!$G134=11,'liste engagés'!K134,"")</f>
        <v/>
      </c>
      <c r="H137" s="79" t="str">
        <f>IF('liste engagés'!$G134=11,'liste engagés'!L134,"")</f>
        <v/>
      </c>
      <c r="I137" s="54">
        <f t="shared" si="4"/>
        <v>0</v>
      </c>
    </row>
    <row r="138" spans="1:9">
      <c r="A138" s="92">
        <f t="shared" si="5"/>
        <v>132</v>
      </c>
      <c r="B138" s="77" t="str">
        <f>IF('liste engagés'!$G135=11,'liste engagés'!A135,"")</f>
        <v/>
      </c>
      <c r="C138" s="77" t="str">
        <f>IF('liste engagés'!$G135=11,'liste engagés'!B135,"")</f>
        <v/>
      </c>
      <c r="D138" s="77" t="str">
        <f>IF('liste engagés'!$G135=11,'liste engagés'!C135,"")</f>
        <v/>
      </c>
      <c r="E138" s="77" t="str">
        <f>IF('liste engagés'!$G135=11,'liste engagés'!D135,"")</f>
        <v/>
      </c>
      <c r="F138" s="77" t="str">
        <f>IF('liste engagés'!$G135=11,'liste engagés'!E135,"")</f>
        <v/>
      </c>
      <c r="G138" s="78" t="str">
        <f>IF('liste engagés'!$G135=11,'liste engagés'!K135,"")</f>
        <v/>
      </c>
      <c r="H138" s="79" t="str">
        <f>IF('liste engagés'!$G135=11,'liste engagés'!L135,"")</f>
        <v/>
      </c>
      <c r="I138" s="54">
        <f t="shared" si="4"/>
        <v>0</v>
      </c>
    </row>
    <row r="139" spans="1:9">
      <c r="A139" s="92">
        <f t="shared" si="5"/>
        <v>133</v>
      </c>
      <c r="B139" s="77" t="str">
        <f>IF('liste engagés'!$G136=11,'liste engagés'!A136,"")</f>
        <v/>
      </c>
      <c r="C139" s="77" t="str">
        <f>IF('liste engagés'!$G136=11,'liste engagés'!B136,"")</f>
        <v/>
      </c>
      <c r="D139" s="77" t="str">
        <f>IF('liste engagés'!$G136=11,'liste engagés'!C136,"")</f>
        <v/>
      </c>
      <c r="E139" s="77" t="str">
        <f>IF('liste engagés'!$G136=11,'liste engagés'!D136,"")</f>
        <v/>
      </c>
      <c r="F139" s="77" t="str">
        <f>IF('liste engagés'!$G136=11,'liste engagés'!E136,"")</f>
        <v/>
      </c>
      <c r="G139" s="78" t="str">
        <f>IF('liste engagés'!$G136=11,'liste engagés'!K136,"")</f>
        <v/>
      </c>
      <c r="H139" s="79" t="str">
        <f>IF('liste engagés'!$G136=11,'liste engagés'!L136,"")</f>
        <v/>
      </c>
      <c r="I139" s="54">
        <f t="shared" si="4"/>
        <v>0</v>
      </c>
    </row>
    <row r="140" spans="1:9">
      <c r="A140" s="92">
        <f t="shared" si="5"/>
        <v>134</v>
      </c>
      <c r="B140" s="77" t="str">
        <f>IF('liste engagés'!$G137=11,'liste engagés'!A137,"")</f>
        <v/>
      </c>
      <c r="C140" s="77" t="str">
        <f>IF('liste engagés'!$G137=11,'liste engagés'!B137,"")</f>
        <v/>
      </c>
      <c r="D140" s="77" t="str">
        <f>IF('liste engagés'!$G137=11,'liste engagés'!C137,"")</f>
        <v/>
      </c>
      <c r="E140" s="77" t="str">
        <f>IF('liste engagés'!$G137=11,'liste engagés'!D137,"")</f>
        <v/>
      </c>
      <c r="F140" s="77" t="str">
        <f>IF('liste engagés'!$G137=11,'liste engagés'!E137,"")</f>
        <v/>
      </c>
      <c r="G140" s="78" t="str">
        <f>IF('liste engagés'!$G137=11,'liste engagés'!K137,"")</f>
        <v/>
      </c>
      <c r="H140" s="79" t="str">
        <f>IF('liste engagés'!$G137=11,'liste engagés'!L137,"")</f>
        <v/>
      </c>
      <c r="I140" s="54">
        <f t="shared" si="4"/>
        <v>0</v>
      </c>
    </row>
    <row r="141" spans="1:9">
      <c r="A141" s="92">
        <f t="shared" si="5"/>
        <v>135</v>
      </c>
      <c r="B141" s="77" t="str">
        <f>IF('liste engagés'!$G138=11,'liste engagés'!A138,"")</f>
        <v/>
      </c>
      <c r="C141" s="77" t="str">
        <f>IF('liste engagés'!$G138=11,'liste engagés'!B138,"")</f>
        <v/>
      </c>
      <c r="D141" s="77" t="str">
        <f>IF('liste engagés'!$G138=11,'liste engagés'!C138,"")</f>
        <v/>
      </c>
      <c r="E141" s="77" t="str">
        <f>IF('liste engagés'!$G138=11,'liste engagés'!D138,"")</f>
        <v/>
      </c>
      <c r="F141" s="77" t="str">
        <f>IF('liste engagés'!$G138=11,'liste engagés'!E138,"")</f>
        <v/>
      </c>
      <c r="G141" s="78" t="str">
        <f>IF('liste engagés'!$G138=11,'liste engagés'!K138,"")</f>
        <v/>
      </c>
      <c r="H141" s="79" t="str">
        <f>IF('liste engagés'!$G138=11,'liste engagés'!L138,"")</f>
        <v/>
      </c>
      <c r="I141" s="54">
        <f t="shared" si="4"/>
        <v>0</v>
      </c>
    </row>
    <row r="142" spans="1:9">
      <c r="A142" s="92">
        <f t="shared" si="5"/>
        <v>136</v>
      </c>
      <c r="B142" s="77" t="str">
        <f>IF('liste engagés'!$G139=11,'liste engagés'!A139,"")</f>
        <v/>
      </c>
      <c r="C142" s="77" t="str">
        <f>IF('liste engagés'!$G139=11,'liste engagés'!B139,"")</f>
        <v/>
      </c>
      <c r="D142" s="77" t="str">
        <f>IF('liste engagés'!$G139=11,'liste engagés'!C139,"")</f>
        <v/>
      </c>
      <c r="E142" s="77" t="str">
        <f>IF('liste engagés'!$G139=11,'liste engagés'!D139,"")</f>
        <v/>
      </c>
      <c r="F142" s="77" t="str">
        <f>IF('liste engagés'!$G139=11,'liste engagés'!E139,"")</f>
        <v/>
      </c>
      <c r="G142" s="78" t="str">
        <f>IF('liste engagés'!$G139=11,'liste engagés'!K139,"")</f>
        <v/>
      </c>
      <c r="H142" s="79" t="str">
        <f>IF('liste engagés'!$G139=11,'liste engagés'!L139,"")</f>
        <v/>
      </c>
      <c r="I142" s="54">
        <f t="shared" si="4"/>
        <v>0</v>
      </c>
    </row>
    <row r="143" spans="1:9">
      <c r="A143" s="92">
        <f t="shared" si="5"/>
        <v>137</v>
      </c>
      <c r="B143" s="77" t="str">
        <f>IF('liste engagés'!$G140=11,'liste engagés'!A140,"")</f>
        <v/>
      </c>
      <c r="C143" s="77" t="str">
        <f>IF('liste engagés'!$G140=11,'liste engagés'!B140,"")</f>
        <v/>
      </c>
      <c r="D143" s="77" t="str">
        <f>IF('liste engagés'!$G140=11,'liste engagés'!C140,"")</f>
        <v/>
      </c>
      <c r="E143" s="77" t="str">
        <f>IF('liste engagés'!$G140=11,'liste engagés'!D140,"")</f>
        <v/>
      </c>
      <c r="F143" s="77" t="str">
        <f>IF('liste engagés'!$G140=11,'liste engagés'!E140,"")</f>
        <v/>
      </c>
      <c r="G143" s="78" t="str">
        <f>IF('liste engagés'!$G140=11,'liste engagés'!K140,"")</f>
        <v/>
      </c>
      <c r="H143" s="79" t="str">
        <f>IF('liste engagés'!$G140=11,'liste engagés'!L140,"")</f>
        <v/>
      </c>
      <c r="I143" s="54">
        <f t="shared" si="4"/>
        <v>0</v>
      </c>
    </row>
    <row r="144" spans="1:9">
      <c r="A144" s="92">
        <f t="shared" si="5"/>
        <v>138</v>
      </c>
      <c r="B144" s="77" t="str">
        <f>IF('liste engagés'!$G142=11,'liste engagés'!A142,"")</f>
        <v/>
      </c>
      <c r="C144" s="77" t="str">
        <f>IF('liste engagés'!$G142=11,'liste engagés'!B142,"")</f>
        <v/>
      </c>
      <c r="D144" s="77" t="str">
        <f>IF('liste engagés'!$G142=11,'liste engagés'!C142,"")</f>
        <v/>
      </c>
      <c r="E144" s="77" t="str">
        <f>IF('liste engagés'!$G142=11,'liste engagés'!D142,"")</f>
        <v/>
      </c>
      <c r="F144" s="77" t="str">
        <f>IF('liste engagés'!$G142=11,'liste engagés'!E142,"")</f>
        <v/>
      </c>
      <c r="G144" s="78" t="str">
        <f>IF('liste engagés'!$G142=11,'liste engagés'!K142,"")</f>
        <v/>
      </c>
      <c r="H144" s="79" t="str">
        <f>IF('liste engagés'!$G142=11,'liste engagés'!L142,"")</f>
        <v/>
      </c>
      <c r="I144" s="54">
        <f t="shared" si="4"/>
        <v>0</v>
      </c>
    </row>
    <row r="145" spans="1:9">
      <c r="A145" s="92">
        <f t="shared" si="5"/>
        <v>139</v>
      </c>
      <c r="B145" s="77" t="str">
        <f>IF('liste engagés'!$G143=11,'liste engagés'!A143,"")</f>
        <v/>
      </c>
      <c r="C145" s="77" t="str">
        <f>IF('liste engagés'!$G143=11,'liste engagés'!B143,"")</f>
        <v/>
      </c>
      <c r="D145" s="77" t="str">
        <f>IF('liste engagés'!$G143=11,'liste engagés'!C143,"")</f>
        <v/>
      </c>
      <c r="E145" s="77" t="str">
        <f>IF('liste engagés'!$G143=11,'liste engagés'!D143,"")</f>
        <v/>
      </c>
      <c r="F145" s="77" t="str">
        <f>IF('liste engagés'!$G143=11,'liste engagés'!E143,"")</f>
        <v/>
      </c>
      <c r="G145" s="78" t="str">
        <f>IF('liste engagés'!$G143=11,'liste engagés'!K143,"")</f>
        <v/>
      </c>
      <c r="H145" s="79" t="str">
        <f>IF('liste engagés'!$G143=11,'liste engagés'!L143,"")</f>
        <v/>
      </c>
      <c r="I145" s="54">
        <f t="shared" si="4"/>
        <v>0</v>
      </c>
    </row>
    <row r="146" spans="1:9">
      <c r="A146" s="92">
        <f t="shared" si="5"/>
        <v>140</v>
      </c>
      <c r="B146" s="77" t="str">
        <f>IF('liste engagés'!$G144=11,'liste engagés'!A144,"")</f>
        <v/>
      </c>
      <c r="C146" s="77" t="str">
        <f>IF('liste engagés'!$G144=11,'liste engagés'!B144,"")</f>
        <v/>
      </c>
      <c r="D146" s="77" t="str">
        <f>IF('liste engagés'!$G144=11,'liste engagés'!C144,"")</f>
        <v/>
      </c>
      <c r="E146" s="77" t="str">
        <f>IF('liste engagés'!$G144=11,'liste engagés'!D144,"")</f>
        <v/>
      </c>
      <c r="F146" s="77" t="str">
        <f>IF('liste engagés'!$G144=11,'liste engagés'!E144,"")</f>
        <v/>
      </c>
      <c r="G146" s="78" t="str">
        <f>IF('liste engagés'!$G144=11,'liste engagés'!K144,"")</f>
        <v/>
      </c>
      <c r="H146" s="79" t="str">
        <f>IF('liste engagés'!$G144=11,'liste engagés'!L144,"")</f>
        <v/>
      </c>
      <c r="I146" s="54">
        <f t="shared" si="4"/>
        <v>0</v>
      </c>
    </row>
    <row r="147" spans="1:9">
      <c r="A147" s="92">
        <f t="shared" si="5"/>
        <v>141</v>
      </c>
      <c r="B147" s="77" t="str">
        <f>IF('liste engagés'!$G145=11,'liste engagés'!A145,"")</f>
        <v/>
      </c>
      <c r="C147" s="77" t="str">
        <f>IF('liste engagés'!$G145=11,'liste engagés'!B145,"")</f>
        <v/>
      </c>
      <c r="D147" s="77" t="str">
        <f>IF('liste engagés'!$G145=11,'liste engagés'!#REF!,"")</f>
        <v/>
      </c>
      <c r="E147" s="77" t="str">
        <f>IF('liste engagés'!$G145=11,'liste engagés'!D145,"")</f>
        <v/>
      </c>
      <c r="F147" s="77" t="str">
        <f>IF('liste engagés'!$G145=11,'liste engagés'!E145,"")</f>
        <v/>
      </c>
      <c r="G147" s="78" t="str">
        <f>IF('liste engagés'!$G145=11,'liste engagés'!K145,"")</f>
        <v/>
      </c>
      <c r="H147" s="79" t="str">
        <f>IF('liste engagés'!$G145=11,'liste engagés'!L145,"")</f>
        <v/>
      </c>
      <c r="I147" s="54">
        <f t="shared" si="4"/>
        <v>0</v>
      </c>
    </row>
    <row r="148" spans="1:9">
      <c r="A148" s="92">
        <f t="shared" si="5"/>
        <v>142</v>
      </c>
      <c r="B148" s="77" t="str">
        <f>IF('liste engagés'!$G146=11,'liste engagés'!A146,"")</f>
        <v/>
      </c>
      <c r="C148" s="77" t="str">
        <f>IF('liste engagés'!$G146=11,'liste engagés'!B146,"")</f>
        <v/>
      </c>
      <c r="D148" s="77" t="str">
        <f>IF('liste engagés'!$G146=11,'liste engagés'!C145,"")</f>
        <v/>
      </c>
      <c r="E148" s="77" t="str">
        <f>IF('liste engagés'!$G146=11,'liste engagés'!D146,"")</f>
        <v/>
      </c>
      <c r="F148" s="77" t="str">
        <f>IF('liste engagés'!$G146=11,'liste engagés'!E146,"")</f>
        <v/>
      </c>
      <c r="G148" s="78" t="str">
        <f>IF('liste engagés'!$G146=11,'liste engagés'!K146,"")</f>
        <v/>
      </c>
      <c r="H148" s="79" t="str">
        <f>IF('liste engagés'!$G146=11,'liste engagés'!L146,"")</f>
        <v/>
      </c>
      <c r="I148" s="54">
        <f t="shared" si="4"/>
        <v>0</v>
      </c>
    </row>
    <row r="149" spans="1:9">
      <c r="A149" s="92">
        <f t="shared" si="5"/>
        <v>143</v>
      </c>
      <c r="B149" s="77" t="str">
        <f>IF('liste engagés'!$G147=11,'liste engagés'!A147,"")</f>
        <v/>
      </c>
      <c r="C149" s="77" t="str">
        <f>IF('liste engagés'!$G147=11,'liste engagés'!B147,"")</f>
        <v/>
      </c>
      <c r="D149" s="77" t="str">
        <f>IF('liste engagés'!$G147=11,'liste engagés'!C147,"")</f>
        <v/>
      </c>
      <c r="E149" s="77" t="str">
        <f>IF('liste engagés'!$G147=11,'liste engagés'!D147,"")</f>
        <v/>
      </c>
      <c r="F149" s="77" t="str">
        <f>IF('liste engagés'!$G147=11,'liste engagés'!E147,"")</f>
        <v/>
      </c>
      <c r="G149" s="78" t="str">
        <f>IF('liste engagés'!$G147=11,'liste engagés'!K147,"")</f>
        <v/>
      </c>
      <c r="H149" s="79" t="str">
        <f>IF('liste engagés'!$G147=11,'liste engagés'!L147,"")</f>
        <v/>
      </c>
      <c r="I149" s="54">
        <f t="shared" si="4"/>
        <v>0</v>
      </c>
    </row>
    <row r="150" spans="1:9">
      <c r="A150" s="92">
        <f t="shared" si="5"/>
        <v>144</v>
      </c>
      <c r="B150" s="77" t="str">
        <f>IF('liste engagés'!$G148=11,'liste engagés'!A148,"")</f>
        <v/>
      </c>
      <c r="C150" s="77" t="str">
        <f>IF('liste engagés'!$G148=11,'liste engagés'!B148,"")</f>
        <v/>
      </c>
      <c r="D150" s="77" t="str">
        <f>IF('liste engagés'!$G148=11,'liste engagés'!C148,"")</f>
        <v/>
      </c>
      <c r="E150" s="77" t="str">
        <f>IF('liste engagés'!$G148=11,'liste engagés'!D148,"")</f>
        <v/>
      </c>
      <c r="F150" s="77" t="str">
        <f>IF('liste engagés'!$G148=11,'liste engagés'!E148,"")</f>
        <v/>
      </c>
      <c r="G150" s="78" t="str">
        <f>IF('liste engagés'!$G148=11,'liste engagés'!K148,"")</f>
        <v/>
      </c>
      <c r="H150" s="79" t="str">
        <f>IF('liste engagés'!$G148=11,'liste engagés'!L148,"")</f>
        <v/>
      </c>
      <c r="I150" s="54">
        <f t="shared" si="4"/>
        <v>0</v>
      </c>
    </row>
    <row r="151" spans="1:9">
      <c r="A151" s="92">
        <f t="shared" si="5"/>
        <v>145</v>
      </c>
      <c r="B151" s="77" t="str">
        <f>IF('liste engagés'!$G149=11,'liste engagés'!A149,"")</f>
        <v/>
      </c>
      <c r="C151" s="77" t="str">
        <f>IF('liste engagés'!$G149=11,'liste engagés'!B149,"")</f>
        <v/>
      </c>
      <c r="D151" s="77" t="str">
        <f>IF('liste engagés'!$G149=11,'liste engagés'!C149,"")</f>
        <v/>
      </c>
      <c r="E151" s="77" t="str">
        <f>IF('liste engagés'!$G149=11,'liste engagés'!D149,"")</f>
        <v/>
      </c>
      <c r="F151" s="77" t="str">
        <f>IF('liste engagés'!$G149=11,'liste engagés'!E149,"")</f>
        <v/>
      </c>
      <c r="G151" s="78" t="str">
        <f>IF('liste engagés'!$G149=11,'liste engagés'!K149,"")</f>
        <v/>
      </c>
      <c r="H151" s="79" t="str">
        <f>IF('liste engagés'!$G149=11,'liste engagés'!L149,"")</f>
        <v/>
      </c>
      <c r="I151" s="54">
        <f t="shared" si="4"/>
        <v>0</v>
      </c>
    </row>
    <row r="152" spans="1:9">
      <c r="A152" s="92">
        <f t="shared" si="5"/>
        <v>146</v>
      </c>
      <c r="B152" s="77" t="str">
        <f>IF('liste engagés'!$G150=11,'liste engagés'!A150,"")</f>
        <v/>
      </c>
      <c r="C152" s="77" t="str">
        <f>IF('liste engagés'!$G150=11,'liste engagés'!B150,"")</f>
        <v/>
      </c>
      <c r="D152" s="77" t="str">
        <f>IF('liste engagés'!$G150=11,'liste engagés'!C150,"")</f>
        <v/>
      </c>
      <c r="E152" s="77" t="str">
        <f>IF('liste engagés'!$G150=11,'liste engagés'!D150,"")</f>
        <v/>
      </c>
      <c r="F152" s="77" t="str">
        <f>IF('liste engagés'!$G150=11,'liste engagés'!E150,"")</f>
        <v/>
      </c>
      <c r="G152" s="78" t="str">
        <f>IF('liste engagés'!$G150=11,'liste engagés'!K150,"")</f>
        <v/>
      </c>
      <c r="H152" s="79" t="str">
        <f>IF('liste engagés'!$G150=11,'liste engagés'!L150,"")</f>
        <v/>
      </c>
      <c r="I152" s="54">
        <f t="shared" si="4"/>
        <v>0</v>
      </c>
    </row>
    <row r="153" spans="1:9">
      <c r="A153" s="92">
        <f t="shared" si="5"/>
        <v>147</v>
      </c>
      <c r="B153" s="77" t="str">
        <f>IF('liste engagés'!$G151=11,'liste engagés'!A151,"")</f>
        <v/>
      </c>
      <c r="C153" s="77" t="str">
        <f>IF('liste engagés'!$G151=11,'liste engagés'!B151,"")</f>
        <v/>
      </c>
      <c r="D153" s="77" t="str">
        <f>IF('liste engagés'!$G151=11,'liste engagés'!C151,"")</f>
        <v/>
      </c>
      <c r="E153" s="77" t="str">
        <f>IF('liste engagés'!$G151=11,'liste engagés'!D151,"")</f>
        <v/>
      </c>
      <c r="F153" s="77" t="str">
        <f>IF('liste engagés'!$G151=11,'liste engagés'!E151,"")</f>
        <v/>
      </c>
      <c r="G153" s="78" t="str">
        <f>IF('liste engagés'!$G151=11,'liste engagés'!K151,"")</f>
        <v/>
      </c>
      <c r="H153" s="79" t="str">
        <f>IF('liste engagés'!$G151=11,'liste engagés'!L151,"")</f>
        <v/>
      </c>
      <c r="I153" s="54">
        <f t="shared" si="4"/>
        <v>0</v>
      </c>
    </row>
    <row r="154" spans="1:9">
      <c r="A154" s="92">
        <f t="shared" si="5"/>
        <v>148</v>
      </c>
      <c r="B154" s="77" t="str">
        <f>IF('liste engagés'!$G152=11,'liste engagés'!A152,"")</f>
        <v/>
      </c>
      <c r="C154" s="77" t="str">
        <f>IF('liste engagés'!$G152=11,'liste engagés'!B152,"")</f>
        <v/>
      </c>
      <c r="D154" s="77" t="str">
        <f>IF('liste engagés'!$G152=11,'liste engagés'!C152,"")</f>
        <v/>
      </c>
      <c r="E154" s="77" t="str">
        <f>IF('liste engagés'!$G152=11,'liste engagés'!D152,"")</f>
        <v/>
      </c>
      <c r="F154" s="77" t="str">
        <f>IF('liste engagés'!$G152=11,'liste engagés'!E152,"")</f>
        <v/>
      </c>
      <c r="G154" s="78" t="str">
        <f>IF('liste engagés'!$G152=11,'liste engagés'!K152,"")</f>
        <v/>
      </c>
      <c r="H154" s="79" t="str">
        <f>IF('liste engagés'!$G152=11,'liste engagés'!L152,"")</f>
        <v/>
      </c>
      <c r="I154" s="54">
        <f t="shared" si="4"/>
        <v>0</v>
      </c>
    </row>
    <row r="155" spans="1:9">
      <c r="A155" s="92">
        <f t="shared" si="5"/>
        <v>149</v>
      </c>
      <c r="B155" s="77" t="str">
        <f>IF('liste engagés'!$G153=11,'liste engagés'!A153,"")</f>
        <v/>
      </c>
      <c r="C155" s="77" t="str">
        <f>IF('liste engagés'!$G153=11,'liste engagés'!B153,"")</f>
        <v/>
      </c>
      <c r="D155" s="77" t="str">
        <f>IF('liste engagés'!$G153=11,'liste engagés'!C153,"")</f>
        <v/>
      </c>
      <c r="E155" s="77" t="str">
        <f>IF('liste engagés'!$G153=11,'liste engagés'!D153,"")</f>
        <v/>
      </c>
      <c r="F155" s="77" t="str">
        <f>IF('liste engagés'!$G153=11,'liste engagés'!E153,"")</f>
        <v/>
      </c>
      <c r="G155" s="78" t="str">
        <f>IF('liste engagés'!$G153=11,'liste engagés'!K153,"")</f>
        <v/>
      </c>
      <c r="H155" s="79" t="str">
        <f>IF('liste engagés'!$G153=11,'liste engagés'!L153,"")</f>
        <v/>
      </c>
      <c r="I155" s="54">
        <f t="shared" si="4"/>
        <v>0</v>
      </c>
    </row>
    <row r="156" spans="1:9">
      <c r="A156" s="92">
        <f t="shared" si="5"/>
        <v>150</v>
      </c>
      <c r="B156" s="77" t="str">
        <f>IF('liste engagés'!$G154=11,'liste engagés'!A154,"")</f>
        <v/>
      </c>
      <c r="C156" s="77" t="str">
        <f>IF('liste engagés'!$G154=11,'liste engagés'!B154,"")</f>
        <v/>
      </c>
      <c r="D156" s="77" t="str">
        <f>IF('liste engagés'!$G154=11,'liste engagés'!C154,"")</f>
        <v/>
      </c>
      <c r="E156" s="77" t="str">
        <f>IF('liste engagés'!$G154=11,'liste engagés'!D154,"")</f>
        <v/>
      </c>
      <c r="F156" s="77" t="str">
        <f>IF('liste engagés'!$G154=11,'liste engagés'!E154,"")</f>
        <v/>
      </c>
      <c r="G156" s="78" t="str">
        <f>IF('liste engagés'!$G154=11,'liste engagés'!K154,"")</f>
        <v/>
      </c>
      <c r="H156" s="79" t="str">
        <f>IF('liste engagés'!$G154=11,'liste engagés'!L154,"")</f>
        <v/>
      </c>
      <c r="I156" s="54">
        <f t="shared" si="4"/>
        <v>0</v>
      </c>
    </row>
    <row r="157" spans="1:9">
      <c r="A157" s="92">
        <f t="shared" si="5"/>
        <v>151</v>
      </c>
      <c r="B157" s="77" t="str">
        <f>IF('liste engagés'!$G156=11,'liste engagés'!A156,"")</f>
        <v/>
      </c>
      <c r="C157" s="77" t="str">
        <f>IF('liste engagés'!$G156=11,'liste engagés'!B156,"")</f>
        <v/>
      </c>
      <c r="D157" s="77" t="str">
        <f>IF('liste engagés'!$G156=11,'liste engagés'!C156,"")</f>
        <v/>
      </c>
      <c r="E157" s="77" t="str">
        <f>IF('liste engagés'!$G156=11,'liste engagés'!D156,"")</f>
        <v/>
      </c>
      <c r="F157" s="77" t="str">
        <f>IF('liste engagés'!$G156=11,'liste engagés'!E156,"")</f>
        <v/>
      </c>
      <c r="G157" s="78" t="str">
        <f>IF('liste engagés'!$G156=11,'liste engagés'!K156,"")</f>
        <v/>
      </c>
      <c r="H157" s="79" t="str">
        <f>IF('liste engagés'!$G156=11,'liste engagés'!L156,"")</f>
        <v/>
      </c>
      <c r="I157" s="54">
        <f t="shared" si="4"/>
        <v>0</v>
      </c>
    </row>
    <row r="158" spans="1:9">
      <c r="A158" s="92">
        <f t="shared" si="5"/>
        <v>152</v>
      </c>
      <c r="B158" s="77" t="str">
        <f>IF('liste engagés'!$G157=11,'liste engagés'!A157,"")</f>
        <v/>
      </c>
      <c r="C158" s="77" t="str">
        <f>IF('liste engagés'!$G157=11,'liste engagés'!B157,"")</f>
        <v/>
      </c>
      <c r="D158" s="77" t="str">
        <f>IF('liste engagés'!$G157=11,'liste engagés'!C157,"")</f>
        <v/>
      </c>
      <c r="E158" s="77" t="str">
        <f>IF('liste engagés'!$G157=11,'liste engagés'!D157,"")</f>
        <v/>
      </c>
      <c r="F158" s="77" t="str">
        <f>IF('liste engagés'!$G157=11,'liste engagés'!E157,"")</f>
        <v/>
      </c>
      <c r="G158" s="78" t="str">
        <f>IF('liste engagés'!$G157=11,'liste engagés'!K157,"")</f>
        <v/>
      </c>
      <c r="H158" s="79" t="str">
        <f>IF('liste engagés'!$G157=11,'liste engagés'!L157,"")</f>
        <v/>
      </c>
      <c r="I158" s="54">
        <f t="shared" si="4"/>
        <v>0</v>
      </c>
    </row>
    <row r="159" spans="1:9">
      <c r="A159" s="92">
        <f t="shared" si="5"/>
        <v>153</v>
      </c>
      <c r="B159" s="77" t="str">
        <f>IF('liste engagés'!$G158=11,'liste engagés'!A158,"")</f>
        <v/>
      </c>
      <c r="C159" s="77" t="str">
        <f>IF('liste engagés'!$G158=11,'liste engagés'!B158,"")</f>
        <v/>
      </c>
      <c r="D159" s="77" t="str">
        <f>IF('liste engagés'!$G158=11,'liste engagés'!C158,"")</f>
        <v/>
      </c>
      <c r="E159" s="77" t="str">
        <f>IF('liste engagés'!$G158=11,'liste engagés'!D158,"")</f>
        <v/>
      </c>
      <c r="F159" s="77" t="str">
        <f>IF('liste engagés'!$G158=11,'liste engagés'!E158,"")</f>
        <v/>
      </c>
      <c r="G159" s="78" t="str">
        <f>IF('liste engagés'!$G158=11,'liste engagés'!K158,"")</f>
        <v/>
      </c>
      <c r="H159" s="79" t="str">
        <f>IF('liste engagés'!$G158=11,'liste engagés'!L158,"")</f>
        <v/>
      </c>
      <c r="I159" s="54">
        <f t="shared" si="4"/>
        <v>0</v>
      </c>
    </row>
    <row r="160" spans="1:9">
      <c r="A160" s="92">
        <f t="shared" si="5"/>
        <v>154</v>
      </c>
      <c r="B160" s="77" t="str">
        <f>IF('liste engagés'!$G159=11,'liste engagés'!A159,"")</f>
        <v/>
      </c>
      <c r="C160" s="77" t="str">
        <f>IF('liste engagés'!$G159=11,'liste engagés'!B159,"")</f>
        <v/>
      </c>
      <c r="D160" s="77" t="str">
        <f>IF('liste engagés'!$G159=11,'liste engagés'!C159,"")</f>
        <v/>
      </c>
      <c r="E160" s="77" t="str">
        <f>IF('liste engagés'!$G159=11,'liste engagés'!D159,"")</f>
        <v/>
      </c>
      <c r="F160" s="77" t="str">
        <f>IF('liste engagés'!$G159=11,'liste engagés'!E159,"")</f>
        <v/>
      </c>
      <c r="G160" s="78" t="str">
        <f>IF('liste engagés'!$G159=11,'liste engagés'!K159,"")</f>
        <v/>
      </c>
      <c r="H160" s="79" t="str">
        <f>IF('liste engagés'!$G159=11,'liste engagés'!L159,"")</f>
        <v/>
      </c>
      <c r="I160" s="54">
        <f t="shared" si="4"/>
        <v>0</v>
      </c>
    </row>
    <row r="161" spans="1:9">
      <c r="A161" s="92">
        <f t="shared" si="5"/>
        <v>155</v>
      </c>
      <c r="B161" s="77" t="str">
        <f>IF('liste engagés'!$G160=11,'liste engagés'!A160,"")</f>
        <v/>
      </c>
      <c r="C161" s="77" t="str">
        <f>IF('liste engagés'!$G160=11,'liste engagés'!B160,"")</f>
        <v/>
      </c>
      <c r="D161" s="77" t="str">
        <f>IF('liste engagés'!$G160=11,'liste engagés'!C160,"")</f>
        <v/>
      </c>
      <c r="E161" s="77" t="str">
        <f>IF('liste engagés'!$G160=11,'liste engagés'!D160,"")</f>
        <v/>
      </c>
      <c r="F161" s="77" t="str">
        <f>IF('liste engagés'!$G160=11,'liste engagés'!E160,"")</f>
        <v/>
      </c>
      <c r="G161" s="78" t="str">
        <f>IF('liste engagés'!$G160=11,'liste engagés'!K160,"")</f>
        <v/>
      </c>
      <c r="H161" s="79" t="str">
        <f>IF('liste engagés'!$G160=11,'liste engagés'!L160,"")</f>
        <v/>
      </c>
      <c r="I161" s="54">
        <f t="shared" si="4"/>
        <v>0</v>
      </c>
    </row>
    <row r="162" spans="1:9">
      <c r="A162" s="92">
        <f t="shared" si="5"/>
        <v>156</v>
      </c>
      <c r="B162" s="77" t="str">
        <f>IF('liste engagés'!$G161=11,'liste engagés'!A161,"")</f>
        <v/>
      </c>
      <c r="C162" s="77" t="str">
        <f>IF('liste engagés'!$G161=11,'liste engagés'!B161,"")</f>
        <v/>
      </c>
      <c r="D162" s="77" t="str">
        <f>IF('liste engagés'!$G161=11,'liste engagés'!C161,"")</f>
        <v/>
      </c>
      <c r="E162" s="77" t="str">
        <f>IF('liste engagés'!$G161=11,'liste engagés'!D161,"")</f>
        <v/>
      </c>
      <c r="F162" s="77" t="str">
        <f>IF('liste engagés'!$G161=11,'liste engagés'!E161,"")</f>
        <v/>
      </c>
      <c r="G162" s="78" t="str">
        <f>IF('liste engagés'!$G161=11,'liste engagés'!K161,"")</f>
        <v/>
      </c>
      <c r="H162" s="79" t="str">
        <f>IF('liste engagés'!$G161=11,'liste engagés'!L161,"")</f>
        <v/>
      </c>
      <c r="I162" s="54">
        <f t="shared" si="4"/>
        <v>0</v>
      </c>
    </row>
    <row r="163" spans="1:9">
      <c r="A163" s="92">
        <f t="shared" si="5"/>
        <v>157</v>
      </c>
      <c r="B163" s="77" t="str">
        <f>IF('liste engagés'!$G162=11,'liste engagés'!A162,"")</f>
        <v/>
      </c>
      <c r="C163" s="77" t="str">
        <f>IF('liste engagés'!$G162=11,'liste engagés'!B162,"")</f>
        <v/>
      </c>
      <c r="D163" s="77" t="str">
        <f>IF('liste engagés'!$G162=11,'liste engagés'!C162,"")</f>
        <v/>
      </c>
      <c r="E163" s="77" t="str">
        <f>IF('liste engagés'!$G162=11,'liste engagés'!D162,"")</f>
        <v/>
      </c>
      <c r="F163" s="77" t="str">
        <f>IF('liste engagés'!$G162=11,'liste engagés'!E162,"")</f>
        <v/>
      </c>
      <c r="G163" s="78" t="str">
        <f>IF('liste engagés'!$G162=11,'liste engagés'!K162,"")</f>
        <v/>
      </c>
      <c r="H163" s="79" t="str">
        <f>IF('liste engagés'!$G162=11,'liste engagés'!L162,"")</f>
        <v/>
      </c>
      <c r="I163" s="54">
        <f t="shared" si="4"/>
        <v>0</v>
      </c>
    </row>
    <row r="164" spans="1:9">
      <c r="A164" s="92">
        <f t="shared" si="5"/>
        <v>158</v>
      </c>
      <c r="B164" s="77" t="str">
        <f>IF('liste engagés'!$G163=11,'liste engagés'!A163,"")</f>
        <v/>
      </c>
      <c r="C164" s="77" t="str">
        <f>IF('liste engagés'!$G163=11,'liste engagés'!B163,"")</f>
        <v/>
      </c>
      <c r="D164" s="77" t="str">
        <f>IF('liste engagés'!$G163=11,'liste engagés'!C163,"")</f>
        <v/>
      </c>
      <c r="E164" s="77" t="str">
        <f>IF('liste engagés'!$G163=11,'liste engagés'!D163,"")</f>
        <v/>
      </c>
      <c r="F164" s="77" t="str">
        <f>IF('liste engagés'!$G163=11,'liste engagés'!E163,"")</f>
        <v/>
      </c>
      <c r="G164" s="78" t="str">
        <f>IF('liste engagés'!$G163=11,'liste engagés'!K163,"")</f>
        <v/>
      </c>
      <c r="H164" s="79" t="str">
        <f>IF('liste engagés'!$G163=11,'liste engagés'!L163,"")</f>
        <v/>
      </c>
      <c r="I164" s="54">
        <f t="shared" si="4"/>
        <v>0</v>
      </c>
    </row>
    <row r="165" spans="1:9">
      <c r="A165" s="92">
        <f t="shared" si="5"/>
        <v>159</v>
      </c>
      <c r="B165" s="77" t="str">
        <f>IF('liste engagés'!$G164=11,'liste engagés'!A164,"")</f>
        <v/>
      </c>
      <c r="C165" s="77" t="str">
        <f>IF('liste engagés'!$G164=11,'liste engagés'!B164,"")</f>
        <v/>
      </c>
      <c r="D165" s="77" t="str">
        <f>IF('liste engagés'!$G164=11,'liste engagés'!C164,"")</f>
        <v/>
      </c>
      <c r="E165" s="77" t="str">
        <f>IF('liste engagés'!$G164=11,'liste engagés'!D164,"")</f>
        <v/>
      </c>
      <c r="F165" s="77" t="str">
        <f>IF('liste engagés'!$G164=11,'liste engagés'!E164,"")</f>
        <v/>
      </c>
      <c r="G165" s="78" t="str">
        <f>IF('liste engagés'!$G164=11,'liste engagés'!K164,"")</f>
        <v/>
      </c>
      <c r="H165" s="79" t="str">
        <f>IF('liste engagés'!$G164=11,'liste engagés'!L164,"")</f>
        <v/>
      </c>
      <c r="I165" s="54">
        <f t="shared" si="4"/>
        <v>0</v>
      </c>
    </row>
    <row r="166" spans="1:9">
      <c r="A166" s="92">
        <f t="shared" si="5"/>
        <v>160</v>
      </c>
      <c r="B166" s="77" t="str">
        <f>IF('liste engagés'!$G165=11,'liste engagés'!A165,"")</f>
        <v/>
      </c>
      <c r="C166" s="77" t="str">
        <f>IF('liste engagés'!$G165=11,'liste engagés'!B165,"")</f>
        <v/>
      </c>
      <c r="D166" s="77" t="str">
        <f>IF('liste engagés'!$G165=11,'liste engagés'!C165,"")</f>
        <v/>
      </c>
      <c r="E166" s="77" t="str">
        <f>IF('liste engagés'!$G165=11,'liste engagés'!D165,"")</f>
        <v/>
      </c>
      <c r="F166" s="77" t="str">
        <f>IF('liste engagés'!$G165=11,'liste engagés'!E165,"")</f>
        <v/>
      </c>
      <c r="G166" s="78" t="str">
        <f>IF('liste engagés'!$G165=11,'liste engagés'!K165,"")</f>
        <v/>
      </c>
      <c r="H166" s="79" t="str">
        <f>IF('liste engagés'!$G165=11,'liste engagés'!L165,"")</f>
        <v/>
      </c>
      <c r="I166" s="54">
        <f t="shared" si="4"/>
        <v>0</v>
      </c>
    </row>
    <row r="167" spans="1:9">
      <c r="A167" s="92">
        <f t="shared" si="5"/>
        <v>161</v>
      </c>
      <c r="B167" s="77" t="str">
        <f>IF('liste engagés'!$G166=11,'liste engagés'!A166,"")</f>
        <v/>
      </c>
      <c r="C167" s="77" t="str">
        <f>IF('liste engagés'!$G166=11,'liste engagés'!B166,"")</f>
        <v/>
      </c>
      <c r="D167" s="77" t="str">
        <f>IF('liste engagés'!$G166=11,'liste engagés'!C166,"")</f>
        <v/>
      </c>
      <c r="E167" s="77" t="str">
        <f>IF('liste engagés'!$G166=11,'liste engagés'!D166,"")</f>
        <v/>
      </c>
      <c r="F167" s="77" t="str">
        <f>IF('liste engagés'!$G166=11,'liste engagés'!E166,"")</f>
        <v/>
      </c>
      <c r="G167" s="78" t="str">
        <f>IF('liste engagés'!$G166=11,'liste engagés'!K166,"")</f>
        <v/>
      </c>
      <c r="H167" s="79" t="str">
        <f>IF('liste engagés'!$G166=11,'liste engagés'!L166,"")</f>
        <v/>
      </c>
      <c r="I167" s="54">
        <f t="shared" si="4"/>
        <v>0</v>
      </c>
    </row>
    <row r="168" spans="1:9">
      <c r="A168" s="92">
        <f t="shared" si="5"/>
        <v>162</v>
      </c>
      <c r="B168" s="77" t="str">
        <f>IF('liste engagés'!$G167=11,'liste engagés'!A167,"")</f>
        <v/>
      </c>
      <c r="C168" s="77" t="str">
        <f>IF('liste engagés'!$G167=11,'liste engagés'!B167,"")</f>
        <v/>
      </c>
      <c r="D168" s="77" t="str">
        <f>IF('liste engagés'!$G167=11,'liste engagés'!C167,"")</f>
        <v/>
      </c>
      <c r="E168" s="77" t="str">
        <f>IF('liste engagés'!$G167=11,'liste engagés'!D167,"")</f>
        <v/>
      </c>
      <c r="F168" s="77" t="str">
        <f>IF('liste engagés'!$G167=11,'liste engagés'!E167,"")</f>
        <v/>
      </c>
      <c r="G168" s="78" t="str">
        <f>IF('liste engagés'!$G167=11,'liste engagés'!K167,"")</f>
        <v/>
      </c>
      <c r="H168" s="79" t="str">
        <f>IF('liste engagés'!$G167=11,'liste engagés'!L167,"")</f>
        <v/>
      </c>
      <c r="I168" s="54">
        <f t="shared" si="4"/>
        <v>0</v>
      </c>
    </row>
    <row r="169" spans="1:9">
      <c r="A169" s="92">
        <f t="shared" si="5"/>
        <v>163</v>
      </c>
      <c r="B169" s="77" t="str">
        <f>IF('liste engagés'!$G168=11,'liste engagés'!A168,"")</f>
        <v/>
      </c>
      <c r="C169" s="77" t="str">
        <f>IF('liste engagés'!$G168=11,'liste engagés'!B168,"")</f>
        <v/>
      </c>
      <c r="D169" s="77" t="str">
        <f>IF('liste engagés'!$G168=11,'liste engagés'!C168,"")</f>
        <v/>
      </c>
      <c r="E169" s="77" t="str">
        <f>IF('liste engagés'!$G168=11,'liste engagés'!D168,"")</f>
        <v/>
      </c>
      <c r="F169" s="77" t="str">
        <f>IF('liste engagés'!$G168=11,'liste engagés'!E168,"")</f>
        <v/>
      </c>
      <c r="G169" s="78" t="str">
        <f>IF('liste engagés'!$G168=11,'liste engagés'!K168,"")</f>
        <v/>
      </c>
      <c r="H169" s="79" t="str">
        <f>IF('liste engagés'!$G168=11,'liste engagés'!L168,"")</f>
        <v/>
      </c>
      <c r="I169" s="54">
        <f t="shared" si="4"/>
        <v>0</v>
      </c>
    </row>
    <row r="170" spans="1:9">
      <c r="A170" s="92">
        <f t="shared" si="5"/>
        <v>164</v>
      </c>
      <c r="B170" s="77" t="str">
        <f>IF('liste engagés'!$G169=11,'liste engagés'!A169,"")</f>
        <v/>
      </c>
      <c r="C170" s="77" t="str">
        <f>IF('liste engagés'!$G169=11,'liste engagés'!B169,"")</f>
        <v/>
      </c>
      <c r="D170" s="77" t="str">
        <f>IF('liste engagés'!$G169=11,'liste engagés'!C169,"")</f>
        <v/>
      </c>
      <c r="E170" s="77" t="str">
        <f>IF('liste engagés'!$G169=11,'liste engagés'!D169,"")</f>
        <v/>
      </c>
      <c r="F170" s="77" t="str">
        <f>IF('liste engagés'!$G169=11,'liste engagés'!E169,"")</f>
        <v/>
      </c>
      <c r="G170" s="78" t="str">
        <f>IF('liste engagés'!$G169=11,'liste engagés'!K169,"")</f>
        <v/>
      </c>
      <c r="H170" s="79" t="str">
        <f>IF('liste engagés'!$G169=11,'liste engagés'!L169,"")</f>
        <v/>
      </c>
      <c r="I170" s="54">
        <f t="shared" si="4"/>
        <v>0</v>
      </c>
    </row>
    <row r="171" spans="1:9">
      <c r="A171" s="92">
        <f t="shared" si="5"/>
        <v>165</v>
      </c>
      <c r="B171" s="77" t="str">
        <f>IF('liste engagés'!$G170=11,'liste engagés'!A170,"")</f>
        <v/>
      </c>
      <c r="C171" s="77" t="str">
        <f>IF('liste engagés'!$G170=11,'liste engagés'!B170,"")</f>
        <v/>
      </c>
      <c r="D171" s="77" t="str">
        <f>IF('liste engagés'!$G170=11,'liste engagés'!C170,"")</f>
        <v/>
      </c>
      <c r="E171" s="77" t="str">
        <f>IF('liste engagés'!$G170=11,'liste engagés'!D170,"")</f>
        <v/>
      </c>
      <c r="F171" s="77" t="str">
        <f>IF('liste engagés'!$G170=11,'liste engagés'!E170,"")</f>
        <v/>
      </c>
      <c r="G171" s="78" t="str">
        <f>IF('liste engagés'!$G170=11,'liste engagés'!K170,"")</f>
        <v/>
      </c>
      <c r="H171" s="79" t="str">
        <f>IF('liste engagés'!$G170=11,'liste engagés'!L170,"")</f>
        <v/>
      </c>
      <c r="I171" s="54">
        <f t="shared" si="4"/>
        <v>0</v>
      </c>
    </row>
    <row r="172" spans="1:9">
      <c r="A172" s="92">
        <f t="shared" si="5"/>
        <v>166</v>
      </c>
      <c r="B172" s="77" t="str">
        <f>IF('liste engagés'!$G171=11,'liste engagés'!A171,"")</f>
        <v/>
      </c>
      <c r="C172" s="77" t="str">
        <f>IF('liste engagés'!$G171=11,'liste engagés'!B171,"")</f>
        <v/>
      </c>
      <c r="D172" s="77" t="str">
        <f>IF('liste engagés'!$G171=11,'liste engagés'!C171,"")</f>
        <v/>
      </c>
      <c r="E172" s="77" t="str">
        <f>IF('liste engagés'!$G171=11,'liste engagés'!D171,"")</f>
        <v/>
      </c>
      <c r="F172" s="77" t="str">
        <f>IF('liste engagés'!$G171=11,'liste engagés'!E171,"")</f>
        <v/>
      </c>
      <c r="G172" s="78" t="str">
        <f>IF('liste engagés'!$G171=11,'liste engagés'!K171,"")</f>
        <v/>
      </c>
      <c r="H172" s="79" t="str">
        <f>IF('liste engagés'!$G171=11,'liste engagés'!L171,"")</f>
        <v/>
      </c>
      <c r="I172" s="54">
        <f t="shared" si="4"/>
        <v>0</v>
      </c>
    </row>
    <row r="173" spans="1:9">
      <c r="A173" s="92">
        <f t="shared" si="5"/>
        <v>167</v>
      </c>
      <c r="B173" s="77" t="str">
        <f>IF('liste engagés'!$G172=11,'liste engagés'!A172,"")</f>
        <v/>
      </c>
      <c r="C173" s="77" t="str">
        <f>IF('liste engagés'!$G172=11,'liste engagés'!B172,"")</f>
        <v/>
      </c>
      <c r="D173" s="77" t="str">
        <f>IF('liste engagés'!$G172=11,'liste engagés'!C172,"")</f>
        <v/>
      </c>
      <c r="E173" s="77" t="str">
        <f>IF('liste engagés'!$G172=11,'liste engagés'!D172,"")</f>
        <v/>
      </c>
      <c r="F173" s="77" t="str">
        <f>IF('liste engagés'!$G172=11,'liste engagés'!E172,"")</f>
        <v/>
      </c>
      <c r="G173" s="78" t="str">
        <f>IF('liste engagés'!$G172=11,'liste engagés'!K172,"")</f>
        <v/>
      </c>
      <c r="H173" s="79" t="str">
        <f>IF('liste engagés'!$G172=11,'liste engagés'!L172,"")</f>
        <v/>
      </c>
      <c r="I173" s="54">
        <f t="shared" si="4"/>
        <v>0</v>
      </c>
    </row>
    <row r="174" spans="1:9">
      <c r="A174" s="92">
        <f t="shared" si="5"/>
        <v>168</v>
      </c>
      <c r="B174" s="77" t="str">
        <f>IF('liste engagés'!$G173=11,'liste engagés'!A173,"")</f>
        <v/>
      </c>
      <c r="C174" s="77" t="str">
        <f>IF('liste engagés'!$G173=11,'liste engagés'!B173,"")</f>
        <v/>
      </c>
      <c r="D174" s="77" t="str">
        <f>IF('liste engagés'!$G173=11,'liste engagés'!C173,"")</f>
        <v/>
      </c>
      <c r="E174" s="77" t="str">
        <f>IF('liste engagés'!$G173=11,'liste engagés'!D173,"")</f>
        <v/>
      </c>
      <c r="F174" s="77" t="str">
        <f>IF('liste engagés'!$G173=11,'liste engagés'!E173,"")</f>
        <v/>
      </c>
      <c r="G174" s="78" t="str">
        <f>IF('liste engagés'!$G173=11,'liste engagés'!K173,"")</f>
        <v/>
      </c>
      <c r="H174" s="79" t="str">
        <f>IF('liste engagés'!$G173=11,'liste engagés'!L173,"")</f>
        <v/>
      </c>
      <c r="I174" s="54">
        <f t="shared" si="4"/>
        <v>0</v>
      </c>
    </row>
    <row r="175" spans="1:9">
      <c r="A175" s="92">
        <f t="shared" si="5"/>
        <v>169</v>
      </c>
      <c r="B175" s="77" t="str">
        <f>IF('liste engagés'!$G174=11,'liste engagés'!A174,"")</f>
        <v/>
      </c>
      <c r="C175" s="77" t="str">
        <f>IF('liste engagés'!$G174=11,'liste engagés'!B174,"")</f>
        <v/>
      </c>
      <c r="D175" s="77" t="str">
        <f>IF('liste engagés'!$G174=11,'liste engagés'!C174,"")</f>
        <v/>
      </c>
      <c r="E175" s="77" t="str">
        <f>IF('liste engagés'!$G174=11,'liste engagés'!D174,"")</f>
        <v/>
      </c>
      <c r="F175" s="77" t="str">
        <f>IF('liste engagés'!$G174=11,'liste engagés'!E174,"")</f>
        <v/>
      </c>
      <c r="G175" s="78" t="str">
        <f>IF('liste engagés'!$G174=11,'liste engagés'!K174,"")</f>
        <v/>
      </c>
      <c r="H175" s="79" t="str">
        <f>IF('liste engagés'!$G174=11,'liste engagés'!L174,"")</f>
        <v/>
      </c>
      <c r="I175" s="54">
        <f t="shared" si="4"/>
        <v>0</v>
      </c>
    </row>
    <row r="176" spans="1:9">
      <c r="A176" s="92">
        <f t="shared" si="5"/>
        <v>170</v>
      </c>
      <c r="B176" s="77" t="str">
        <f>IF('liste engagés'!$G175=11,'liste engagés'!A175,"")</f>
        <v/>
      </c>
      <c r="C176" s="77" t="str">
        <f>IF('liste engagés'!$G175=11,'liste engagés'!B175,"")</f>
        <v/>
      </c>
      <c r="D176" s="77" t="str">
        <f>IF('liste engagés'!$G175=11,'liste engagés'!C175,"")</f>
        <v/>
      </c>
      <c r="E176" s="77" t="str">
        <f>IF('liste engagés'!$G175=11,'liste engagés'!D175,"")</f>
        <v/>
      </c>
      <c r="F176" s="77" t="str">
        <f>IF('liste engagés'!$G175=11,'liste engagés'!E175,"")</f>
        <v/>
      </c>
      <c r="G176" s="78" t="str">
        <f>IF('liste engagés'!$G175=11,'liste engagés'!K175,"")</f>
        <v/>
      </c>
      <c r="H176" s="79" t="str">
        <f>IF('liste engagés'!$G175=11,'liste engagés'!L175,"")</f>
        <v/>
      </c>
      <c r="I176" s="54">
        <f t="shared" si="4"/>
        <v>0</v>
      </c>
    </row>
    <row r="177" spans="1:9">
      <c r="A177" s="92">
        <f t="shared" si="5"/>
        <v>171</v>
      </c>
      <c r="B177" s="77" t="str">
        <f>IF('liste engagés'!$G176=11,'liste engagés'!A176,"")</f>
        <v/>
      </c>
      <c r="C177" s="77" t="str">
        <f>IF('liste engagés'!$G176=11,'liste engagés'!B176,"")</f>
        <v/>
      </c>
      <c r="D177" s="77" t="str">
        <f>IF('liste engagés'!$G176=11,'liste engagés'!C176,"")</f>
        <v/>
      </c>
      <c r="E177" s="77" t="str">
        <f>IF('liste engagés'!$G176=11,'liste engagés'!D176,"")</f>
        <v/>
      </c>
      <c r="F177" s="77" t="str">
        <f>IF('liste engagés'!$G176=11,'liste engagés'!E176,"")</f>
        <v/>
      </c>
      <c r="G177" s="78" t="str">
        <f>IF('liste engagés'!$G176=11,'liste engagés'!K176,"")</f>
        <v/>
      </c>
      <c r="H177" s="79" t="str">
        <f>IF('liste engagés'!$G176=11,'liste engagés'!L176,"")</f>
        <v/>
      </c>
      <c r="I177" s="54">
        <f t="shared" si="4"/>
        <v>0</v>
      </c>
    </row>
    <row r="178" spans="1:9">
      <c r="A178" s="92">
        <f t="shared" si="5"/>
        <v>172</v>
      </c>
      <c r="B178" s="77" t="str">
        <f>IF('liste engagés'!$G177=11,'liste engagés'!A177,"")</f>
        <v/>
      </c>
      <c r="C178" s="77" t="str">
        <f>IF('liste engagés'!$G177=11,'liste engagés'!B177,"")</f>
        <v/>
      </c>
      <c r="D178" s="77" t="str">
        <f>IF('liste engagés'!$G177=11,'liste engagés'!C177,"")</f>
        <v/>
      </c>
      <c r="E178" s="77" t="str">
        <f>IF('liste engagés'!$G177=11,'liste engagés'!D177,"")</f>
        <v/>
      </c>
      <c r="F178" s="77" t="str">
        <f>IF('liste engagés'!$G177=11,'liste engagés'!E177,"")</f>
        <v/>
      </c>
      <c r="G178" s="78" t="str">
        <f>IF('liste engagés'!$G177=11,'liste engagés'!K177,"")</f>
        <v/>
      </c>
      <c r="H178" s="79" t="str">
        <f>IF('liste engagés'!$G177=11,'liste engagés'!L177,"")</f>
        <v/>
      </c>
      <c r="I178" s="54">
        <f t="shared" si="4"/>
        <v>0</v>
      </c>
    </row>
    <row r="179" spans="1:9">
      <c r="A179" s="92">
        <f t="shared" si="5"/>
        <v>173</v>
      </c>
      <c r="B179" s="77" t="str">
        <f>IF('liste engagés'!$G178=11,'liste engagés'!A178,"")</f>
        <v/>
      </c>
      <c r="C179" s="77" t="str">
        <f>IF('liste engagés'!$G178=11,'liste engagés'!B178,"")</f>
        <v/>
      </c>
      <c r="D179" s="77" t="str">
        <f>IF('liste engagés'!$G178=11,'liste engagés'!C178,"")</f>
        <v/>
      </c>
      <c r="E179" s="77" t="str">
        <f>IF('liste engagés'!$G178=11,'liste engagés'!D178,"")</f>
        <v/>
      </c>
      <c r="F179" s="77" t="str">
        <f>IF('liste engagés'!$G178=11,'liste engagés'!E178,"")</f>
        <v/>
      </c>
      <c r="G179" s="78" t="str">
        <f>IF('liste engagés'!$G178=11,'liste engagés'!K178,"")</f>
        <v/>
      </c>
      <c r="H179" s="79" t="str">
        <f>IF('liste engagés'!$G178=11,'liste engagés'!L178,"")</f>
        <v/>
      </c>
      <c r="I179" s="54">
        <f t="shared" si="4"/>
        <v>0</v>
      </c>
    </row>
    <row r="180" spans="1:9">
      <c r="A180" s="92">
        <f t="shared" si="5"/>
        <v>174</v>
      </c>
      <c r="B180" s="77" t="str">
        <f>IF('liste engagés'!$G179=11,'liste engagés'!A179,"")</f>
        <v/>
      </c>
      <c r="C180" s="77" t="str">
        <f>IF('liste engagés'!$G179=11,'liste engagés'!B179,"")</f>
        <v/>
      </c>
      <c r="D180" s="77" t="str">
        <f>IF('liste engagés'!$G179=11,'liste engagés'!C179,"")</f>
        <v/>
      </c>
      <c r="E180" s="77" t="str">
        <f>IF('liste engagés'!$G179=11,'liste engagés'!D179,"")</f>
        <v/>
      </c>
      <c r="F180" s="77" t="str">
        <f>IF('liste engagés'!$G179=11,'liste engagés'!E179,"")</f>
        <v/>
      </c>
      <c r="G180" s="78" t="str">
        <f>IF('liste engagés'!$G179=11,'liste engagés'!K179,"")</f>
        <v/>
      </c>
      <c r="H180" s="79" t="str">
        <f>IF('liste engagés'!$G179=11,'liste engagés'!L179,"")</f>
        <v/>
      </c>
      <c r="I180" s="54">
        <f t="shared" si="4"/>
        <v>0</v>
      </c>
    </row>
    <row r="181" spans="1:9">
      <c r="A181" s="92">
        <f t="shared" si="5"/>
        <v>175</v>
      </c>
      <c r="B181" s="77" t="str">
        <f>IF('liste engagés'!$G180=11,'liste engagés'!A180,"")</f>
        <v/>
      </c>
      <c r="C181" s="77" t="str">
        <f>IF('liste engagés'!$G180=11,'liste engagés'!B180,"")</f>
        <v/>
      </c>
      <c r="D181" s="77" t="str">
        <f>IF('liste engagés'!$G180=11,'liste engagés'!C180,"")</f>
        <v/>
      </c>
      <c r="E181" s="77" t="str">
        <f>IF('liste engagés'!$G180=11,'liste engagés'!D180,"")</f>
        <v/>
      </c>
      <c r="F181" s="77" t="str">
        <f>IF('liste engagés'!$G180=11,'liste engagés'!E180,"")</f>
        <v/>
      </c>
      <c r="G181" s="78" t="str">
        <f>IF('liste engagés'!$G180=11,'liste engagés'!K180,"")</f>
        <v/>
      </c>
      <c r="H181" s="79" t="str">
        <f>IF('liste engagés'!$G180=11,'liste engagés'!L180,"")</f>
        <v/>
      </c>
      <c r="I181" s="54">
        <f t="shared" si="4"/>
        <v>0</v>
      </c>
    </row>
    <row r="182" spans="1:9">
      <c r="A182" s="92">
        <f t="shared" si="5"/>
        <v>176</v>
      </c>
      <c r="B182" s="77" t="str">
        <f>IF('liste engagés'!$G181=11,'liste engagés'!A181,"")</f>
        <v/>
      </c>
      <c r="C182" s="77" t="str">
        <f>IF('liste engagés'!$G181=11,'liste engagés'!B181,"")</f>
        <v/>
      </c>
      <c r="D182" s="77" t="str">
        <f>IF('liste engagés'!$G181=11,'liste engagés'!C181,"")</f>
        <v/>
      </c>
      <c r="E182" s="77" t="str">
        <f>IF('liste engagés'!$G181=11,'liste engagés'!D181,"")</f>
        <v/>
      </c>
      <c r="F182" s="77" t="str">
        <f>IF('liste engagés'!$G181=11,'liste engagés'!E181,"")</f>
        <v/>
      </c>
      <c r="G182" s="78" t="str">
        <f>IF('liste engagés'!$G181=11,'liste engagés'!K181,"")</f>
        <v/>
      </c>
      <c r="H182" s="79" t="str">
        <f>IF('liste engagés'!$G181=11,'liste engagés'!L181,"")</f>
        <v/>
      </c>
      <c r="I182" s="54">
        <f t="shared" si="4"/>
        <v>0</v>
      </c>
    </row>
    <row r="183" spans="1:9">
      <c r="A183" s="92">
        <f t="shared" si="5"/>
        <v>177</v>
      </c>
      <c r="B183" s="77" t="str">
        <f>IF('liste engagés'!$G182=11,'liste engagés'!A182,"")</f>
        <v/>
      </c>
      <c r="C183" s="77" t="str">
        <f>IF('liste engagés'!$G182=11,'liste engagés'!B182,"")</f>
        <v/>
      </c>
      <c r="D183" s="77" t="str">
        <f>IF('liste engagés'!$G182=11,'liste engagés'!C182,"")</f>
        <v/>
      </c>
      <c r="E183" s="77" t="str">
        <f>IF('liste engagés'!$G182=11,'liste engagés'!D182,"")</f>
        <v/>
      </c>
      <c r="F183" s="77" t="str">
        <f>IF('liste engagés'!$G182=11,'liste engagés'!E182,"")</f>
        <v/>
      </c>
      <c r="G183" s="78" t="str">
        <f>IF('liste engagés'!$G182=11,'liste engagés'!K182,"")</f>
        <v/>
      </c>
      <c r="H183" s="79" t="str">
        <f>IF('liste engagés'!$G182=11,'liste engagés'!L182,"")</f>
        <v/>
      </c>
      <c r="I183" s="54">
        <f t="shared" si="4"/>
        <v>0</v>
      </c>
    </row>
    <row r="184" spans="1:9">
      <c r="A184" s="92">
        <f t="shared" si="5"/>
        <v>178</v>
      </c>
      <c r="B184" s="77" t="str">
        <f>IF('liste engagés'!$G183=11,'liste engagés'!A183,"")</f>
        <v/>
      </c>
      <c r="C184" s="77" t="str">
        <f>IF('liste engagés'!$G183=11,'liste engagés'!B183,"")</f>
        <v/>
      </c>
      <c r="D184" s="77" t="str">
        <f>IF('liste engagés'!$G183=11,'liste engagés'!C183,"")</f>
        <v/>
      </c>
      <c r="E184" s="77" t="str">
        <f>IF('liste engagés'!$G183=11,'liste engagés'!D183,"")</f>
        <v/>
      </c>
      <c r="F184" s="77" t="str">
        <f>IF('liste engagés'!$G183=11,'liste engagés'!E183,"")</f>
        <v/>
      </c>
      <c r="G184" s="78" t="str">
        <f>IF('liste engagés'!$G183=11,'liste engagés'!K183,"")</f>
        <v/>
      </c>
      <c r="H184" s="79" t="str">
        <f>IF('liste engagés'!$G183=11,'liste engagés'!L183,"")</f>
        <v/>
      </c>
      <c r="I184" s="54">
        <f t="shared" si="4"/>
        <v>0</v>
      </c>
    </row>
    <row r="185" spans="1:9">
      <c r="A185" s="92">
        <f t="shared" si="5"/>
        <v>179</v>
      </c>
      <c r="B185" s="77" t="str">
        <f>IF('liste engagés'!$G184=11,'liste engagés'!A184,"")</f>
        <v/>
      </c>
      <c r="C185" s="77" t="str">
        <f>IF('liste engagés'!$G184=11,'liste engagés'!B184,"")</f>
        <v/>
      </c>
      <c r="D185" s="77" t="str">
        <f>IF('liste engagés'!$G184=11,'liste engagés'!C184,"")</f>
        <v/>
      </c>
      <c r="E185" s="77" t="str">
        <f>IF('liste engagés'!$G184=11,'liste engagés'!D184,"")</f>
        <v/>
      </c>
      <c r="F185" s="77" t="str">
        <f>IF('liste engagés'!$G184=11,'liste engagés'!E184,"")</f>
        <v/>
      </c>
      <c r="G185" s="78" t="str">
        <f>IF('liste engagés'!$G184=11,'liste engagés'!K184,"")</f>
        <v/>
      </c>
      <c r="H185" s="79" t="str">
        <f>IF('liste engagés'!$G184=11,'liste engagés'!L184,"")</f>
        <v/>
      </c>
      <c r="I185" s="54">
        <f t="shared" si="4"/>
        <v>0</v>
      </c>
    </row>
    <row r="186" spans="1:9">
      <c r="A186" s="92">
        <f t="shared" si="5"/>
        <v>180</v>
      </c>
      <c r="B186" s="77" t="str">
        <f>IF('liste engagés'!$G185=11,'liste engagés'!A185,"")</f>
        <v/>
      </c>
      <c r="C186" s="77" t="str">
        <f>IF('liste engagés'!$G185=11,'liste engagés'!B185,"")</f>
        <v/>
      </c>
      <c r="D186" s="77" t="str">
        <f>IF('liste engagés'!$G185=11,'liste engagés'!C185,"")</f>
        <v/>
      </c>
      <c r="E186" s="77" t="str">
        <f>IF('liste engagés'!$G185=11,'liste engagés'!D185,"")</f>
        <v/>
      </c>
      <c r="F186" s="77" t="str">
        <f>IF('liste engagés'!$G185=11,'liste engagés'!E185,"")</f>
        <v/>
      </c>
      <c r="G186" s="78" t="str">
        <f>IF('liste engagés'!$G185=11,'liste engagés'!K185,"")</f>
        <v/>
      </c>
      <c r="H186" s="79" t="str">
        <f>IF('liste engagés'!$G185=11,'liste engagés'!L185,"")</f>
        <v/>
      </c>
      <c r="I186" s="54">
        <f t="shared" si="4"/>
        <v>0</v>
      </c>
    </row>
    <row r="187" spans="1:9">
      <c r="A187" s="92">
        <f t="shared" si="5"/>
        <v>181</v>
      </c>
      <c r="B187" s="77" t="str">
        <f>IF('liste engagés'!$G186=11,'liste engagés'!A186,"")</f>
        <v/>
      </c>
      <c r="C187" s="77" t="str">
        <f>IF('liste engagés'!$G186=11,'liste engagés'!B186,"")</f>
        <v/>
      </c>
      <c r="D187" s="77" t="str">
        <f>IF('liste engagés'!$G186=11,'liste engagés'!C186,"")</f>
        <v/>
      </c>
      <c r="E187" s="77" t="str">
        <f>IF('liste engagés'!$G186=11,'liste engagés'!D186,"")</f>
        <v/>
      </c>
      <c r="F187" s="77" t="str">
        <f>IF('liste engagés'!$G186=11,'liste engagés'!E186,"")</f>
        <v/>
      </c>
      <c r="G187" s="78" t="str">
        <f>IF('liste engagés'!$G186=11,'liste engagés'!K186,"")</f>
        <v/>
      </c>
      <c r="H187" s="79" t="str">
        <f>IF('liste engagés'!$G186=11,'liste engagés'!L186,"")</f>
        <v/>
      </c>
      <c r="I187" s="54">
        <f t="shared" si="4"/>
        <v>0</v>
      </c>
    </row>
    <row r="188" spans="1:9">
      <c r="A188" s="92">
        <f t="shared" si="5"/>
        <v>182</v>
      </c>
      <c r="B188" s="77" t="str">
        <f>IF('liste engagés'!$G187=11,'liste engagés'!A187,"")</f>
        <v/>
      </c>
      <c r="C188" s="77" t="str">
        <f>IF('liste engagés'!$G187=11,'liste engagés'!B187,"")</f>
        <v/>
      </c>
      <c r="D188" s="77" t="str">
        <f>IF('liste engagés'!$G187=11,'liste engagés'!C187,"")</f>
        <v/>
      </c>
      <c r="E188" s="77" t="str">
        <f>IF('liste engagés'!$G187=11,'liste engagés'!D187,"")</f>
        <v/>
      </c>
      <c r="F188" s="77" t="str">
        <f>IF('liste engagés'!$G187=11,'liste engagés'!E187,"")</f>
        <v/>
      </c>
      <c r="G188" s="78" t="str">
        <f>IF('liste engagés'!$G187=11,'liste engagés'!K187,"")</f>
        <v/>
      </c>
      <c r="H188" s="79" t="str">
        <f>IF('liste engagés'!$G187=11,'liste engagés'!L187,"")</f>
        <v/>
      </c>
      <c r="I188" s="54">
        <f t="shared" si="4"/>
        <v>0</v>
      </c>
    </row>
    <row r="189" spans="1:9">
      <c r="A189" s="92">
        <f t="shared" si="5"/>
        <v>183</v>
      </c>
      <c r="B189" s="77" t="str">
        <f>IF('liste engagés'!$G188=11,'liste engagés'!A188,"")</f>
        <v/>
      </c>
      <c r="C189" s="77" t="str">
        <f>IF('liste engagés'!$G188=11,'liste engagés'!B188,"")</f>
        <v/>
      </c>
      <c r="D189" s="77" t="str">
        <f>IF('liste engagés'!$G188=11,'liste engagés'!C188,"")</f>
        <v/>
      </c>
      <c r="E189" s="77" t="str">
        <f>IF('liste engagés'!$G188=11,'liste engagés'!D188,"")</f>
        <v/>
      </c>
      <c r="F189" s="77" t="str">
        <f>IF('liste engagés'!$G188=11,'liste engagés'!E188,"")</f>
        <v/>
      </c>
      <c r="G189" s="78" t="str">
        <f>IF('liste engagés'!$G188=11,'liste engagés'!K188,"")</f>
        <v/>
      </c>
      <c r="H189" s="79" t="str">
        <f>IF('liste engagés'!$G188=11,'liste engagés'!L188,"")</f>
        <v/>
      </c>
      <c r="I189" s="54">
        <f t="shared" si="4"/>
        <v>0</v>
      </c>
    </row>
    <row r="190" spans="1:9">
      <c r="A190" s="92">
        <f t="shared" si="5"/>
        <v>184</v>
      </c>
      <c r="B190" s="77" t="str">
        <f>IF('liste engagés'!$G189=11,'liste engagés'!A189,"")</f>
        <v/>
      </c>
      <c r="C190" s="77" t="str">
        <f>IF('liste engagés'!$G189=11,'liste engagés'!B189,"")</f>
        <v/>
      </c>
      <c r="D190" s="77" t="str">
        <f>IF('liste engagés'!$G189=11,'liste engagés'!C189,"")</f>
        <v/>
      </c>
      <c r="E190" s="77" t="str">
        <f>IF('liste engagés'!$G189=11,'liste engagés'!D189,"")</f>
        <v/>
      </c>
      <c r="F190" s="77" t="str">
        <f>IF('liste engagés'!$G189=11,'liste engagés'!E189,"")</f>
        <v/>
      </c>
      <c r="G190" s="78" t="str">
        <f>IF('liste engagés'!$G189=11,'liste engagés'!K189,"")</f>
        <v/>
      </c>
      <c r="H190" s="79" t="str">
        <f>IF('liste engagés'!$G189=11,'liste engagés'!L189,"")</f>
        <v/>
      </c>
      <c r="I190" s="54">
        <f t="shared" si="4"/>
        <v>0</v>
      </c>
    </row>
    <row r="191" spans="1:9">
      <c r="A191" s="92">
        <f t="shared" si="5"/>
        <v>185</v>
      </c>
      <c r="B191" s="77" t="str">
        <f>IF('liste engagés'!$G190=11,'liste engagés'!A190,"")</f>
        <v/>
      </c>
      <c r="C191" s="77" t="str">
        <f>IF('liste engagés'!$G190=11,'liste engagés'!B190,"")</f>
        <v/>
      </c>
      <c r="D191" s="77" t="str">
        <f>IF('liste engagés'!$G190=11,'liste engagés'!C190,"")</f>
        <v/>
      </c>
      <c r="E191" s="77" t="str">
        <f>IF('liste engagés'!$G190=11,'liste engagés'!D190,"")</f>
        <v/>
      </c>
      <c r="F191" s="77" t="str">
        <f>IF('liste engagés'!$G190=11,'liste engagés'!E190,"")</f>
        <v/>
      </c>
      <c r="G191" s="78" t="str">
        <f>IF('liste engagés'!$G190=11,'liste engagés'!K190,"")</f>
        <v/>
      </c>
      <c r="H191" s="79" t="str">
        <f>IF('liste engagés'!$G190=11,'liste engagés'!L190,"")</f>
        <v/>
      </c>
      <c r="I191" s="54">
        <f t="shared" si="4"/>
        <v>0</v>
      </c>
    </row>
    <row r="192" spans="1:9">
      <c r="A192" s="92">
        <f t="shared" si="5"/>
        <v>186</v>
      </c>
      <c r="B192" s="77" t="str">
        <f>IF('liste engagés'!$G191=11,'liste engagés'!A191,"")</f>
        <v/>
      </c>
      <c r="C192" s="77" t="str">
        <f>IF('liste engagés'!$G191=11,'liste engagés'!B191,"")</f>
        <v/>
      </c>
      <c r="D192" s="77" t="str">
        <f>IF('liste engagés'!$G191=11,'liste engagés'!C191,"")</f>
        <v/>
      </c>
      <c r="E192" s="77" t="str">
        <f>IF('liste engagés'!$G191=11,'liste engagés'!D191,"")</f>
        <v/>
      </c>
      <c r="F192" s="77" t="str">
        <f>IF('liste engagés'!$G191=11,'liste engagés'!E191,"")</f>
        <v/>
      </c>
      <c r="G192" s="78" t="str">
        <f>IF('liste engagés'!$G191=11,'liste engagés'!K191,"")</f>
        <v/>
      </c>
      <c r="H192" s="79" t="str">
        <f>IF('liste engagés'!$G191=11,'liste engagés'!L191,"")</f>
        <v/>
      </c>
      <c r="I192" s="54">
        <f t="shared" si="4"/>
        <v>0</v>
      </c>
    </row>
    <row r="193" spans="1:9">
      <c r="A193" s="92">
        <f t="shared" si="5"/>
        <v>187</v>
      </c>
      <c r="B193" s="77" t="str">
        <f>IF('liste engagés'!$G192=11,'liste engagés'!A192,"")</f>
        <v/>
      </c>
      <c r="C193" s="77" t="str">
        <f>IF('liste engagés'!$G192=11,'liste engagés'!B192,"")</f>
        <v/>
      </c>
      <c r="D193" s="77" t="str">
        <f>IF('liste engagés'!$G192=11,'liste engagés'!C192,"")</f>
        <v/>
      </c>
      <c r="E193" s="77" t="str">
        <f>IF('liste engagés'!$G192=11,'liste engagés'!D192,"")</f>
        <v/>
      </c>
      <c r="F193" s="77" t="str">
        <f>IF('liste engagés'!$G192=11,'liste engagés'!E192,"")</f>
        <v/>
      </c>
      <c r="G193" s="78" t="str">
        <f>IF('liste engagés'!$G192=11,'liste engagés'!K192,"")</f>
        <v/>
      </c>
      <c r="H193" s="79" t="str">
        <f>IF('liste engagés'!$G192=11,'liste engagés'!L192,"")</f>
        <v/>
      </c>
      <c r="I193" s="54">
        <f t="shared" si="4"/>
        <v>0</v>
      </c>
    </row>
    <row r="194" spans="1:9">
      <c r="A194" s="92">
        <f t="shared" si="5"/>
        <v>188</v>
      </c>
      <c r="B194" s="77" t="str">
        <f>IF('liste engagés'!$G193=11,'liste engagés'!A193,"")</f>
        <v/>
      </c>
      <c r="C194" s="77" t="str">
        <f>IF('liste engagés'!$G193=11,'liste engagés'!B193,"")</f>
        <v/>
      </c>
      <c r="D194" s="77" t="str">
        <f>IF('liste engagés'!$G193=11,'liste engagés'!C193,"")</f>
        <v/>
      </c>
      <c r="E194" s="77" t="str">
        <f>IF('liste engagés'!$G193=11,'liste engagés'!D193,"")</f>
        <v/>
      </c>
      <c r="F194" s="77" t="str">
        <f>IF('liste engagés'!$G193=11,'liste engagés'!E193,"")</f>
        <v/>
      </c>
      <c r="G194" s="78" t="str">
        <f>IF('liste engagés'!$G193=11,'liste engagés'!K193,"")</f>
        <v/>
      </c>
      <c r="H194" s="79" t="str">
        <f>IF('liste engagés'!$G193=11,'liste engagés'!L193,"")</f>
        <v/>
      </c>
      <c r="I194" s="54">
        <f t="shared" si="4"/>
        <v>0</v>
      </c>
    </row>
    <row r="195" spans="1:9">
      <c r="A195" s="92">
        <f t="shared" si="5"/>
        <v>189</v>
      </c>
      <c r="B195" s="77" t="str">
        <f>IF('liste engagés'!$G194=11,'liste engagés'!A194,"")</f>
        <v/>
      </c>
      <c r="C195" s="77" t="str">
        <f>IF('liste engagés'!$G194=11,'liste engagés'!B194,"")</f>
        <v/>
      </c>
      <c r="D195" s="77" t="str">
        <f>IF('liste engagés'!$G194=11,'liste engagés'!C194,"")</f>
        <v/>
      </c>
      <c r="E195" s="77" t="str">
        <f>IF('liste engagés'!$G194=11,'liste engagés'!D194,"")</f>
        <v/>
      </c>
      <c r="F195" s="77" t="str">
        <f>IF('liste engagés'!$G194=11,'liste engagés'!E194,"")</f>
        <v/>
      </c>
      <c r="G195" s="78" t="str">
        <f>IF('liste engagés'!$G194=11,'liste engagés'!K194,"")</f>
        <v/>
      </c>
      <c r="H195" s="79" t="str">
        <f>IF('liste engagés'!$G194=11,'liste engagés'!L194,"")</f>
        <v/>
      </c>
      <c r="I195" s="54">
        <f t="shared" si="4"/>
        <v>0</v>
      </c>
    </row>
    <row r="196" spans="1:9">
      <c r="A196" s="92">
        <f t="shared" si="5"/>
        <v>190</v>
      </c>
      <c r="B196" s="77" t="str">
        <f>IF('liste engagés'!$G195=11,'liste engagés'!A195,"")</f>
        <v/>
      </c>
      <c r="C196" s="77" t="str">
        <f>IF('liste engagés'!$G195=11,'liste engagés'!B195,"")</f>
        <v/>
      </c>
      <c r="D196" s="77" t="str">
        <f>IF('liste engagés'!$G195=11,'liste engagés'!C195,"")</f>
        <v/>
      </c>
      <c r="E196" s="77" t="str">
        <f>IF('liste engagés'!$G195=11,'liste engagés'!D195,"")</f>
        <v/>
      </c>
      <c r="F196" s="77" t="str">
        <f>IF('liste engagés'!$G195=11,'liste engagés'!E195,"")</f>
        <v/>
      </c>
      <c r="G196" s="78" t="str">
        <f>IF('liste engagés'!$G195=11,'liste engagés'!K195,"")</f>
        <v/>
      </c>
      <c r="H196" s="79" t="str">
        <f>IF('liste engagés'!$G195=11,'liste engagés'!L195,"")</f>
        <v/>
      </c>
      <c r="I196" s="54">
        <f t="shared" si="4"/>
        <v>0</v>
      </c>
    </row>
    <row r="197" spans="1:9">
      <c r="A197" s="92">
        <f t="shared" si="5"/>
        <v>191</v>
      </c>
      <c r="B197" s="77" t="str">
        <f>IF('liste engagés'!$G196=11,'liste engagés'!A196,"")</f>
        <v/>
      </c>
      <c r="C197" s="77" t="str">
        <f>IF('liste engagés'!$G196=11,'liste engagés'!B196,"")</f>
        <v/>
      </c>
      <c r="D197" s="77" t="str">
        <f>IF('liste engagés'!$G196=11,'liste engagés'!C196,"")</f>
        <v/>
      </c>
      <c r="E197" s="77" t="str">
        <f>IF('liste engagés'!$G196=11,'liste engagés'!D196,"")</f>
        <v/>
      </c>
      <c r="F197" s="77" t="str">
        <f>IF('liste engagés'!$G196=11,'liste engagés'!E196,"")</f>
        <v/>
      </c>
      <c r="G197" s="78" t="str">
        <f>IF('liste engagés'!$G196=11,'liste engagés'!K196,"")</f>
        <v/>
      </c>
      <c r="H197" s="79" t="str">
        <f>IF('liste engagés'!$G196=11,'liste engagés'!L196,"")</f>
        <v/>
      </c>
      <c r="I197" s="54">
        <f t="shared" si="4"/>
        <v>0</v>
      </c>
    </row>
    <row r="198" spans="1:9">
      <c r="A198" s="92">
        <f t="shared" si="5"/>
        <v>192</v>
      </c>
      <c r="B198" s="77" t="str">
        <f>IF('liste engagés'!$G197=11,'liste engagés'!A197,"")</f>
        <v/>
      </c>
      <c r="C198" s="77" t="str">
        <f>IF('liste engagés'!$G197=11,'liste engagés'!B197,"")</f>
        <v/>
      </c>
      <c r="D198" s="77" t="str">
        <f>IF('liste engagés'!$G197=11,'liste engagés'!C197,"")</f>
        <v/>
      </c>
      <c r="E198" s="77" t="str">
        <f>IF('liste engagés'!$G197=11,'liste engagés'!D197,"")</f>
        <v/>
      </c>
      <c r="F198" s="77" t="str">
        <f>IF('liste engagés'!$G197=11,'liste engagés'!E197,"")</f>
        <v/>
      </c>
      <c r="G198" s="78" t="str">
        <f>IF('liste engagés'!$G197=11,'liste engagés'!K197,"")</f>
        <v/>
      </c>
      <c r="H198" s="79" t="str">
        <f>IF('liste engagés'!$G197=11,'liste engagés'!L197,"")</f>
        <v/>
      </c>
      <c r="I198" s="54">
        <f t="shared" si="4"/>
        <v>0</v>
      </c>
    </row>
    <row r="199" spans="1:9">
      <c r="A199" s="92">
        <f t="shared" si="5"/>
        <v>193</v>
      </c>
      <c r="B199" s="77" t="str">
        <f>IF('liste engagés'!$G198=11,'liste engagés'!A198,"")</f>
        <v/>
      </c>
      <c r="C199" s="77" t="str">
        <f>IF('liste engagés'!$G198=11,'liste engagés'!B198,"")</f>
        <v/>
      </c>
      <c r="D199" s="77" t="str">
        <f>IF('liste engagés'!$G198=11,'liste engagés'!C198,"")</f>
        <v/>
      </c>
      <c r="E199" s="77" t="str">
        <f>IF('liste engagés'!$G198=11,'liste engagés'!D198,"")</f>
        <v/>
      </c>
      <c r="F199" s="77" t="str">
        <f>IF('liste engagés'!$G198=11,'liste engagés'!E198,"")</f>
        <v/>
      </c>
      <c r="G199" s="78" t="str">
        <f>IF('liste engagés'!$G198=11,'liste engagés'!K198,"")</f>
        <v/>
      </c>
      <c r="H199" s="79" t="str">
        <f>IF('liste engagés'!$G198=11,'liste engagés'!L198,"")</f>
        <v/>
      </c>
      <c r="I199" s="54">
        <f t="shared" ref="I199:I216" si="6">+IF(C199="",0,1)</f>
        <v>0</v>
      </c>
    </row>
    <row r="200" spans="1:9">
      <c r="A200" s="92">
        <f t="shared" ref="A200:A216" si="7">+A199+1</f>
        <v>194</v>
      </c>
      <c r="B200" s="77" t="str">
        <f>IF('liste engagés'!$G199=11,'liste engagés'!A199,"")</f>
        <v/>
      </c>
      <c r="C200" s="77" t="str">
        <f>IF('liste engagés'!$G199=11,'liste engagés'!B199,"")</f>
        <v/>
      </c>
      <c r="D200" s="77" t="str">
        <f>IF('liste engagés'!$G199=11,'liste engagés'!C199,"")</f>
        <v/>
      </c>
      <c r="E200" s="77" t="str">
        <f>IF('liste engagés'!$G199=11,'liste engagés'!D199,"")</f>
        <v/>
      </c>
      <c r="F200" s="77" t="str">
        <f>IF('liste engagés'!$G199=11,'liste engagés'!E199,"")</f>
        <v/>
      </c>
      <c r="G200" s="78" t="str">
        <f>IF('liste engagés'!$G199=11,'liste engagés'!K199,"")</f>
        <v/>
      </c>
      <c r="H200" s="79" t="str">
        <f>IF('liste engagés'!$G199=11,'liste engagés'!L199,"")</f>
        <v/>
      </c>
      <c r="I200" s="54">
        <f t="shared" si="6"/>
        <v>0</v>
      </c>
    </row>
    <row r="201" spans="1:9">
      <c r="A201" s="92">
        <f t="shared" si="7"/>
        <v>195</v>
      </c>
      <c r="B201" s="77" t="str">
        <f>IF('liste engagés'!$G200=11,'liste engagés'!A200,"")</f>
        <v/>
      </c>
      <c r="C201" s="77" t="str">
        <f>IF('liste engagés'!$G200=11,'liste engagés'!B200,"")</f>
        <v/>
      </c>
      <c r="D201" s="77" t="str">
        <f>IF('liste engagés'!$G200=11,'liste engagés'!C200,"")</f>
        <v/>
      </c>
      <c r="E201" s="77" t="str">
        <f>IF('liste engagés'!$G200=11,'liste engagés'!D200,"")</f>
        <v/>
      </c>
      <c r="F201" s="77" t="str">
        <f>IF('liste engagés'!$G200=11,'liste engagés'!E200,"")</f>
        <v/>
      </c>
      <c r="G201" s="78" t="str">
        <f>IF('liste engagés'!$G200=11,'liste engagés'!K200,"")</f>
        <v/>
      </c>
      <c r="H201" s="79" t="str">
        <f>IF('liste engagés'!$G200=11,'liste engagés'!L200,"")</f>
        <v/>
      </c>
      <c r="I201" s="54">
        <f t="shared" si="6"/>
        <v>0</v>
      </c>
    </row>
    <row r="202" spans="1:9">
      <c r="A202" s="92">
        <f t="shared" si="7"/>
        <v>196</v>
      </c>
      <c r="B202" s="77" t="str">
        <f>IF('liste engagés'!$G201=11,'liste engagés'!A201,"")</f>
        <v/>
      </c>
      <c r="C202" s="77" t="str">
        <f>IF('liste engagés'!$G201=11,'liste engagés'!B201,"")</f>
        <v/>
      </c>
      <c r="D202" s="77" t="str">
        <f>IF('liste engagés'!$G201=11,'liste engagés'!C201,"")</f>
        <v/>
      </c>
      <c r="E202" s="77" t="str">
        <f>IF('liste engagés'!$G201=11,'liste engagés'!D201,"")</f>
        <v/>
      </c>
      <c r="F202" s="77" t="str">
        <f>IF('liste engagés'!$G201=11,'liste engagés'!E201,"")</f>
        <v/>
      </c>
      <c r="G202" s="78" t="str">
        <f>IF('liste engagés'!$G201=11,'liste engagés'!K201,"")</f>
        <v/>
      </c>
      <c r="H202" s="79" t="str">
        <f>IF('liste engagés'!$G201=11,'liste engagés'!L201,"")</f>
        <v/>
      </c>
      <c r="I202" s="54">
        <f t="shared" si="6"/>
        <v>0</v>
      </c>
    </row>
    <row r="203" spans="1:9">
      <c r="A203" s="92">
        <f t="shared" si="7"/>
        <v>197</v>
      </c>
      <c r="B203" s="77" t="str">
        <f>IF('liste engagés'!$G202=11,'liste engagés'!A202,"")</f>
        <v/>
      </c>
      <c r="C203" s="77" t="str">
        <f>IF('liste engagés'!$G202=11,'liste engagés'!B202,"")</f>
        <v/>
      </c>
      <c r="D203" s="77" t="str">
        <f>IF('liste engagés'!$G202=11,'liste engagés'!C202,"")</f>
        <v/>
      </c>
      <c r="E203" s="77" t="str">
        <f>IF('liste engagés'!$G202=11,'liste engagés'!D202,"")</f>
        <v/>
      </c>
      <c r="F203" s="77" t="str">
        <f>IF('liste engagés'!$G202=11,'liste engagés'!E202,"")</f>
        <v/>
      </c>
      <c r="G203" s="78" t="str">
        <f>IF('liste engagés'!$G202=11,'liste engagés'!K202,"")</f>
        <v/>
      </c>
      <c r="H203" s="79" t="str">
        <f>IF('liste engagés'!$G202=11,'liste engagés'!L202,"")</f>
        <v/>
      </c>
      <c r="I203" s="54">
        <f t="shared" si="6"/>
        <v>0</v>
      </c>
    </row>
    <row r="204" spans="1:9">
      <c r="A204" s="92">
        <f t="shared" si="7"/>
        <v>198</v>
      </c>
      <c r="B204" s="77" t="str">
        <f>IF('liste engagés'!$G203=11,'liste engagés'!A203,"")</f>
        <v/>
      </c>
      <c r="C204" s="77" t="str">
        <f>IF('liste engagés'!$G203=11,'liste engagés'!B203,"")</f>
        <v/>
      </c>
      <c r="D204" s="77" t="str">
        <f>IF('liste engagés'!$G203=11,'liste engagés'!C203,"")</f>
        <v/>
      </c>
      <c r="E204" s="77" t="str">
        <f>IF('liste engagés'!$G203=11,'liste engagés'!D203,"")</f>
        <v/>
      </c>
      <c r="F204" s="77" t="str">
        <f>IF('liste engagés'!$G203=11,'liste engagés'!E203,"")</f>
        <v/>
      </c>
      <c r="G204" s="78" t="str">
        <f>IF('liste engagés'!$G203=11,'liste engagés'!K203,"")</f>
        <v/>
      </c>
      <c r="H204" s="79" t="str">
        <f>IF('liste engagés'!$G203=11,'liste engagés'!L203,"")</f>
        <v/>
      </c>
      <c r="I204" s="54">
        <f t="shared" si="6"/>
        <v>0</v>
      </c>
    </row>
    <row r="205" spans="1:9">
      <c r="A205" s="92">
        <f t="shared" si="7"/>
        <v>199</v>
      </c>
      <c r="B205" s="77" t="str">
        <f>IF('liste engagés'!$G204=11,'liste engagés'!A204,"")</f>
        <v/>
      </c>
      <c r="C205" s="77" t="str">
        <f>IF('liste engagés'!$G204=11,'liste engagés'!B204,"")</f>
        <v/>
      </c>
      <c r="D205" s="77" t="str">
        <f>IF('liste engagés'!$G204=11,'liste engagés'!C204,"")</f>
        <v/>
      </c>
      <c r="E205" s="77" t="str">
        <f>IF('liste engagés'!$G204=11,'liste engagés'!D204,"")</f>
        <v/>
      </c>
      <c r="F205" s="77" t="str">
        <f>IF('liste engagés'!$G204=11,'liste engagés'!E204,"")</f>
        <v/>
      </c>
      <c r="G205" s="78" t="str">
        <f>IF('liste engagés'!$G204=11,'liste engagés'!K204,"")</f>
        <v/>
      </c>
      <c r="H205" s="79" t="str">
        <f>IF('liste engagés'!$G204=11,'liste engagés'!L204,"")</f>
        <v/>
      </c>
      <c r="I205" s="54">
        <f t="shared" si="6"/>
        <v>0</v>
      </c>
    </row>
    <row r="206" spans="1:9">
      <c r="A206" s="92">
        <f t="shared" si="7"/>
        <v>200</v>
      </c>
      <c r="B206" s="77" t="str">
        <f>IF('liste engagés'!$G205=11,'liste engagés'!A205,"")</f>
        <v/>
      </c>
      <c r="C206" s="77" t="str">
        <f>IF('liste engagés'!$G205=11,'liste engagés'!B205,"")</f>
        <v/>
      </c>
      <c r="D206" s="77" t="str">
        <f>IF('liste engagés'!$G205=11,'liste engagés'!C205,"")</f>
        <v/>
      </c>
      <c r="E206" s="77" t="str">
        <f>IF('liste engagés'!$G205=11,'liste engagés'!D205,"")</f>
        <v/>
      </c>
      <c r="F206" s="77" t="str">
        <f>IF('liste engagés'!$G205=11,'liste engagés'!E205,"")</f>
        <v/>
      </c>
      <c r="G206" s="78" t="str">
        <f>IF('liste engagés'!$G205=11,'liste engagés'!K205,"")</f>
        <v/>
      </c>
      <c r="H206" s="79" t="str">
        <f>IF('liste engagés'!$G205=11,'liste engagés'!L205,"")</f>
        <v/>
      </c>
      <c r="I206" s="54">
        <f t="shared" si="6"/>
        <v>0</v>
      </c>
    </row>
    <row r="207" spans="1:9">
      <c r="A207" s="92">
        <f t="shared" si="7"/>
        <v>201</v>
      </c>
      <c r="B207" s="77" t="str">
        <f>IF('liste engagés'!$G206=11,'liste engagés'!A206,"")</f>
        <v/>
      </c>
      <c r="C207" s="77" t="str">
        <f>IF('liste engagés'!$G206=11,'liste engagés'!B206,"")</f>
        <v/>
      </c>
      <c r="D207" s="77" t="str">
        <f>IF('liste engagés'!$G206=11,'liste engagés'!C206,"")</f>
        <v/>
      </c>
      <c r="E207" s="77" t="str">
        <f>IF('liste engagés'!$G206=11,'liste engagés'!D206,"")</f>
        <v/>
      </c>
      <c r="F207" s="77" t="str">
        <f>IF('liste engagés'!$G206=11,'liste engagés'!E206,"")</f>
        <v/>
      </c>
      <c r="G207" s="78" t="str">
        <f>IF('liste engagés'!$G206=11,'liste engagés'!K206,"")</f>
        <v/>
      </c>
      <c r="H207" s="79" t="str">
        <f>IF('liste engagés'!$G206=11,'liste engagés'!L206,"")</f>
        <v/>
      </c>
      <c r="I207" s="54">
        <f t="shared" si="6"/>
        <v>0</v>
      </c>
    </row>
    <row r="208" spans="1:9">
      <c r="A208" s="92">
        <f t="shared" si="7"/>
        <v>202</v>
      </c>
      <c r="B208" s="77" t="str">
        <f>IF('liste engagés'!$G207=11,'liste engagés'!A207,"")</f>
        <v/>
      </c>
      <c r="C208" s="77" t="str">
        <f>IF('liste engagés'!$G207=11,'liste engagés'!B207,"")</f>
        <v/>
      </c>
      <c r="D208" s="77" t="str">
        <f>IF('liste engagés'!$G207=11,'liste engagés'!C207,"")</f>
        <v/>
      </c>
      <c r="E208" s="77" t="str">
        <f>IF('liste engagés'!$G207=11,'liste engagés'!D207,"")</f>
        <v/>
      </c>
      <c r="F208" s="77" t="str">
        <f>IF('liste engagés'!$G207=11,'liste engagés'!E207,"")</f>
        <v/>
      </c>
      <c r="G208" s="78" t="str">
        <f>IF('liste engagés'!$G207=11,'liste engagés'!K207,"")</f>
        <v/>
      </c>
      <c r="H208" s="79" t="str">
        <f>IF('liste engagés'!$G207=11,'liste engagés'!L207,"")</f>
        <v/>
      </c>
      <c r="I208" s="54">
        <f t="shared" si="6"/>
        <v>0</v>
      </c>
    </row>
    <row r="209" spans="1:9">
      <c r="A209" s="92">
        <f t="shared" si="7"/>
        <v>203</v>
      </c>
      <c r="B209" s="77" t="str">
        <f>IF('liste engagés'!$G208=11,'liste engagés'!A208,"")</f>
        <v/>
      </c>
      <c r="C209" s="77" t="str">
        <f>IF('liste engagés'!$G208=11,'liste engagés'!B208,"")</f>
        <v/>
      </c>
      <c r="D209" s="77" t="str">
        <f>IF('liste engagés'!$G208=11,'liste engagés'!C208,"")</f>
        <v/>
      </c>
      <c r="E209" s="77" t="str">
        <f>IF('liste engagés'!$G208=11,'liste engagés'!D208,"")</f>
        <v/>
      </c>
      <c r="F209" s="77" t="str">
        <f>IF('liste engagés'!$G208=11,'liste engagés'!E208,"")</f>
        <v/>
      </c>
      <c r="G209" s="78" t="str">
        <f>IF('liste engagés'!$G208=11,'liste engagés'!K208,"")</f>
        <v/>
      </c>
      <c r="H209" s="79" t="str">
        <f>IF('liste engagés'!$G208=11,'liste engagés'!L208,"")</f>
        <v/>
      </c>
      <c r="I209" s="54">
        <f t="shared" si="6"/>
        <v>0</v>
      </c>
    </row>
    <row r="210" spans="1:9">
      <c r="A210" s="92">
        <f t="shared" si="7"/>
        <v>204</v>
      </c>
      <c r="B210" s="77" t="str">
        <f>IF('liste engagés'!$G209=11,'liste engagés'!A209,"")</f>
        <v/>
      </c>
      <c r="C210" s="77" t="str">
        <f>IF('liste engagés'!$G209=11,'liste engagés'!B209,"")</f>
        <v/>
      </c>
      <c r="D210" s="77" t="str">
        <f>IF('liste engagés'!$G209=11,'liste engagés'!C209,"")</f>
        <v/>
      </c>
      <c r="E210" s="77" t="str">
        <f>IF('liste engagés'!$G209=11,'liste engagés'!D209,"")</f>
        <v/>
      </c>
      <c r="F210" s="77" t="str">
        <f>IF('liste engagés'!$G209=11,'liste engagés'!E209,"")</f>
        <v/>
      </c>
      <c r="G210" s="78" t="str">
        <f>IF('liste engagés'!$G209=11,'liste engagés'!K209,"")</f>
        <v/>
      </c>
      <c r="H210" s="79" t="str">
        <f>IF('liste engagés'!$G209=11,'liste engagés'!L209,"")</f>
        <v/>
      </c>
      <c r="I210" s="54">
        <f t="shared" si="6"/>
        <v>0</v>
      </c>
    </row>
    <row r="211" spans="1:9">
      <c r="A211" s="92">
        <f t="shared" si="7"/>
        <v>205</v>
      </c>
      <c r="B211" s="77" t="str">
        <f>IF('liste engagés'!$G210=11,'liste engagés'!A210,"")</f>
        <v/>
      </c>
      <c r="C211" s="77" t="str">
        <f>IF('liste engagés'!$G210=11,'liste engagés'!B210,"")</f>
        <v/>
      </c>
      <c r="D211" s="77" t="str">
        <f>IF('liste engagés'!$G210=11,'liste engagés'!C210,"")</f>
        <v/>
      </c>
      <c r="E211" s="77" t="str">
        <f>IF('liste engagés'!$G210=11,'liste engagés'!D210,"")</f>
        <v/>
      </c>
      <c r="F211" s="77" t="str">
        <f>IF('liste engagés'!$G210=11,'liste engagés'!E210,"")</f>
        <v/>
      </c>
      <c r="G211" s="78" t="str">
        <f>IF('liste engagés'!$G210=11,'liste engagés'!K210,"")</f>
        <v/>
      </c>
      <c r="H211" s="79" t="str">
        <f>IF('liste engagés'!$G210=11,'liste engagés'!L210,"")</f>
        <v/>
      </c>
      <c r="I211" s="54">
        <f t="shared" si="6"/>
        <v>0</v>
      </c>
    </row>
    <row r="212" spans="1:9">
      <c r="A212" s="92">
        <f t="shared" si="7"/>
        <v>206</v>
      </c>
      <c r="B212" s="77" t="str">
        <f>IF('liste engagés'!$G211=11,'liste engagés'!A211,"")</f>
        <v/>
      </c>
      <c r="C212" s="77" t="str">
        <f>IF('liste engagés'!$G211=11,'liste engagés'!B211,"")</f>
        <v/>
      </c>
      <c r="D212" s="77" t="str">
        <f>IF('liste engagés'!$G211=11,'liste engagés'!C211,"")</f>
        <v/>
      </c>
      <c r="E212" s="77" t="str">
        <f>IF('liste engagés'!$G211=11,'liste engagés'!D211,"")</f>
        <v/>
      </c>
      <c r="F212" s="77" t="str">
        <f>IF('liste engagés'!$G211=11,'liste engagés'!E211,"")</f>
        <v/>
      </c>
      <c r="G212" s="78" t="str">
        <f>IF('liste engagés'!$G211=11,'liste engagés'!K211,"")</f>
        <v/>
      </c>
      <c r="H212" s="79" t="str">
        <f>IF('liste engagés'!$G211=11,'liste engagés'!L211,"")</f>
        <v/>
      </c>
      <c r="I212" s="54">
        <f t="shared" si="6"/>
        <v>0</v>
      </c>
    </row>
    <row r="213" spans="1:9">
      <c r="A213" s="92">
        <f t="shared" si="7"/>
        <v>207</v>
      </c>
      <c r="B213" s="77" t="str">
        <f>IF('liste engagés'!$G212=11,'liste engagés'!A212,"")</f>
        <v/>
      </c>
      <c r="C213" s="77" t="str">
        <f>IF('liste engagés'!$G212=11,'liste engagés'!B212,"")</f>
        <v/>
      </c>
      <c r="D213" s="77" t="str">
        <f>IF('liste engagés'!$G212=11,'liste engagés'!C212,"")</f>
        <v/>
      </c>
      <c r="E213" s="77" t="str">
        <f>IF('liste engagés'!$G212=11,'liste engagés'!D212,"")</f>
        <v/>
      </c>
      <c r="F213" s="77" t="str">
        <f>IF('liste engagés'!$G212=11,'liste engagés'!E212,"")</f>
        <v/>
      </c>
      <c r="G213" s="78" t="str">
        <f>IF('liste engagés'!$G212=11,'liste engagés'!K212,"")</f>
        <v/>
      </c>
      <c r="H213" s="79" t="str">
        <f>IF('liste engagés'!$G212=11,'liste engagés'!L212,"")</f>
        <v/>
      </c>
      <c r="I213" s="54">
        <f t="shared" si="6"/>
        <v>0</v>
      </c>
    </row>
    <row r="214" spans="1:9">
      <c r="A214" s="92">
        <f t="shared" si="7"/>
        <v>208</v>
      </c>
      <c r="B214" s="77" t="str">
        <f>IF('liste engagés'!$G213=11,'liste engagés'!A213,"")</f>
        <v/>
      </c>
      <c r="C214" s="77" t="str">
        <f>IF('liste engagés'!$G213=11,'liste engagés'!B213,"")</f>
        <v/>
      </c>
      <c r="D214" s="77" t="str">
        <f>IF('liste engagés'!$G213=11,'liste engagés'!C213,"")</f>
        <v/>
      </c>
      <c r="E214" s="77" t="str">
        <f>IF('liste engagés'!$G213=11,'liste engagés'!D213,"")</f>
        <v/>
      </c>
      <c r="F214" s="77" t="str">
        <f>IF('liste engagés'!$G213=11,'liste engagés'!E213,"")</f>
        <v/>
      </c>
      <c r="G214" s="78" t="str">
        <f>IF('liste engagés'!$G213=11,'liste engagés'!K213,"")</f>
        <v/>
      </c>
      <c r="H214" s="79" t="str">
        <f>IF('liste engagés'!$G213=11,'liste engagés'!L213,"")</f>
        <v/>
      </c>
      <c r="I214" s="54">
        <f t="shared" si="6"/>
        <v>0</v>
      </c>
    </row>
    <row r="215" spans="1:9">
      <c r="A215" s="92">
        <f t="shared" si="7"/>
        <v>209</v>
      </c>
      <c r="B215" s="77" t="str">
        <f>IF('liste engagés'!$G214=11,'liste engagés'!A214,"")</f>
        <v/>
      </c>
      <c r="C215" s="77" t="str">
        <f>IF('liste engagés'!$G214=11,'liste engagés'!B214,"")</f>
        <v/>
      </c>
      <c r="D215" s="77" t="str">
        <f>IF('liste engagés'!$G214=11,'liste engagés'!C214,"")</f>
        <v/>
      </c>
      <c r="E215" s="77" t="str">
        <f>IF('liste engagés'!$G214=11,'liste engagés'!D214,"")</f>
        <v/>
      </c>
      <c r="F215" s="77" t="str">
        <f>IF('liste engagés'!$G214=11,'liste engagés'!E214,"")</f>
        <v/>
      </c>
      <c r="G215" s="78" t="str">
        <f>IF('liste engagés'!$G214=11,'liste engagés'!K214,"")</f>
        <v/>
      </c>
      <c r="H215" s="79" t="str">
        <f>IF('liste engagés'!$G214=11,'liste engagés'!L214,"")</f>
        <v/>
      </c>
      <c r="I215" s="54">
        <f t="shared" si="6"/>
        <v>0</v>
      </c>
    </row>
    <row r="216" spans="1:9">
      <c r="A216" s="92">
        <f t="shared" si="7"/>
        <v>210</v>
      </c>
      <c r="B216" s="77" t="str">
        <f>IF('liste engagés'!$G215=11,'liste engagés'!A215,"")</f>
        <v/>
      </c>
      <c r="C216" s="77" t="str">
        <f>IF('liste engagés'!$G215=11,'liste engagés'!B215,"")</f>
        <v/>
      </c>
      <c r="D216" s="77" t="str">
        <f>IF('liste engagés'!$G215=11,'liste engagés'!C215,"")</f>
        <v/>
      </c>
      <c r="E216" s="77" t="str">
        <f>IF('liste engagés'!$G215=11,'liste engagés'!D215,"")</f>
        <v/>
      </c>
      <c r="F216" s="77" t="str">
        <f>IF('liste engagés'!$G215=11,'liste engagés'!E215,"")</f>
        <v/>
      </c>
      <c r="G216" s="78" t="str">
        <f>IF('liste engagés'!$G215=11,'liste engagés'!K215,"")</f>
        <v/>
      </c>
      <c r="H216" s="79" t="str">
        <f>IF('liste engagés'!$G215=11,'liste engagés'!L215,"")</f>
        <v/>
      </c>
      <c r="I216" s="54">
        <f t="shared" si="6"/>
        <v>0</v>
      </c>
    </row>
    <row r="217" spans="1:9">
      <c r="H217" s="55"/>
      <c r="I217" s="54">
        <f>SUM(I7:I216)</f>
        <v>7</v>
      </c>
    </row>
    <row r="218" spans="1:9">
      <c r="H218" s="55"/>
    </row>
    <row r="219" spans="1:9">
      <c r="H219" s="55"/>
    </row>
    <row r="220" spans="1:9">
      <c r="H220" s="55"/>
    </row>
    <row r="221" spans="1:9">
      <c r="H221" s="55"/>
    </row>
    <row r="222" spans="1:9">
      <c r="H222" s="55"/>
    </row>
    <row r="223" spans="1:9">
      <c r="H223" s="55"/>
    </row>
    <row r="224" spans="1:9">
      <c r="H224" s="55"/>
    </row>
    <row r="225" spans="8:8">
      <c r="H225" s="55"/>
    </row>
    <row r="226" spans="8:8">
      <c r="H226" s="55"/>
    </row>
    <row r="227" spans="8:8">
      <c r="H227" s="55"/>
    </row>
    <row r="228" spans="8:8">
      <c r="H228" s="55"/>
    </row>
    <row r="229" spans="8:8">
      <c r="H229" s="55"/>
    </row>
    <row r="230" spans="8:8">
      <c r="H230" s="55"/>
    </row>
    <row r="231" spans="8:8">
      <c r="H231" s="55"/>
    </row>
    <row r="232" spans="8:8">
      <c r="H232" s="55"/>
    </row>
    <row r="233" spans="8:8">
      <c r="H233" s="55"/>
    </row>
    <row r="234" spans="8:8">
      <c r="H234" s="55"/>
    </row>
    <row r="235" spans="8:8">
      <c r="H235" s="55"/>
    </row>
    <row r="236" spans="8:8">
      <c r="H236" s="55"/>
    </row>
    <row r="237" spans="8:8">
      <c r="H237" s="55"/>
    </row>
    <row r="238" spans="8:8">
      <c r="H238" s="55"/>
    </row>
    <row r="239" spans="8:8">
      <c r="H239" s="55"/>
    </row>
    <row r="240" spans="8:8">
      <c r="H240" s="55"/>
    </row>
    <row r="241" spans="8:8">
      <c r="H241" s="55"/>
    </row>
    <row r="242" spans="8:8">
      <c r="H242" s="55"/>
    </row>
    <row r="243" spans="8:8">
      <c r="H243" s="55"/>
    </row>
    <row r="244" spans="8:8">
      <c r="H244" s="55"/>
    </row>
    <row r="245" spans="8:8">
      <c r="H245" s="55"/>
    </row>
    <row r="246" spans="8:8">
      <c r="H246" s="55"/>
    </row>
    <row r="247" spans="8:8">
      <c r="H247" s="55"/>
    </row>
    <row r="248" spans="8:8">
      <c r="H248" s="55"/>
    </row>
    <row r="249" spans="8:8">
      <c r="H249" s="55"/>
    </row>
    <row r="250" spans="8:8">
      <c r="H250" s="55"/>
    </row>
    <row r="251" spans="8:8">
      <c r="H251" s="55"/>
    </row>
    <row r="252" spans="8:8">
      <c r="H252" s="55"/>
    </row>
    <row r="253" spans="8:8">
      <c r="H253" s="55"/>
    </row>
    <row r="254" spans="8:8">
      <c r="H254" s="55"/>
    </row>
    <row r="255" spans="8:8">
      <c r="H255" s="55"/>
    </row>
    <row r="256" spans="8:8">
      <c r="H256" s="55"/>
    </row>
    <row r="257" spans="8:8">
      <c r="H257" s="55"/>
    </row>
    <row r="258" spans="8:8">
      <c r="H258" s="55"/>
    </row>
    <row r="259" spans="8:8">
      <c r="H259" s="55"/>
    </row>
    <row r="260" spans="8:8">
      <c r="H260" s="55"/>
    </row>
    <row r="261" spans="8:8">
      <c r="H261" s="55"/>
    </row>
    <row r="262" spans="8:8">
      <c r="H262" s="55"/>
    </row>
    <row r="263" spans="8:8">
      <c r="H263" s="55"/>
    </row>
    <row r="264" spans="8:8">
      <c r="H264" s="55"/>
    </row>
    <row r="265" spans="8:8">
      <c r="H265" s="55"/>
    </row>
    <row r="266" spans="8:8">
      <c r="H266" s="55"/>
    </row>
    <row r="267" spans="8:8">
      <c r="H267" s="55"/>
    </row>
    <row r="268" spans="8:8">
      <c r="H268" s="55"/>
    </row>
    <row r="269" spans="8:8">
      <c r="H269" s="55"/>
    </row>
    <row r="270" spans="8:8">
      <c r="H270" s="55"/>
    </row>
    <row r="271" spans="8:8">
      <c r="H271" s="55"/>
    </row>
    <row r="272" spans="8:8">
      <c r="H272" s="55"/>
    </row>
    <row r="273" spans="8:8">
      <c r="H273" s="55"/>
    </row>
    <row r="274" spans="8:8">
      <c r="H274" s="55"/>
    </row>
    <row r="275" spans="8:8">
      <c r="H275" s="55"/>
    </row>
    <row r="276" spans="8:8">
      <c r="H276" s="55"/>
    </row>
    <row r="277" spans="8:8">
      <c r="H277" s="55"/>
    </row>
    <row r="278" spans="8:8">
      <c r="H278" s="55"/>
    </row>
    <row r="279" spans="8:8">
      <c r="H279" s="55"/>
    </row>
    <row r="280" spans="8:8">
      <c r="H280" s="55"/>
    </row>
    <row r="281" spans="8:8">
      <c r="H281" s="55"/>
    </row>
    <row r="282" spans="8:8">
      <c r="H282" s="55"/>
    </row>
    <row r="283" spans="8:8">
      <c r="H283" s="55"/>
    </row>
    <row r="284" spans="8:8">
      <c r="H284" s="55"/>
    </row>
    <row r="285" spans="8:8">
      <c r="H285" s="55"/>
    </row>
    <row r="286" spans="8:8">
      <c r="H286" s="55"/>
    </row>
    <row r="287" spans="8:8">
      <c r="H287" s="55"/>
    </row>
    <row r="288" spans="8:8">
      <c r="H288" s="55"/>
    </row>
    <row r="289" spans="8:8">
      <c r="H289" s="55"/>
    </row>
    <row r="290" spans="8:8">
      <c r="H290" s="55"/>
    </row>
    <row r="291" spans="8:8">
      <c r="H291" s="55"/>
    </row>
    <row r="292" spans="8:8">
      <c r="H292" s="55"/>
    </row>
    <row r="293" spans="8:8">
      <c r="H293" s="55"/>
    </row>
    <row r="294" spans="8:8">
      <c r="H294" s="55"/>
    </row>
    <row r="295" spans="8:8">
      <c r="H295" s="55"/>
    </row>
    <row r="296" spans="8:8">
      <c r="H296" s="55"/>
    </row>
    <row r="297" spans="8:8">
      <c r="H297" s="55"/>
    </row>
    <row r="298" spans="8:8">
      <c r="H298" s="55"/>
    </row>
    <row r="299" spans="8:8">
      <c r="H299" s="55"/>
    </row>
    <row r="300" spans="8:8">
      <c r="H300" s="55"/>
    </row>
    <row r="301" spans="8:8">
      <c r="H301" s="55"/>
    </row>
    <row r="302" spans="8:8">
      <c r="H302" s="55"/>
    </row>
    <row r="303" spans="8:8">
      <c r="H303" s="55"/>
    </row>
    <row r="304" spans="8:8">
      <c r="H304" s="55"/>
    </row>
    <row r="305" spans="8:8">
      <c r="H305" s="55"/>
    </row>
    <row r="306" spans="8:8">
      <c r="H306" s="55"/>
    </row>
    <row r="307" spans="8:8">
      <c r="H307" s="55"/>
    </row>
    <row r="308" spans="8:8">
      <c r="H308" s="55"/>
    </row>
    <row r="309" spans="8:8">
      <c r="H309" s="55"/>
    </row>
    <row r="310" spans="8:8">
      <c r="H310" s="55"/>
    </row>
    <row r="311" spans="8:8">
      <c r="H311" s="55"/>
    </row>
    <row r="312" spans="8:8">
      <c r="H312" s="55"/>
    </row>
    <row r="313" spans="8:8">
      <c r="H313" s="55"/>
    </row>
    <row r="314" spans="8:8">
      <c r="H314" s="55"/>
    </row>
    <row r="315" spans="8:8">
      <c r="H315" s="55"/>
    </row>
    <row r="316" spans="8:8">
      <c r="H316" s="55"/>
    </row>
    <row r="317" spans="8:8">
      <c r="H317" s="55"/>
    </row>
    <row r="318" spans="8:8">
      <c r="H318" s="55"/>
    </row>
    <row r="319" spans="8:8">
      <c r="H319" s="55"/>
    </row>
    <row r="320" spans="8:8">
      <c r="H320" s="55"/>
    </row>
    <row r="321" spans="8:8">
      <c r="H321" s="55"/>
    </row>
    <row r="322" spans="8:8">
      <c r="H322" s="55"/>
    </row>
    <row r="323" spans="8:8">
      <c r="H323" s="55"/>
    </row>
    <row r="324" spans="8:8">
      <c r="H324" s="55"/>
    </row>
    <row r="325" spans="8:8">
      <c r="H325" s="55"/>
    </row>
    <row r="326" spans="8:8">
      <c r="H326" s="55"/>
    </row>
    <row r="327" spans="8:8">
      <c r="H327" s="55"/>
    </row>
    <row r="328" spans="8:8">
      <c r="H328" s="55"/>
    </row>
    <row r="329" spans="8:8">
      <c r="H329" s="55"/>
    </row>
    <row r="330" spans="8:8">
      <c r="H330" s="55"/>
    </row>
    <row r="331" spans="8:8">
      <c r="H331" s="55"/>
    </row>
    <row r="332" spans="8:8">
      <c r="H332" s="55"/>
    </row>
    <row r="333" spans="8:8">
      <c r="H333" s="55"/>
    </row>
    <row r="334" spans="8:8">
      <c r="H334" s="55"/>
    </row>
    <row r="335" spans="8:8">
      <c r="H335" s="55"/>
    </row>
    <row r="336" spans="8:8">
      <c r="H336" s="55"/>
    </row>
    <row r="337" spans="8:8">
      <c r="H337" s="55"/>
    </row>
    <row r="338" spans="8:8">
      <c r="H338" s="55"/>
    </row>
    <row r="339" spans="8:8">
      <c r="H339" s="55"/>
    </row>
    <row r="340" spans="8:8">
      <c r="H340" s="55"/>
    </row>
    <row r="341" spans="8:8">
      <c r="H341" s="55"/>
    </row>
    <row r="342" spans="8:8">
      <c r="H342" s="55"/>
    </row>
  </sheetData>
  <sheetProtection selectLockedCells="1" selectUnlockedCells="1"/>
  <printOptions horizontalCentered="1" verticalCentered="1"/>
  <pageMargins left="0.19652777777777777" right="0.19652777777777777" top="0.98402777777777772" bottom="0.98402777777777772" header="0.51180555555555551" footer="0.51180555555555551"/>
  <pageSetup paperSize="9" scale="90" firstPageNumber="0" orientation="landscape" horizontalDpi="4294967293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workbookViewId="0">
      <selection activeCell="B6" sqref="B6:H216"/>
    </sheetView>
  </sheetViews>
  <sheetFormatPr baseColWidth="10" defaultRowHeight="12.75"/>
  <cols>
    <col min="1" max="1" width="21.7109375" style="36" customWidth="1"/>
    <col min="2" max="2" width="18.7109375" style="36" customWidth="1"/>
    <col min="3" max="3" width="17" style="36" customWidth="1"/>
    <col min="4" max="4" width="21.5703125" style="36" customWidth="1"/>
    <col min="5" max="5" width="19.85546875" style="36" customWidth="1"/>
    <col min="6" max="6" width="13.7109375" style="36" customWidth="1"/>
    <col min="7" max="7" width="10.140625" style="65" customWidth="1"/>
    <col min="8" max="8" width="12.85546875" style="36" customWidth="1"/>
    <col min="9" max="9" width="11.42578125" style="36"/>
    <col min="10" max="10" width="4.140625" style="36" customWidth="1"/>
    <col min="11" max="16384" width="11.42578125" style="36"/>
  </cols>
  <sheetData>
    <row r="1" spans="1:12" ht="25.5">
      <c r="A1" s="81" t="str">
        <f>+MENU!A1</f>
        <v xml:space="preserve">CHRONO DES LIMOUCHES </v>
      </c>
      <c r="B1" s="81"/>
      <c r="C1" s="81"/>
      <c r="D1" s="81"/>
      <c r="E1" s="81"/>
      <c r="F1" s="81"/>
      <c r="G1" s="82" t="str">
        <f>+MENU!I1</f>
        <v>EDITION</v>
      </c>
      <c r="H1" s="83">
        <f>+MENU!J1</f>
        <v>2018</v>
      </c>
    </row>
    <row r="2" spans="1:12">
      <c r="G2" s="84"/>
      <c r="H2" s="85"/>
      <c r="I2" s="36" t="s">
        <v>52</v>
      </c>
      <c r="J2" s="86">
        <v>12</v>
      </c>
    </row>
    <row r="3" spans="1:12" ht="25.5">
      <c r="A3" s="87" t="s">
        <v>53</v>
      </c>
      <c r="B3" s="88"/>
      <c r="C3" s="87" t="str">
        <f>+IF(J2="","",VLOOKUP($J$2,Catégories!B3:D17,3))</f>
        <v>Minimes</v>
      </c>
      <c r="D3" s="88"/>
      <c r="E3" s="88"/>
      <c r="F3" s="88"/>
      <c r="G3" s="88"/>
      <c r="H3" s="88"/>
    </row>
    <row r="4" spans="1:12" ht="25.5">
      <c r="A4" s="81"/>
      <c r="G4" s="84"/>
      <c r="H4" s="85"/>
    </row>
    <row r="6" spans="1:12">
      <c r="A6" s="89"/>
      <c r="B6" s="90" t="s">
        <v>40</v>
      </c>
      <c r="C6" s="90" t="s">
        <v>41</v>
      </c>
      <c r="D6" s="90" t="s">
        <v>42</v>
      </c>
      <c r="E6" s="90" t="s">
        <v>43</v>
      </c>
      <c r="F6" s="90" t="s">
        <v>44</v>
      </c>
      <c r="G6" s="91" t="s">
        <v>48</v>
      </c>
      <c r="H6" s="90" t="s">
        <v>49</v>
      </c>
    </row>
    <row r="7" spans="1:12">
      <c r="A7" s="92">
        <v>1</v>
      </c>
      <c r="B7" s="77">
        <f>IF('liste engagés'!$G123=12,'liste engagés'!A123,"")</f>
        <v>118</v>
      </c>
      <c r="C7" s="77" t="str">
        <f>IF('liste engagés'!$G123=12,'liste engagés'!B123,"")</f>
        <v>ANDRE</v>
      </c>
      <c r="D7" s="77" t="str">
        <f>IF('liste engagés'!$G123=12,'liste engagés'!C123,"")</f>
        <v>NOAH</v>
      </c>
      <c r="E7" s="77" t="str">
        <f>IF('liste engagés'!$G123=12,'liste engagés'!D123,"")</f>
        <v>VC PAYS VALLONNAIS</v>
      </c>
      <c r="F7" s="77" t="str">
        <f>IF('liste engagés'!$G123=12,'liste engagés'!E123,"")</f>
        <v>FFC</v>
      </c>
      <c r="G7" s="78">
        <f>IF('liste engagés'!$G123=12,'liste engagés'!K123,"")</f>
        <v>2.567129629629028E-2</v>
      </c>
      <c r="H7" s="79">
        <f>IF('liste engagés'!$G123=12,'liste engagés'!L123,"")</f>
        <v>18.503155996397485</v>
      </c>
      <c r="I7" s="54">
        <f t="shared" ref="I7:I70" si="0">+IF(C7="",0,1)</f>
        <v>1</v>
      </c>
      <c r="J7" s="55"/>
    </row>
    <row r="8" spans="1:12">
      <c r="A8" s="92">
        <f t="shared" ref="A8:A71" si="1">+A7+1</f>
        <v>2</v>
      </c>
      <c r="B8" s="77">
        <f>IF('liste engagés'!$G21=12,'liste engagés'!A21,"")</f>
        <v>16</v>
      </c>
      <c r="C8" s="77" t="str">
        <f>IF('liste engagés'!$G21=12,'liste engagés'!B21,"")</f>
        <v>HEROLD</v>
      </c>
      <c r="D8" s="77" t="str">
        <f>IF('liste engagés'!$G21=12,'liste engagés'!C21,"")</f>
        <v>GABIN</v>
      </c>
      <c r="E8" s="77" t="str">
        <f>IF('liste engagés'!$G21=12,'liste engagés'!D21,"")</f>
        <v>UCMV</v>
      </c>
      <c r="F8" s="77" t="str">
        <f>IF('liste engagés'!$G21=12,'liste engagés'!E21,"")</f>
        <v>FFC</v>
      </c>
      <c r="G8" s="78">
        <f>IF('liste engagés'!$G21=12,'liste engagés'!K21,"")</f>
        <v>3.1331018518517162E-2</v>
      </c>
      <c r="H8" s="79">
        <f>IF('liste engagés'!$G21=12,'liste engagés'!L21,"")</f>
        <v>15.160694495752411</v>
      </c>
      <c r="I8" s="54">
        <f t="shared" si="0"/>
        <v>1</v>
      </c>
      <c r="J8" s="55"/>
      <c r="K8" s="57"/>
      <c r="L8" s="57"/>
    </row>
    <row r="9" spans="1:12">
      <c r="A9" s="92">
        <f t="shared" si="1"/>
        <v>3</v>
      </c>
      <c r="B9" s="77">
        <f>IF('liste engagés'!$G135=12,'liste engagés'!A135,"")</f>
        <v>130</v>
      </c>
      <c r="C9" s="77" t="str">
        <f>IF('liste engagés'!$G135=12,'liste engagés'!B135,"")</f>
        <v>LEMAIRE</v>
      </c>
      <c r="D9" s="77" t="str">
        <f>IF('liste engagés'!$G135=12,'liste engagés'!C135,"")</f>
        <v>MATHIAS</v>
      </c>
      <c r="E9" s="77" t="str">
        <f>IF('liste engagés'!$G135=12,'liste engagés'!D135,"")</f>
        <v>UCMV</v>
      </c>
      <c r="F9" s="77" t="str">
        <f>IF('liste engagés'!$G135=12,'liste engagés'!E135,"")</f>
        <v>FFC</v>
      </c>
      <c r="G9" s="78">
        <f>IF('liste engagés'!$G135=12,'liste engagés'!K135,"")</f>
        <v>3.1643518518511826E-2</v>
      </c>
      <c r="H9" s="79">
        <f>IF('liste engagés'!$G135=12,'liste engagés'!L135,"")</f>
        <v>15.010972933434045</v>
      </c>
      <c r="I9" s="54">
        <f t="shared" si="0"/>
        <v>1</v>
      </c>
      <c r="J9" s="55"/>
    </row>
    <row r="10" spans="1:12">
      <c r="A10" s="92">
        <f t="shared" si="1"/>
        <v>4</v>
      </c>
      <c r="B10" s="77">
        <f>IF('liste engagés'!$G107=12,'liste engagés'!A107,"")</f>
        <v>102</v>
      </c>
      <c r="C10" s="77" t="str">
        <f>IF('liste engagés'!$G107=12,'liste engagés'!B107,"")</f>
        <v xml:space="preserve">POINT </v>
      </c>
      <c r="D10" s="77" t="str">
        <f>IF('liste engagés'!$G107=12,'liste engagés'!C107,"")</f>
        <v>LORICK</v>
      </c>
      <c r="E10" s="77" t="str">
        <f>IF('liste engagés'!$G107=12,'liste engagés'!D107,"")</f>
        <v>UCMV</v>
      </c>
      <c r="F10" s="77" t="str">
        <f>IF('liste engagés'!$G107=12,'liste engagés'!E107,"")</f>
        <v>FFC</v>
      </c>
      <c r="G10" s="78">
        <f>IF('liste engagés'!$G107=12,'liste engagés'!K107,"")</f>
        <v>3.752314814814306E-2</v>
      </c>
      <c r="H10" s="79">
        <f>IF('liste engagés'!$G107=12,'liste engagés'!L107,"")</f>
        <v>12.658852560149773</v>
      </c>
      <c r="I10" s="54">
        <f t="shared" si="0"/>
        <v>1</v>
      </c>
      <c r="J10" s="55"/>
    </row>
    <row r="11" spans="1:12">
      <c r="A11" s="92">
        <f t="shared" si="1"/>
        <v>5</v>
      </c>
      <c r="B11" s="77">
        <f>IF('liste engagés'!$G60=12,'liste engagés'!A60,"")</f>
        <v>55</v>
      </c>
      <c r="C11" s="77" t="str">
        <f>IF('liste engagés'!$G60=12,'liste engagés'!B60,"")</f>
        <v>PERMINGEAT</v>
      </c>
      <c r="D11" s="77" t="str">
        <f>IF('liste engagés'!$G60=12,'liste engagés'!C60,"")</f>
        <v>EVANN</v>
      </c>
      <c r="E11" s="77" t="str">
        <f>IF('liste engagés'!$G60=12,'liste engagés'!D60,"")</f>
        <v>UCMV</v>
      </c>
      <c r="F11" s="77" t="str">
        <f>IF('liste engagés'!$G60=12,'liste engagés'!E60,"")</f>
        <v>FFC</v>
      </c>
      <c r="G11" s="78">
        <f>IF('liste engagés'!$G60=12,'liste engagés'!K60,"")</f>
        <v>4.1932870370367414E-2</v>
      </c>
      <c r="H11" s="79">
        <f>IF('liste engagés'!$G60=12,'liste engagés'!L60,"")</f>
        <v>11.327629036710707</v>
      </c>
      <c r="I11" s="54">
        <f t="shared" si="0"/>
        <v>1</v>
      </c>
    </row>
    <row r="12" spans="1:12">
      <c r="A12" s="92">
        <f t="shared" si="1"/>
        <v>6</v>
      </c>
      <c r="B12" s="77" t="str">
        <f>IF('liste engagés'!$G6=12,'liste engagés'!A6,"")</f>
        <v/>
      </c>
      <c r="C12" s="77" t="str">
        <f>IF('liste engagés'!$G6=12,'liste engagés'!B6,"")</f>
        <v/>
      </c>
      <c r="D12" s="77" t="str">
        <f>IF('liste engagés'!$G6=12,'liste engagés'!C6,"")</f>
        <v/>
      </c>
      <c r="E12" s="77" t="str">
        <f>IF('liste engagés'!$G6=12,'liste engagés'!D6,"")</f>
        <v/>
      </c>
      <c r="F12" s="77" t="str">
        <f>IF('liste engagés'!$G6=12,'liste engagés'!E6,"")</f>
        <v/>
      </c>
      <c r="G12" s="78" t="str">
        <f>IF('liste engagés'!$G6=12,'liste engagés'!K6,"")</f>
        <v/>
      </c>
      <c r="H12" s="79" t="str">
        <f>IF('liste engagés'!$G6=12,'liste engagés'!L6,"")</f>
        <v/>
      </c>
      <c r="I12" s="54">
        <f t="shared" si="0"/>
        <v>0</v>
      </c>
    </row>
    <row r="13" spans="1:12">
      <c r="A13" s="92">
        <f t="shared" si="1"/>
        <v>7</v>
      </c>
      <c r="B13" s="77" t="str">
        <f>IF('liste engagés'!$G7=12,'liste engagés'!A7,"")</f>
        <v/>
      </c>
      <c r="C13" s="77" t="str">
        <f>IF('liste engagés'!$G7=12,'liste engagés'!B7,"")</f>
        <v/>
      </c>
      <c r="D13" s="77" t="str">
        <f>IF('liste engagés'!$G7=12,'liste engagés'!C7,"")</f>
        <v/>
      </c>
      <c r="E13" s="77" t="str">
        <f>IF('liste engagés'!$G7=12,'liste engagés'!D7,"")</f>
        <v/>
      </c>
      <c r="F13" s="77" t="str">
        <f>IF('liste engagés'!$G7=12,'liste engagés'!E7,"")</f>
        <v/>
      </c>
      <c r="G13" s="78" t="str">
        <f>IF('liste engagés'!$G7=12,'liste engagés'!K7,"")</f>
        <v/>
      </c>
      <c r="H13" s="79" t="str">
        <f>IF('liste engagés'!$G7=12,'liste engagés'!L7,"")</f>
        <v/>
      </c>
      <c r="I13" s="54">
        <f t="shared" si="0"/>
        <v>0</v>
      </c>
    </row>
    <row r="14" spans="1:12">
      <c r="A14" s="92">
        <f t="shared" si="1"/>
        <v>8</v>
      </c>
      <c r="B14" s="77" t="str">
        <f>IF('liste engagés'!$G8=12,'liste engagés'!A8,"")</f>
        <v/>
      </c>
      <c r="C14" s="77" t="str">
        <f>IF('liste engagés'!$G8=12,'liste engagés'!B8,"")</f>
        <v/>
      </c>
      <c r="D14" s="77" t="str">
        <f>IF('liste engagés'!$G8=12,'liste engagés'!C8,"")</f>
        <v/>
      </c>
      <c r="E14" s="77" t="str">
        <f>IF('liste engagés'!$G8=12,'liste engagés'!D8,"")</f>
        <v/>
      </c>
      <c r="F14" s="77" t="str">
        <f>IF('liste engagés'!$G8=12,'liste engagés'!E8,"")</f>
        <v/>
      </c>
      <c r="G14" s="78" t="str">
        <f>IF('liste engagés'!$G8=12,'liste engagés'!K8,"")</f>
        <v/>
      </c>
      <c r="H14" s="79" t="str">
        <f>IF('liste engagés'!$G8=12,'liste engagés'!L8,"")</f>
        <v/>
      </c>
      <c r="I14" s="54">
        <f t="shared" si="0"/>
        <v>0</v>
      </c>
    </row>
    <row r="15" spans="1:12">
      <c r="A15" s="92">
        <f t="shared" si="1"/>
        <v>9</v>
      </c>
      <c r="B15" s="77" t="str">
        <f>IF('liste engagés'!$G9=12,'liste engagés'!A9,"")</f>
        <v/>
      </c>
      <c r="C15" s="77" t="str">
        <f>IF('liste engagés'!$G9=12,'liste engagés'!B9,"")</f>
        <v/>
      </c>
      <c r="D15" s="77" t="str">
        <f>IF('liste engagés'!$G9=12,'liste engagés'!C9,"")</f>
        <v/>
      </c>
      <c r="E15" s="77" t="str">
        <f>IF('liste engagés'!$G9=12,'liste engagés'!D9,"")</f>
        <v/>
      </c>
      <c r="F15" s="77" t="str">
        <f>IF('liste engagés'!$G9=12,'liste engagés'!E9,"")</f>
        <v/>
      </c>
      <c r="G15" s="78" t="str">
        <f>IF('liste engagés'!$G9=12,'liste engagés'!K9,"")</f>
        <v/>
      </c>
      <c r="H15" s="79" t="str">
        <f>IF('liste engagés'!$G9=12,'liste engagés'!L9,"")</f>
        <v/>
      </c>
      <c r="I15" s="54">
        <f t="shared" si="0"/>
        <v>0</v>
      </c>
    </row>
    <row r="16" spans="1:12">
      <c r="A16" s="92">
        <f t="shared" si="1"/>
        <v>10</v>
      </c>
      <c r="B16" s="77" t="str">
        <f>IF('liste engagés'!$G10=12,'liste engagés'!A10,"")</f>
        <v/>
      </c>
      <c r="C16" s="77" t="str">
        <f>IF('liste engagés'!$G10=12,'liste engagés'!B10,"")</f>
        <v/>
      </c>
      <c r="D16" s="77" t="str">
        <f>IF('liste engagés'!$G10=12,'liste engagés'!C10,"")</f>
        <v/>
      </c>
      <c r="E16" s="77" t="str">
        <f>IF('liste engagés'!$G10=12,'liste engagés'!D10,"")</f>
        <v/>
      </c>
      <c r="F16" s="77" t="str">
        <f>IF('liste engagés'!$G10=12,'liste engagés'!E10,"")</f>
        <v/>
      </c>
      <c r="G16" s="78" t="str">
        <f>IF('liste engagés'!$G10=12,'liste engagés'!K10,"")</f>
        <v/>
      </c>
      <c r="H16" s="79" t="str">
        <f>IF('liste engagés'!$G10=12,'liste engagés'!L10,"")</f>
        <v/>
      </c>
      <c r="I16" s="54">
        <f t="shared" si="0"/>
        <v>0</v>
      </c>
    </row>
    <row r="17" spans="1:9">
      <c r="A17" s="92">
        <f t="shared" si="1"/>
        <v>11</v>
      </c>
      <c r="B17" s="77" t="str">
        <f>IF('liste engagés'!$G11=12,'liste engagés'!A11,"")</f>
        <v/>
      </c>
      <c r="C17" s="77" t="str">
        <f>IF('liste engagés'!$G11=12,'liste engagés'!B11,"")</f>
        <v/>
      </c>
      <c r="D17" s="77" t="str">
        <f>IF('liste engagés'!$G11=12,'liste engagés'!C11,"")</f>
        <v/>
      </c>
      <c r="E17" s="77" t="str">
        <f>IF('liste engagés'!$G11=12,'liste engagés'!D11,"")</f>
        <v/>
      </c>
      <c r="F17" s="77" t="str">
        <f>IF('liste engagés'!$G11=12,'liste engagés'!E11,"")</f>
        <v/>
      </c>
      <c r="G17" s="78" t="str">
        <f>IF('liste engagés'!$G11=12,'liste engagés'!K11,"")</f>
        <v/>
      </c>
      <c r="H17" s="79" t="str">
        <f>IF('liste engagés'!$G11=12,'liste engagés'!L11,"")</f>
        <v/>
      </c>
      <c r="I17" s="54">
        <f t="shared" si="0"/>
        <v>0</v>
      </c>
    </row>
    <row r="18" spans="1:9">
      <c r="A18" s="92">
        <f t="shared" si="1"/>
        <v>12</v>
      </c>
      <c r="B18" s="77" t="str">
        <f>IF('liste engagés'!$G12=12,'liste engagés'!A12,"")</f>
        <v/>
      </c>
      <c r="C18" s="77" t="str">
        <f>IF('liste engagés'!$G12=12,'liste engagés'!B12,"")</f>
        <v/>
      </c>
      <c r="D18" s="77" t="str">
        <f>IF('liste engagés'!$G12=12,'liste engagés'!C12,"")</f>
        <v/>
      </c>
      <c r="E18" s="77" t="str">
        <f>IF('liste engagés'!$G12=12,'liste engagés'!D12,"")</f>
        <v/>
      </c>
      <c r="F18" s="77" t="str">
        <f>IF('liste engagés'!$G12=12,'liste engagés'!E12,"")</f>
        <v/>
      </c>
      <c r="G18" s="78" t="str">
        <f>IF('liste engagés'!$G12=12,'liste engagés'!K12,"")</f>
        <v/>
      </c>
      <c r="H18" s="79" t="str">
        <f>IF('liste engagés'!$G12=12,'liste engagés'!L12,"")</f>
        <v/>
      </c>
      <c r="I18" s="54">
        <f t="shared" si="0"/>
        <v>0</v>
      </c>
    </row>
    <row r="19" spans="1:9">
      <c r="A19" s="92">
        <f t="shared" si="1"/>
        <v>13</v>
      </c>
      <c r="B19" s="77" t="str">
        <f>IF('liste engagés'!$G13=12,'liste engagés'!A13,"")</f>
        <v/>
      </c>
      <c r="C19" s="77" t="str">
        <f>IF('liste engagés'!$G13=12,'liste engagés'!B13,"")</f>
        <v/>
      </c>
      <c r="D19" s="77" t="str">
        <f>IF('liste engagés'!$G13=12,'liste engagés'!C13,"")</f>
        <v/>
      </c>
      <c r="E19" s="77" t="str">
        <f>IF('liste engagés'!$G13=12,'liste engagés'!D13,"")</f>
        <v/>
      </c>
      <c r="F19" s="77" t="str">
        <f>IF('liste engagés'!$G13=12,'liste engagés'!E13,"")</f>
        <v/>
      </c>
      <c r="G19" s="78" t="str">
        <f>IF('liste engagés'!$G13=12,'liste engagés'!K13,"")</f>
        <v/>
      </c>
      <c r="H19" s="79" t="str">
        <f>IF('liste engagés'!$G13=12,'liste engagés'!L13,"")</f>
        <v/>
      </c>
      <c r="I19" s="54">
        <f t="shared" si="0"/>
        <v>0</v>
      </c>
    </row>
    <row r="20" spans="1:9">
      <c r="A20" s="92">
        <f t="shared" si="1"/>
        <v>14</v>
      </c>
      <c r="B20" s="77" t="str">
        <f>IF('liste engagés'!$G14=12,'liste engagés'!A14,"")</f>
        <v/>
      </c>
      <c r="C20" s="77" t="str">
        <f>IF('liste engagés'!$G14=12,'liste engagés'!B14,"")</f>
        <v/>
      </c>
      <c r="D20" s="77" t="str">
        <f>IF('liste engagés'!$G14=12,'liste engagés'!C14,"")</f>
        <v/>
      </c>
      <c r="E20" s="77" t="str">
        <f>IF('liste engagés'!$G14=12,'liste engagés'!D14,"")</f>
        <v/>
      </c>
      <c r="F20" s="77" t="str">
        <f>IF('liste engagés'!$G14=12,'liste engagés'!E14,"")</f>
        <v/>
      </c>
      <c r="G20" s="78" t="str">
        <f>IF('liste engagés'!$G14=12,'liste engagés'!K14,"")</f>
        <v/>
      </c>
      <c r="H20" s="79" t="str">
        <f>IF('liste engagés'!$G14=12,'liste engagés'!L14,"")</f>
        <v/>
      </c>
      <c r="I20" s="54">
        <f t="shared" si="0"/>
        <v>0</v>
      </c>
    </row>
    <row r="21" spans="1:9">
      <c r="A21" s="92">
        <f t="shared" si="1"/>
        <v>15</v>
      </c>
      <c r="B21" s="77" t="str">
        <f>IF('liste engagés'!$G15=12,'liste engagés'!A15,"")</f>
        <v/>
      </c>
      <c r="C21" s="77" t="str">
        <f>IF('liste engagés'!$G15=12,'liste engagés'!B15,"")</f>
        <v/>
      </c>
      <c r="D21" s="77" t="str">
        <f>IF('liste engagés'!$G15=12,'liste engagés'!C15,"")</f>
        <v/>
      </c>
      <c r="E21" s="77" t="str">
        <f>IF('liste engagés'!$G15=12,'liste engagés'!D15,"")</f>
        <v/>
      </c>
      <c r="F21" s="77" t="str">
        <f>IF('liste engagés'!$G15=12,'liste engagés'!E15,"")</f>
        <v/>
      </c>
      <c r="G21" s="78" t="str">
        <f>IF('liste engagés'!$G15=12,'liste engagés'!K15,"")</f>
        <v/>
      </c>
      <c r="H21" s="79" t="str">
        <f>IF('liste engagés'!$G15=12,'liste engagés'!L15,"")</f>
        <v/>
      </c>
      <c r="I21" s="54">
        <f t="shared" si="0"/>
        <v>0</v>
      </c>
    </row>
    <row r="22" spans="1:9">
      <c r="A22" s="92">
        <f t="shared" si="1"/>
        <v>16</v>
      </c>
      <c r="B22" s="77" t="str">
        <f>IF('liste engagés'!$G16=12,'liste engagés'!A16,"")</f>
        <v/>
      </c>
      <c r="C22" s="77" t="str">
        <f>IF('liste engagés'!$G16=12,'liste engagés'!B16,"")</f>
        <v/>
      </c>
      <c r="D22" s="77" t="str">
        <f>IF('liste engagés'!$G16=12,'liste engagés'!C16,"")</f>
        <v/>
      </c>
      <c r="E22" s="77" t="str">
        <f>IF('liste engagés'!$G16=12,'liste engagés'!D16,"")</f>
        <v/>
      </c>
      <c r="F22" s="77" t="str">
        <f>IF('liste engagés'!$G16=12,'liste engagés'!E16,"")</f>
        <v/>
      </c>
      <c r="G22" s="78" t="str">
        <f>IF('liste engagés'!$G16=12,'liste engagés'!K16,"")</f>
        <v/>
      </c>
      <c r="H22" s="79" t="str">
        <f>IF('liste engagés'!$G16=12,'liste engagés'!L16,"")</f>
        <v/>
      </c>
      <c r="I22" s="54">
        <f t="shared" si="0"/>
        <v>0</v>
      </c>
    </row>
    <row r="23" spans="1:9">
      <c r="A23" s="92">
        <f t="shared" si="1"/>
        <v>17</v>
      </c>
      <c r="B23" s="77" t="str">
        <f>IF('liste engagés'!$G17=12,'liste engagés'!A17,"")</f>
        <v/>
      </c>
      <c r="C23" s="77" t="str">
        <f>IF('liste engagés'!$G17=12,'liste engagés'!B17,"")</f>
        <v/>
      </c>
      <c r="D23" s="77" t="str">
        <f>IF('liste engagés'!$G17=12,'liste engagés'!C17,"")</f>
        <v/>
      </c>
      <c r="E23" s="77" t="str">
        <f>IF('liste engagés'!$G17=12,'liste engagés'!D17,"")</f>
        <v/>
      </c>
      <c r="F23" s="77" t="str">
        <f>IF('liste engagés'!$G17=12,'liste engagés'!E17,"")</f>
        <v/>
      </c>
      <c r="G23" s="78" t="str">
        <f>IF('liste engagés'!$G17=12,'liste engagés'!K17,"")</f>
        <v/>
      </c>
      <c r="H23" s="79" t="str">
        <f>IF('liste engagés'!$G17=12,'liste engagés'!L17,"")</f>
        <v/>
      </c>
      <c r="I23" s="54">
        <f t="shared" si="0"/>
        <v>0</v>
      </c>
    </row>
    <row r="24" spans="1:9">
      <c r="A24" s="92">
        <f t="shared" si="1"/>
        <v>18</v>
      </c>
      <c r="B24" s="77" t="str">
        <f>IF('liste engagés'!$G18=12,'liste engagés'!A18,"")</f>
        <v/>
      </c>
      <c r="C24" s="77" t="str">
        <f>IF('liste engagés'!$G18=12,'liste engagés'!B18,"")</f>
        <v/>
      </c>
      <c r="D24" s="77" t="str">
        <f>IF('liste engagés'!$G18=12,'liste engagés'!C18,"")</f>
        <v/>
      </c>
      <c r="E24" s="77" t="str">
        <f>IF('liste engagés'!$G18=12,'liste engagés'!D18,"")</f>
        <v/>
      </c>
      <c r="F24" s="77" t="str">
        <f>IF('liste engagés'!$G18=12,'liste engagés'!E18,"")</f>
        <v/>
      </c>
      <c r="G24" s="78" t="str">
        <f>IF('liste engagés'!$G18=12,'liste engagés'!K18,"")</f>
        <v/>
      </c>
      <c r="H24" s="79" t="str">
        <f>IF('liste engagés'!$G18=12,'liste engagés'!L18,"")</f>
        <v/>
      </c>
      <c r="I24" s="54">
        <f t="shared" si="0"/>
        <v>0</v>
      </c>
    </row>
    <row r="25" spans="1:9">
      <c r="A25" s="92">
        <f t="shared" si="1"/>
        <v>19</v>
      </c>
      <c r="B25" s="77" t="str">
        <f>IF('liste engagés'!$G19=12,'liste engagés'!A19,"")</f>
        <v/>
      </c>
      <c r="C25" s="77" t="str">
        <f>IF('liste engagés'!$G19=12,'liste engagés'!B19,"")</f>
        <v/>
      </c>
      <c r="D25" s="77" t="str">
        <f>IF('liste engagés'!$G19=12,'liste engagés'!C19,"")</f>
        <v/>
      </c>
      <c r="E25" s="77" t="str">
        <f>IF('liste engagés'!$G19=12,'liste engagés'!D19,"")</f>
        <v/>
      </c>
      <c r="F25" s="77" t="str">
        <f>IF('liste engagés'!$G19=12,'liste engagés'!E19,"")</f>
        <v/>
      </c>
      <c r="G25" s="78" t="str">
        <f>IF('liste engagés'!$G19=12,'liste engagés'!K19,"")</f>
        <v/>
      </c>
      <c r="H25" s="79" t="str">
        <f>IF('liste engagés'!$G19=12,'liste engagés'!L19,"")</f>
        <v/>
      </c>
      <c r="I25" s="54">
        <f t="shared" si="0"/>
        <v>0</v>
      </c>
    </row>
    <row r="26" spans="1:9">
      <c r="A26" s="92">
        <f t="shared" si="1"/>
        <v>20</v>
      </c>
      <c r="B26" s="77" t="str">
        <f>IF('liste engagés'!$G20=12,'liste engagés'!A20,"")</f>
        <v/>
      </c>
      <c r="C26" s="77" t="str">
        <f>IF('liste engagés'!$G20=12,'liste engagés'!B20,"")</f>
        <v/>
      </c>
      <c r="D26" s="77" t="str">
        <f>IF('liste engagés'!$G20=12,'liste engagés'!C20,"")</f>
        <v/>
      </c>
      <c r="E26" s="77" t="str">
        <f>IF('liste engagés'!$G20=12,'liste engagés'!D20,"")</f>
        <v/>
      </c>
      <c r="F26" s="77" t="str">
        <f>IF('liste engagés'!$G20=12,'liste engagés'!E20,"")</f>
        <v/>
      </c>
      <c r="G26" s="78" t="str">
        <f>IF('liste engagés'!$G20=12,'liste engagés'!K20,"")</f>
        <v/>
      </c>
      <c r="H26" s="79" t="str">
        <f>IF('liste engagés'!$G20=12,'liste engagés'!L20,"")</f>
        <v/>
      </c>
      <c r="I26" s="54">
        <f t="shared" si="0"/>
        <v>0</v>
      </c>
    </row>
    <row r="27" spans="1:9">
      <c r="A27" s="92">
        <f t="shared" si="1"/>
        <v>21</v>
      </c>
      <c r="B27" s="77" t="str">
        <f>IF('liste engagés'!$G22=12,'liste engagés'!A22,"")</f>
        <v/>
      </c>
      <c r="C27" s="77" t="str">
        <f>IF('liste engagés'!$G22=12,'liste engagés'!B22,"")</f>
        <v/>
      </c>
      <c r="D27" s="77" t="str">
        <f>IF('liste engagés'!$G22=12,'liste engagés'!C22,"")</f>
        <v/>
      </c>
      <c r="E27" s="77" t="str">
        <f>IF('liste engagés'!$G22=12,'liste engagés'!D22,"")</f>
        <v/>
      </c>
      <c r="F27" s="77" t="str">
        <f>IF('liste engagés'!$G22=12,'liste engagés'!E22,"")</f>
        <v/>
      </c>
      <c r="G27" s="78" t="str">
        <f>IF('liste engagés'!$G22=12,'liste engagés'!K22,"")</f>
        <v/>
      </c>
      <c r="H27" s="79" t="str">
        <f>IF('liste engagés'!$G22=12,'liste engagés'!L22,"")</f>
        <v/>
      </c>
      <c r="I27" s="54">
        <f t="shared" si="0"/>
        <v>0</v>
      </c>
    </row>
    <row r="28" spans="1:9">
      <c r="A28" s="92">
        <f t="shared" si="1"/>
        <v>22</v>
      </c>
      <c r="B28" s="77" t="str">
        <f>IF('liste engagés'!$G23=12,'liste engagés'!A23,"")</f>
        <v/>
      </c>
      <c r="C28" s="77" t="str">
        <f>IF('liste engagés'!$G23=12,'liste engagés'!B23,"")</f>
        <v/>
      </c>
      <c r="D28" s="77" t="str">
        <f>IF('liste engagés'!$G23=12,'liste engagés'!C23,"")</f>
        <v/>
      </c>
      <c r="E28" s="77" t="str">
        <f>IF('liste engagés'!$G23=12,'liste engagés'!D23,"")</f>
        <v/>
      </c>
      <c r="F28" s="77" t="str">
        <f>IF('liste engagés'!$G23=12,'liste engagés'!E23,"")</f>
        <v/>
      </c>
      <c r="G28" s="78" t="str">
        <f>IF('liste engagés'!$G23=12,'liste engagés'!K23,"")</f>
        <v/>
      </c>
      <c r="H28" s="79" t="str">
        <f>IF('liste engagés'!$G23=12,'liste engagés'!L23,"")</f>
        <v/>
      </c>
      <c r="I28" s="54">
        <f t="shared" si="0"/>
        <v>0</v>
      </c>
    </row>
    <row r="29" spans="1:9">
      <c r="A29" s="92">
        <f t="shared" si="1"/>
        <v>23</v>
      </c>
      <c r="B29" s="77" t="str">
        <f>IF('liste engagés'!$G24=12,'liste engagés'!A24,"")</f>
        <v/>
      </c>
      <c r="C29" s="77" t="str">
        <f>IF('liste engagés'!$G24=12,'liste engagés'!B24,"")</f>
        <v/>
      </c>
      <c r="D29" s="77" t="str">
        <f>IF('liste engagés'!$G24=12,'liste engagés'!C24,"")</f>
        <v/>
      </c>
      <c r="E29" s="77" t="str">
        <f>IF('liste engagés'!$G24=12,'liste engagés'!D24,"")</f>
        <v/>
      </c>
      <c r="F29" s="77" t="str">
        <f>IF('liste engagés'!$G24=12,'liste engagés'!E24,"")</f>
        <v/>
      </c>
      <c r="G29" s="78" t="str">
        <f>IF('liste engagés'!$G24=12,'liste engagés'!K24,"")</f>
        <v/>
      </c>
      <c r="H29" s="79" t="str">
        <f>IF('liste engagés'!$G24=12,'liste engagés'!L24,"")</f>
        <v/>
      </c>
      <c r="I29" s="54">
        <f t="shared" si="0"/>
        <v>0</v>
      </c>
    </row>
    <row r="30" spans="1:9">
      <c r="A30" s="92">
        <f t="shared" si="1"/>
        <v>24</v>
      </c>
      <c r="B30" s="77" t="str">
        <f>IF('liste engagés'!$G25=12,'liste engagés'!A25,"")</f>
        <v/>
      </c>
      <c r="C30" s="77" t="str">
        <f>IF('liste engagés'!$G25=12,'liste engagés'!B25,"")</f>
        <v/>
      </c>
      <c r="D30" s="77" t="str">
        <f>IF('liste engagés'!$G25=12,'liste engagés'!C25,"")</f>
        <v/>
      </c>
      <c r="E30" s="77" t="str">
        <f>IF('liste engagés'!$G25=12,'liste engagés'!D25,"")</f>
        <v/>
      </c>
      <c r="F30" s="77" t="str">
        <f>IF('liste engagés'!$G25=12,'liste engagés'!E25,"")</f>
        <v/>
      </c>
      <c r="G30" s="78" t="str">
        <f>IF('liste engagés'!$G25=12,'liste engagés'!K25,"")</f>
        <v/>
      </c>
      <c r="H30" s="79" t="str">
        <f>IF('liste engagés'!$G25=12,'liste engagés'!L25,"")</f>
        <v/>
      </c>
      <c r="I30" s="54">
        <f t="shared" si="0"/>
        <v>0</v>
      </c>
    </row>
    <row r="31" spans="1:9">
      <c r="A31" s="92">
        <f t="shared" si="1"/>
        <v>25</v>
      </c>
      <c r="B31" s="77" t="str">
        <f>IF('liste engagés'!$G26=12,'liste engagés'!A26,"")</f>
        <v/>
      </c>
      <c r="C31" s="77" t="str">
        <f>IF('liste engagés'!$G26=12,'liste engagés'!B26,"")</f>
        <v/>
      </c>
      <c r="D31" s="77" t="str">
        <f>IF('liste engagés'!$G26=12,'liste engagés'!C26,"")</f>
        <v/>
      </c>
      <c r="E31" s="77" t="str">
        <f>IF('liste engagés'!$G26=12,'liste engagés'!D26,"")</f>
        <v/>
      </c>
      <c r="F31" s="77" t="str">
        <f>IF('liste engagés'!$G26=12,'liste engagés'!E26,"")</f>
        <v/>
      </c>
      <c r="G31" s="78" t="str">
        <f>IF('liste engagés'!$G26=12,'liste engagés'!K26,"")</f>
        <v/>
      </c>
      <c r="H31" s="79" t="str">
        <f>IF('liste engagés'!$G26=12,'liste engagés'!L26,"")</f>
        <v/>
      </c>
      <c r="I31" s="54">
        <f t="shared" si="0"/>
        <v>0</v>
      </c>
    </row>
    <row r="32" spans="1:9">
      <c r="A32" s="92">
        <f t="shared" si="1"/>
        <v>26</v>
      </c>
      <c r="B32" s="77" t="str">
        <f>IF('liste engagés'!$G27=12,'liste engagés'!A27,"")</f>
        <v/>
      </c>
      <c r="C32" s="77" t="str">
        <f>IF('liste engagés'!$G27=12,'liste engagés'!B27,"")</f>
        <v/>
      </c>
      <c r="D32" s="77" t="str">
        <f>IF('liste engagés'!$G27=12,'liste engagés'!C27,"")</f>
        <v/>
      </c>
      <c r="E32" s="77" t="str">
        <f>IF('liste engagés'!$G27=12,'liste engagés'!D27,"")</f>
        <v/>
      </c>
      <c r="F32" s="77" t="str">
        <f>IF('liste engagés'!$G27=12,'liste engagés'!E27,"")</f>
        <v/>
      </c>
      <c r="G32" s="78" t="str">
        <f>IF('liste engagés'!$G27=12,'liste engagés'!K27,"")</f>
        <v/>
      </c>
      <c r="H32" s="79" t="str">
        <f>IF('liste engagés'!$G27=12,'liste engagés'!L27,"")</f>
        <v/>
      </c>
      <c r="I32" s="54">
        <f t="shared" si="0"/>
        <v>0</v>
      </c>
    </row>
    <row r="33" spans="1:9">
      <c r="A33" s="92">
        <f t="shared" si="1"/>
        <v>27</v>
      </c>
      <c r="B33" s="77" t="str">
        <f>IF('liste engagés'!$G28=12,'liste engagés'!A28,"")</f>
        <v/>
      </c>
      <c r="C33" s="77" t="str">
        <f>IF('liste engagés'!$G28=12,'liste engagés'!B28,"")</f>
        <v/>
      </c>
      <c r="D33" s="77" t="str">
        <f>IF('liste engagés'!$G28=12,'liste engagés'!C28,"")</f>
        <v/>
      </c>
      <c r="E33" s="77" t="str">
        <f>IF('liste engagés'!$G28=12,'liste engagés'!D28,"")</f>
        <v/>
      </c>
      <c r="F33" s="77" t="str">
        <f>IF('liste engagés'!$G28=12,'liste engagés'!E28,"")</f>
        <v/>
      </c>
      <c r="G33" s="78" t="str">
        <f>IF('liste engagés'!$G28=12,'liste engagés'!K28,"")</f>
        <v/>
      </c>
      <c r="H33" s="79" t="str">
        <f>IF('liste engagés'!$G28=12,'liste engagés'!L28,"")</f>
        <v/>
      </c>
      <c r="I33" s="54">
        <f t="shared" si="0"/>
        <v>0</v>
      </c>
    </row>
    <row r="34" spans="1:9">
      <c r="A34" s="92">
        <f t="shared" si="1"/>
        <v>28</v>
      </c>
      <c r="B34" s="77" t="str">
        <f>IF('liste engagés'!$G29=12,'liste engagés'!A29,"")</f>
        <v/>
      </c>
      <c r="C34" s="77" t="str">
        <f>IF('liste engagés'!$G29=12,'liste engagés'!B29,"")</f>
        <v/>
      </c>
      <c r="D34" s="77" t="str">
        <f>IF('liste engagés'!$G29=12,'liste engagés'!C29,"")</f>
        <v/>
      </c>
      <c r="E34" s="77" t="str">
        <f>IF('liste engagés'!$G29=12,'liste engagés'!D29,"")</f>
        <v/>
      </c>
      <c r="F34" s="77" t="str">
        <f>IF('liste engagés'!$G29=12,'liste engagés'!E29,"")</f>
        <v/>
      </c>
      <c r="G34" s="78" t="str">
        <f>IF('liste engagés'!$G29=12,'liste engagés'!K29,"")</f>
        <v/>
      </c>
      <c r="H34" s="79" t="str">
        <f>IF('liste engagés'!$G29=12,'liste engagés'!L29,"")</f>
        <v/>
      </c>
      <c r="I34" s="54">
        <f t="shared" si="0"/>
        <v>0</v>
      </c>
    </row>
    <row r="35" spans="1:9">
      <c r="A35" s="92">
        <f t="shared" si="1"/>
        <v>29</v>
      </c>
      <c r="B35" s="77" t="str">
        <f>IF('liste engagés'!$G30=12,'liste engagés'!A30,"")</f>
        <v/>
      </c>
      <c r="C35" s="77" t="str">
        <f>IF('liste engagés'!$G30=12,'liste engagés'!B30,"")</f>
        <v/>
      </c>
      <c r="D35" s="77" t="str">
        <f>IF('liste engagés'!$G30=12,'liste engagés'!C30,"")</f>
        <v/>
      </c>
      <c r="E35" s="77" t="str">
        <f>IF('liste engagés'!$G30=12,'liste engagés'!D30,"")</f>
        <v/>
      </c>
      <c r="F35" s="77" t="str">
        <f>IF('liste engagés'!$G30=12,'liste engagés'!E30,"")</f>
        <v/>
      </c>
      <c r="G35" s="78" t="str">
        <f>IF('liste engagés'!$G30=12,'liste engagés'!K30,"")</f>
        <v/>
      </c>
      <c r="H35" s="79" t="str">
        <f>IF('liste engagés'!$G30=12,'liste engagés'!L30,"")</f>
        <v/>
      </c>
      <c r="I35" s="54">
        <f t="shared" si="0"/>
        <v>0</v>
      </c>
    </row>
    <row r="36" spans="1:9">
      <c r="A36" s="92">
        <f t="shared" si="1"/>
        <v>30</v>
      </c>
      <c r="B36" s="77" t="str">
        <f>IF('liste engagés'!$G31=12,'liste engagés'!A31,"")</f>
        <v/>
      </c>
      <c r="C36" s="77" t="str">
        <f>IF('liste engagés'!$G31=12,'liste engagés'!B31,"")</f>
        <v/>
      </c>
      <c r="D36" s="77" t="str">
        <f>IF('liste engagés'!$G31=12,'liste engagés'!C31,"")</f>
        <v/>
      </c>
      <c r="E36" s="77" t="str">
        <f>IF('liste engagés'!$G31=12,'liste engagés'!D31,"")</f>
        <v/>
      </c>
      <c r="F36" s="77" t="str">
        <f>IF('liste engagés'!$G31=12,'liste engagés'!E31,"")</f>
        <v/>
      </c>
      <c r="G36" s="78" t="str">
        <f>IF('liste engagés'!$G31=12,'liste engagés'!K31,"")</f>
        <v/>
      </c>
      <c r="H36" s="79" t="str">
        <f>IF('liste engagés'!$G31=12,'liste engagés'!L31,"")</f>
        <v/>
      </c>
      <c r="I36" s="54">
        <f t="shared" si="0"/>
        <v>0</v>
      </c>
    </row>
    <row r="37" spans="1:9">
      <c r="A37" s="92">
        <f t="shared" si="1"/>
        <v>31</v>
      </c>
      <c r="B37" s="77" t="str">
        <f>IF('liste engagés'!$G32=12,'liste engagés'!A32,"")</f>
        <v/>
      </c>
      <c r="C37" s="77" t="str">
        <f>IF('liste engagés'!$G32=12,'liste engagés'!B32,"")</f>
        <v/>
      </c>
      <c r="D37" s="77" t="str">
        <f>IF('liste engagés'!$G32=12,'liste engagés'!C32,"")</f>
        <v/>
      </c>
      <c r="E37" s="77" t="str">
        <f>IF('liste engagés'!$G32=12,'liste engagés'!D32,"")</f>
        <v/>
      </c>
      <c r="F37" s="77" t="str">
        <f>IF('liste engagés'!$G32=12,'liste engagés'!E32,"")</f>
        <v/>
      </c>
      <c r="G37" s="78" t="str">
        <f>IF('liste engagés'!$G32=12,'liste engagés'!K32,"")</f>
        <v/>
      </c>
      <c r="H37" s="79" t="str">
        <f>IF('liste engagés'!$G32=12,'liste engagés'!L32,"")</f>
        <v/>
      </c>
      <c r="I37" s="54">
        <f t="shared" si="0"/>
        <v>0</v>
      </c>
    </row>
    <row r="38" spans="1:9">
      <c r="A38" s="92">
        <f t="shared" si="1"/>
        <v>32</v>
      </c>
      <c r="B38" s="77" t="str">
        <f>IF('liste engagés'!$G33=12,'liste engagés'!A33,"")</f>
        <v/>
      </c>
      <c r="C38" s="77" t="str">
        <f>IF('liste engagés'!$G33=12,'liste engagés'!B33,"")</f>
        <v/>
      </c>
      <c r="D38" s="77" t="str">
        <f>IF('liste engagés'!$G33=12,'liste engagés'!C33,"")</f>
        <v/>
      </c>
      <c r="E38" s="77" t="str">
        <f>IF('liste engagés'!$G33=12,'liste engagés'!D33,"")</f>
        <v/>
      </c>
      <c r="F38" s="77" t="str">
        <f>IF('liste engagés'!$G33=12,'liste engagés'!E33,"")</f>
        <v/>
      </c>
      <c r="G38" s="78" t="str">
        <f>IF('liste engagés'!$G33=12,'liste engagés'!K33,"")</f>
        <v/>
      </c>
      <c r="H38" s="79" t="str">
        <f>IF('liste engagés'!$G33=12,'liste engagés'!L33,"")</f>
        <v/>
      </c>
      <c r="I38" s="54">
        <f t="shared" si="0"/>
        <v>0</v>
      </c>
    </row>
    <row r="39" spans="1:9">
      <c r="A39" s="92">
        <f t="shared" si="1"/>
        <v>33</v>
      </c>
      <c r="B39" s="77" t="str">
        <f>IF('liste engagés'!$G34=12,'liste engagés'!A34,"")</f>
        <v/>
      </c>
      <c r="C39" s="77" t="str">
        <f>IF('liste engagés'!$G34=12,'liste engagés'!B34,"")</f>
        <v/>
      </c>
      <c r="D39" s="77" t="str">
        <f>IF('liste engagés'!$G34=12,'liste engagés'!C34,"")</f>
        <v/>
      </c>
      <c r="E39" s="77" t="str">
        <f>IF('liste engagés'!$G34=12,'liste engagés'!D34,"")</f>
        <v/>
      </c>
      <c r="F39" s="77" t="str">
        <f>IF('liste engagés'!$G34=12,'liste engagés'!E34,"")</f>
        <v/>
      </c>
      <c r="G39" s="78" t="str">
        <f>IF('liste engagés'!$G34=12,'liste engagés'!K34,"")</f>
        <v/>
      </c>
      <c r="H39" s="79" t="str">
        <f>IF('liste engagés'!$G34=12,'liste engagés'!L34,"")</f>
        <v/>
      </c>
      <c r="I39" s="54">
        <f t="shared" si="0"/>
        <v>0</v>
      </c>
    </row>
    <row r="40" spans="1:9">
      <c r="A40" s="92">
        <f t="shared" si="1"/>
        <v>34</v>
      </c>
      <c r="B40" s="77" t="str">
        <f>IF('liste engagés'!$G35=12,'liste engagés'!A35,"")</f>
        <v/>
      </c>
      <c r="C40" s="77" t="str">
        <f>IF('liste engagés'!$G35=12,'liste engagés'!B35,"")</f>
        <v/>
      </c>
      <c r="D40" s="77" t="str">
        <f>IF('liste engagés'!$G35=12,'liste engagés'!C35,"")</f>
        <v/>
      </c>
      <c r="E40" s="77" t="str">
        <f>IF('liste engagés'!$G35=12,'liste engagés'!D35,"")</f>
        <v/>
      </c>
      <c r="F40" s="77" t="str">
        <f>IF('liste engagés'!$G35=12,'liste engagés'!E35,"")</f>
        <v/>
      </c>
      <c r="G40" s="78" t="str">
        <f>IF('liste engagés'!$G35=12,'liste engagés'!K35,"")</f>
        <v/>
      </c>
      <c r="H40" s="79" t="str">
        <f>IF('liste engagés'!$G35=12,'liste engagés'!L35,"")</f>
        <v/>
      </c>
      <c r="I40" s="54">
        <f t="shared" si="0"/>
        <v>0</v>
      </c>
    </row>
    <row r="41" spans="1:9">
      <c r="A41" s="92">
        <f t="shared" si="1"/>
        <v>35</v>
      </c>
      <c r="B41" s="77" t="str">
        <f>IF('liste engagés'!$G36=12,'liste engagés'!A36,"")</f>
        <v/>
      </c>
      <c r="C41" s="77" t="str">
        <f>IF('liste engagés'!$G36=12,'liste engagés'!B36,"")</f>
        <v/>
      </c>
      <c r="D41" s="77" t="str">
        <f>IF('liste engagés'!$G36=12,'liste engagés'!C36,"")</f>
        <v/>
      </c>
      <c r="E41" s="77" t="str">
        <f>IF('liste engagés'!$G36=12,'liste engagés'!D36,"")</f>
        <v/>
      </c>
      <c r="F41" s="77" t="str">
        <f>IF('liste engagés'!$G36=12,'liste engagés'!E36,"")</f>
        <v/>
      </c>
      <c r="G41" s="78" t="str">
        <f>IF('liste engagés'!$G36=12,'liste engagés'!K36,"")</f>
        <v/>
      </c>
      <c r="H41" s="79" t="str">
        <f>IF('liste engagés'!$G36=12,'liste engagés'!L36,"")</f>
        <v/>
      </c>
      <c r="I41" s="54">
        <f t="shared" si="0"/>
        <v>0</v>
      </c>
    </row>
    <row r="42" spans="1:9">
      <c r="A42" s="92">
        <f t="shared" si="1"/>
        <v>36</v>
      </c>
      <c r="B42" s="77" t="str">
        <f>IF('liste engagés'!$G37=12,'liste engagés'!A37,"")</f>
        <v/>
      </c>
      <c r="C42" s="77" t="str">
        <f>IF('liste engagés'!$G37=12,'liste engagés'!B37,"")</f>
        <v/>
      </c>
      <c r="D42" s="77" t="str">
        <f>IF('liste engagés'!$G37=12,'liste engagés'!C37,"")</f>
        <v/>
      </c>
      <c r="E42" s="77" t="str">
        <f>IF('liste engagés'!$G37=12,'liste engagés'!D37,"")</f>
        <v/>
      </c>
      <c r="F42" s="77" t="str">
        <f>IF('liste engagés'!$G37=12,'liste engagés'!E37,"")</f>
        <v/>
      </c>
      <c r="G42" s="78" t="str">
        <f>IF('liste engagés'!$G37=12,'liste engagés'!K37,"")</f>
        <v/>
      </c>
      <c r="H42" s="79" t="str">
        <f>IF('liste engagés'!$G37=12,'liste engagés'!L37,"")</f>
        <v/>
      </c>
      <c r="I42" s="54">
        <f t="shared" si="0"/>
        <v>0</v>
      </c>
    </row>
    <row r="43" spans="1:9">
      <c r="A43" s="92">
        <f t="shared" si="1"/>
        <v>37</v>
      </c>
      <c r="B43" s="77" t="str">
        <f>IF('liste engagés'!$G38=12,'liste engagés'!A38,"")</f>
        <v/>
      </c>
      <c r="C43" s="77" t="str">
        <f>IF('liste engagés'!$G38=12,'liste engagés'!B38,"")</f>
        <v/>
      </c>
      <c r="D43" s="77" t="str">
        <f>IF('liste engagés'!$G38=12,'liste engagés'!C38,"")</f>
        <v/>
      </c>
      <c r="E43" s="77" t="str">
        <f>IF('liste engagés'!$G38=12,'liste engagés'!D38,"")</f>
        <v/>
      </c>
      <c r="F43" s="77" t="str">
        <f>IF('liste engagés'!$G38=12,'liste engagés'!E38,"")</f>
        <v/>
      </c>
      <c r="G43" s="78" t="str">
        <f>IF('liste engagés'!$G38=12,'liste engagés'!K38,"")</f>
        <v/>
      </c>
      <c r="H43" s="79" t="str">
        <f>IF('liste engagés'!$G38=12,'liste engagés'!L38,"")</f>
        <v/>
      </c>
      <c r="I43" s="54">
        <f t="shared" si="0"/>
        <v>0</v>
      </c>
    </row>
    <row r="44" spans="1:9">
      <c r="A44" s="92">
        <f t="shared" si="1"/>
        <v>38</v>
      </c>
      <c r="B44" s="77" t="str">
        <f>IF('liste engagés'!$G39=12,'liste engagés'!A39,"")</f>
        <v/>
      </c>
      <c r="C44" s="77" t="str">
        <f>IF('liste engagés'!$G39=12,'liste engagés'!B39,"")</f>
        <v/>
      </c>
      <c r="D44" s="77" t="str">
        <f>IF('liste engagés'!$G39=12,'liste engagés'!C39,"")</f>
        <v/>
      </c>
      <c r="E44" s="77" t="str">
        <f>IF('liste engagés'!$G39=12,'liste engagés'!D39,"")</f>
        <v/>
      </c>
      <c r="F44" s="77" t="str">
        <f>IF('liste engagés'!$G39=12,'liste engagés'!E39,"")</f>
        <v/>
      </c>
      <c r="G44" s="78" t="str">
        <f>IF('liste engagés'!$G39=12,'liste engagés'!K39,"")</f>
        <v/>
      </c>
      <c r="H44" s="79" t="str">
        <f>IF('liste engagés'!$G39=12,'liste engagés'!L39,"")</f>
        <v/>
      </c>
      <c r="I44" s="54">
        <f t="shared" si="0"/>
        <v>0</v>
      </c>
    </row>
    <row r="45" spans="1:9">
      <c r="A45" s="92">
        <f t="shared" si="1"/>
        <v>39</v>
      </c>
      <c r="B45" s="77" t="str">
        <f>IF('liste engagés'!$G40=12,'liste engagés'!A40,"")</f>
        <v/>
      </c>
      <c r="C45" s="77" t="str">
        <f>IF('liste engagés'!$G40=12,'liste engagés'!B40,"")</f>
        <v/>
      </c>
      <c r="D45" s="77" t="str">
        <f>IF('liste engagés'!$G40=12,'liste engagés'!C40,"")</f>
        <v/>
      </c>
      <c r="E45" s="77" t="str">
        <f>IF('liste engagés'!$G40=12,'liste engagés'!D40,"")</f>
        <v/>
      </c>
      <c r="F45" s="77" t="str">
        <f>IF('liste engagés'!$G40=12,'liste engagés'!E40,"")</f>
        <v/>
      </c>
      <c r="G45" s="78" t="str">
        <f>IF('liste engagés'!$G40=12,'liste engagés'!K40,"")</f>
        <v/>
      </c>
      <c r="H45" s="79" t="str">
        <f>IF('liste engagés'!$G40=12,'liste engagés'!L40,"")</f>
        <v/>
      </c>
      <c r="I45" s="54">
        <f t="shared" si="0"/>
        <v>0</v>
      </c>
    </row>
    <row r="46" spans="1:9">
      <c r="A46" s="92">
        <f t="shared" si="1"/>
        <v>40</v>
      </c>
      <c r="B46" s="77" t="str">
        <f>IF('liste engagés'!$G41=12,'liste engagés'!A41,"")</f>
        <v/>
      </c>
      <c r="C46" s="77" t="str">
        <f>IF('liste engagés'!$G41=12,'liste engagés'!B41,"")</f>
        <v/>
      </c>
      <c r="D46" s="77" t="str">
        <f>IF('liste engagés'!$G41=12,'liste engagés'!C41,"")</f>
        <v/>
      </c>
      <c r="E46" s="77" t="str">
        <f>IF('liste engagés'!$G41=12,'liste engagés'!D41,"")</f>
        <v/>
      </c>
      <c r="F46" s="77" t="str">
        <f>IF('liste engagés'!$G41=12,'liste engagés'!E41,"")</f>
        <v/>
      </c>
      <c r="G46" s="78" t="str">
        <f>IF('liste engagés'!$G41=12,'liste engagés'!K41,"")</f>
        <v/>
      </c>
      <c r="H46" s="79" t="str">
        <f>IF('liste engagés'!$G41=12,'liste engagés'!L41,"")</f>
        <v/>
      </c>
      <c r="I46" s="54">
        <f t="shared" si="0"/>
        <v>0</v>
      </c>
    </row>
    <row r="47" spans="1:9">
      <c r="A47" s="92">
        <f t="shared" si="1"/>
        <v>41</v>
      </c>
      <c r="B47" s="77" t="str">
        <f>IF('liste engagés'!$G42=12,'liste engagés'!A42,"")</f>
        <v/>
      </c>
      <c r="C47" s="77" t="str">
        <f>IF('liste engagés'!$G42=12,'liste engagés'!B42,"")</f>
        <v/>
      </c>
      <c r="D47" s="77" t="str">
        <f>IF('liste engagés'!$G42=12,'liste engagés'!C42,"")</f>
        <v/>
      </c>
      <c r="E47" s="77" t="str">
        <f>IF('liste engagés'!$G42=12,'liste engagés'!D42,"")</f>
        <v/>
      </c>
      <c r="F47" s="77" t="str">
        <f>IF('liste engagés'!$G42=12,'liste engagés'!E42,"")</f>
        <v/>
      </c>
      <c r="G47" s="78" t="str">
        <f>IF('liste engagés'!$G42=12,'liste engagés'!K42,"")</f>
        <v/>
      </c>
      <c r="H47" s="79" t="str">
        <f>IF('liste engagés'!$G42=12,'liste engagés'!L42,"")</f>
        <v/>
      </c>
      <c r="I47" s="54">
        <f t="shared" si="0"/>
        <v>0</v>
      </c>
    </row>
    <row r="48" spans="1:9">
      <c r="A48" s="92">
        <f t="shared" si="1"/>
        <v>42</v>
      </c>
      <c r="B48" s="77" t="str">
        <f>IF('liste engagés'!$G43=12,'liste engagés'!A43,"")</f>
        <v/>
      </c>
      <c r="C48" s="77" t="str">
        <f>IF('liste engagés'!$G43=12,'liste engagés'!B43,"")</f>
        <v/>
      </c>
      <c r="D48" s="77" t="str">
        <f>IF('liste engagés'!$G43=12,'liste engagés'!C43,"")</f>
        <v/>
      </c>
      <c r="E48" s="77" t="str">
        <f>IF('liste engagés'!$G43=12,'liste engagés'!D43,"")</f>
        <v/>
      </c>
      <c r="F48" s="77" t="str">
        <f>IF('liste engagés'!$G43=12,'liste engagés'!E43,"")</f>
        <v/>
      </c>
      <c r="G48" s="78" t="str">
        <f>IF('liste engagés'!$G43=12,'liste engagés'!K43,"")</f>
        <v/>
      </c>
      <c r="H48" s="79" t="str">
        <f>IF('liste engagés'!$G43=12,'liste engagés'!L43,"")</f>
        <v/>
      </c>
      <c r="I48" s="54">
        <f t="shared" si="0"/>
        <v>0</v>
      </c>
    </row>
    <row r="49" spans="1:9">
      <c r="A49" s="92">
        <f t="shared" si="1"/>
        <v>43</v>
      </c>
      <c r="B49" s="77" t="str">
        <f>IF('liste engagés'!$G44=12,'liste engagés'!A44,"")</f>
        <v/>
      </c>
      <c r="C49" s="77" t="str">
        <f>IF('liste engagés'!$G44=12,'liste engagés'!B44,"")</f>
        <v/>
      </c>
      <c r="D49" s="77" t="str">
        <f>IF('liste engagés'!$G44=12,'liste engagés'!C44,"")</f>
        <v/>
      </c>
      <c r="E49" s="77" t="str">
        <f>IF('liste engagés'!$G44=12,'liste engagés'!D44,"")</f>
        <v/>
      </c>
      <c r="F49" s="77" t="str">
        <f>IF('liste engagés'!$G44=12,'liste engagés'!E44,"")</f>
        <v/>
      </c>
      <c r="G49" s="78" t="str">
        <f>IF('liste engagés'!$G44=12,'liste engagés'!K44,"")</f>
        <v/>
      </c>
      <c r="H49" s="79" t="str">
        <f>IF('liste engagés'!$G44=12,'liste engagés'!L44,"")</f>
        <v/>
      </c>
      <c r="I49" s="54">
        <f t="shared" si="0"/>
        <v>0</v>
      </c>
    </row>
    <row r="50" spans="1:9">
      <c r="A50" s="92">
        <f t="shared" si="1"/>
        <v>44</v>
      </c>
      <c r="B50" s="77" t="str">
        <f>IF('liste engagés'!$G45=12,'liste engagés'!A45,"")</f>
        <v/>
      </c>
      <c r="C50" s="77" t="str">
        <f>IF('liste engagés'!$G45=12,'liste engagés'!B45,"")</f>
        <v/>
      </c>
      <c r="D50" s="77" t="str">
        <f>IF('liste engagés'!$G45=12,'liste engagés'!C45,"")</f>
        <v/>
      </c>
      <c r="E50" s="77" t="str">
        <f>IF('liste engagés'!$G45=12,'liste engagés'!D45,"")</f>
        <v/>
      </c>
      <c r="F50" s="77" t="str">
        <f>IF('liste engagés'!$G45=12,'liste engagés'!E45,"")</f>
        <v/>
      </c>
      <c r="G50" s="78" t="str">
        <f>IF('liste engagés'!$G45=12,'liste engagés'!K45,"")</f>
        <v/>
      </c>
      <c r="H50" s="79" t="str">
        <f>IF('liste engagés'!$G45=12,'liste engagés'!L45,"")</f>
        <v/>
      </c>
      <c r="I50" s="54">
        <f t="shared" si="0"/>
        <v>0</v>
      </c>
    </row>
    <row r="51" spans="1:9">
      <c r="A51" s="92">
        <f t="shared" si="1"/>
        <v>45</v>
      </c>
      <c r="B51" s="77" t="str">
        <f>IF('liste engagés'!$G46=12,'liste engagés'!A46,"")</f>
        <v/>
      </c>
      <c r="C51" s="77" t="str">
        <f>IF('liste engagés'!$G46=12,'liste engagés'!B46,"")</f>
        <v/>
      </c>
      <c r="D51" s="77" t="str">
        <f>IF('liste engagés'!$G46=12,'liste engagés'!C46,"")</f>
        <v/>
      </c>
      <c r="E51" s="77" t="str">
        <f>IF('liste engagés'!$G46=12,'liste engagés'!D46,"")</f>
        <v/>
      </c>
      <c r="F51" s="77" t="str">
        <f>IF('liste engagés'!$G46=12,'liste engagés'!E46,"")</f>
        <v/>
      </c>
      <c r="G51" s="78" t="str">
        <f>IF('liste engagés'!$G46=12,'liste engagés'!K46,"")</f>
        <v/>
      </c>
      <c r="H51" s="79" t="str">
        <f>IF('liste engagés'!$G46=12,'liste engagés'!L46,"")</f>
        <v/>
      </c>
      <c r="I51" s="54">
        <f t="shared" si="0"/>
        <v>0</v>
      </c>
    </row>
    <row r="52" spans="1:9">
      <c r="A52" s="92">
        <f t="shared" si="1"/>
        <v>46</v>
      </c>
      <c r="B52" s="77" t="str">
        <f>IF('liste engagés'!$G47=12,'liste engagés'!A47,"")</f>
        <v/>
      </c>
      <c r="C52" s="77" t="str">
        <f>IF('liste engagés'!$G47=12,'liste engagés'!B47,"")</f>
        <v/>
      </c>
      <c r="D52" s="77" t="str">
        <f>IF('liste engagés'!$G47=12,'liste engagés'!C47,"")</f>
        <v/>
      </c>
      <c r="E52" s="77" t="str">
        <f>IF('liste engagés'!$G47=12,'liste engagés'!D47,"")</f>
        <v/>
      </c>
      <c r="F52" s="77" t="str">
        <f>IF('liste engagés'!$G47=12,'liste engagés'!E47,"")</f>
        <v/>
      </c>
      <c r="G52" s="78" t="str">
        <f>IF('liste engagés'!$G47=12,'liste engagés'!K47,"")</f>
        <v/>
      </c>
      <c r="H52" s="79" t="str">
        <f>IF('liste engagés'!$G47=12,'liste engagés'!L47,"")</f>
        <v/>
      </c>
      <c r="I52" s="54">
        <f t="shared" si="0"/>
        <v>0</v>
      </c>
    </row>
    <row r="53" spans="1:9">
      <c r="A53" s="92">
        <f t="shared" si="1"/>
        <v>47</v>
      </c>
      <c r="B53" s="77" t="str">
        <f>IF('liste engagés'!$G48=12,'liste engagés'!A48,"")</f>
        <v/>
      </c>
      <c r="C53" s="77" t="str">
        <f>IF('liste engagés'!$G48=12,'liste engagés'!B48,"")</f>
        <v/>
      </c>
      <c r="D53" s="77" t="str">
        <f>IF('liste engagés'!$G48=12,'liste engagés'!C48,"")</f>
        <v/>
      </c>
      <c r="E53" s="77" t="str">
        <f>IF('liste engagés'!$G48=12,'liste engagés'!D48,"")</f>
        <v/>
      </c>
      <c r="F53" s="77" t="str">
        <f>IF('liste engagés'!$G48=12,'liste engagés'!E48,"")</f>
        <v/>
      </c>
      <c r="G53" s="78" t="str">
        <f>IF('liste engagés'!$G48=12,'liste engagés'!K48,"")</f>
        <v/>
      </c>
      <c r="H53" s="79" t="str">
        <f>IF('liste engagés'!$G48=12,'liste engagés'!L48,"")</f>
        <v/>
      </c>
      <c r="I53" s="54">
        <f t="shared" si="0"/>
        <v>0</v>
      </c>
    </row>
    <row r="54" spans="1:9">
      <c r="A54" s="92">
        <f t="shared" si="1"/>
        <v>48</v>
      </c>
      <c r="B54" s="77" t="str">
        <f>IF('liste engagés'!$G49=12,'liste engagés'!A49,"")</f>
        <v/>
      </c>
      <c r="C54" s="77" t="str">
        <f>IF('liste engagés'!$G49=12,'liste engagés'!B49,"")</f>
        <v/>
      </c>
      <c r="D54" s="77" t="str">
        <f>IF('liste engagés'!$G49=12,'liste engagés'!C49,"")</f>
        <v/>
      </c>
      <c r="E54" s="77" t="str">
        <f>IF('liste engagés'!$G49=12,'liste engagés'!D49,"")</f>
        <v/>
      </c>
      <c r="F54" s="77" t="str">
        <f>IF('liste engagés'!$G49=12,'liste engagés'!E49,"")</f>
        <v/>
      </c>
      <c r="G54" s="78" t="str">
        <f>IF('liste engagés'!$G49=12,'liste engagés'!K49,"")</f>
        <v/>
      </c>
      <c r="H54" s="79" t="str">
        <f>IF('liste engagés'!$G49=12,'liste engagés'!L49,"")</f>
        <v/>
      </c>
      <c r="I54" s="54">
        <f t="shared" si="0"/>
        <v>0</v>
      </c>
    </row>
    <row r="55" spans="1:9">
      <c r="A55" s="92">
        <f t="shared" si="1"/>
        <v>49</v>
      </c>
      <c r="B55" s="77" t="str">
        <f>IF('liste engagés'!$G50=12,'liste engagés'!A50,"")</f>
        <v/>
      </c>
      <c r="C55" s="77" t="str">
        <f>IF('liste engagés'!$G50=12,'liste engagés'!B50,"")</f>
        <v/>
      </c>
      <c r="D55" s="77" t="str">
        <f>IF('liste engagés'!$G50=12,'liste engagés'!C50,"")</f>
        <v/>
      </c>
      <c r="E55" s="77" t="str">
        <f>IF('liste engagés'!$G50=12,'liste engagés'!D50,"")</f>
        <v/>
      </c>
      <c r="F55" s="77" t="str">
        <f>IF('liste engagés'!$G50=12,'liste engagés'!E50,"")</f>
        <v/>
      </c>
      <c r="G55" s="78" t="str">
        <f>IF('liste engagés'!$G50=12,'liste engagés'!K50,"")</f>
        <v/>
      </c>
      <c r="H55" s="79" t="str">
        <f>IF('liste engagés'!$G50=12,'liste engagés'!L50,"")</f>
        <v/>
      </c>
      <c r="I55" s="54">
        <f t="shared" si="0"/>
        <v>0</v>
      </c>
    </row>
    <row r="56" spans="1:9">
      <c r="A56" s="92">
        <f t="shared" si="1"/>
        <v>50</v>
      </c>
      <c r="B56" s="77" t="str">
        <f>IF('liste engagés'!$G51=12,'liste engagés'!A51,"")</f>
        <v/>
      </c>
      <c r="C56" s="77" t="str">
        <f>IF('liste engagés'!$G51=12,'liste engagés'!B51,"")</f>
        <v/>
      </c>
      <c r="D56" s="77" t="str">
        <f>IF('liste engagés'!$G51=12,'liste engagés'!C51,"")</f>
        <v/>
      </c>
      <c r="E56" s="77" t="str">
        <f>IF('liste engagés'!$G51=12,'liste engagés'!D51,"")</f>
        <v/>
      </c>
      <c r="F56" s="77" t="str">
        <f>IF('liste engagés'!$G51=12,'liste engagés'!E51,"")</f>
        <v/>
      </c>
      <c r="G56" s="78" t="str">
        <f>IF('liste engagés'!$G51=12,'liste engagés'!K51,"")</f>
        <v/>
      </c>
      <c r="H56" s="79" t="str">
        <f>IF('liste engagés'!$G51=12,'liste engagés'!L51,"")</f>
        <v/>
      </c>
      <c r="I56" s="54">
        <f t="shared" si="0"/>
        <v>0</v>
      </c>
    </row>
    <row r="57" spans="1:9">
      <c r="A57" s="92">
        <f t="shared" si="1"/>
        <v>51</v>
      </c>
      <c r="B57" s="77" t="str">
        <f>IF('liste engagés'!$G52=12,'liste engagés'!A52,"")</f>
        <v/>
      </c>
      <c r="C57" s="77" t="str">
        <f>IF('liste engagés'!$G52=12,'liste engagés'!B52,"")</f>
        <v/>
      </c>
      <c r="D57" s="77" t="str">
        <f>IF('liste engagés'!$G52=12,'liste engagés'!C52,"")</f>
        <v/>
      </c>
      <c r="E57" s="77" t="str">
        <f>IF('liste engagés'!$G52=12,'liste engagés'!D52,"")</f>
        <v/>
      </c>
      <c r="F57" s="77" t="str">
        <f>IF('liste engagés'!$G52=12,'liste engagés'!E52,"")</f>
        <v/>
      </c>
      <c r="G57" s="78" t="str">
        <f>IF('liste engagés'!$G52=12,'liste engagés'!K52,"")</f>
        <v/>
      </c>
      <c r="H57" s="79" t="str">
        <f>IF('liste engagés'!$G52=12,'liste engagés'!L52,"")</f>
        <v/>
      </c>
      <c r="I57" s="54">
        <f t="shared" si="0"/>
        <v>0</v>
      </c>
    </row>
    <row r="58" spans="1:9">
      <c r="A58" s="92">
        <f t="shared" si="1"/>
        <v>52</v>
      </c>
      <c r="B58" s="77" t="str">
        <f>IF('liste engagés'!$G53=12,'liste engagés'!A53,"")</f>
        <v/>
      </c>
      <c r="C58" s="77" t="str">
        <f>IF('liste engagés'!$G53=12,'liste engagés'!B53,"")</f>
        <v/>
      </c>
      <c r="D58" s="77" t="str">
        <f>IF('liste engagés'!$G53=12,'liste engagés'!C53,"")</f>
        <v/>
      </c>
      <c r="E58" s="77" t="str">
        <f>IF('liste engagés'!$G53=12,'liste engagés'!D53,"")</f>
        <v/>
      </c>
      <c r="F58" s="77" t="str">
        <f>IF('liste engagés'!$G53=12,'liste engagés'!E53,"")</f>
        <v/>
      </c>
      <c r="G58" s="78" t="str">
        <f>IF('liste engagés'!$G53=12,'liste engagés'!K53,"")</f>
        <v/>
      </c>
      <c r="H58" s="79" t="str">
        <f>IF('liste engagés'!$G53=12,'liste engagés'!L53,"")</f>
        <v/>
      </c>
      <c r="I58" s="54">
        <f t="shared" si="0"/>
        <v>0</v>
      </c>
    </row>
    <row r="59" spans="1:9">
      <c r="A59" s="92">
        <f t="shared" si="1"/>
        <v>53</v>
      </c>
      <c r="B59" s="77" t="str">
        <f>IF('liste engagés'!$G54=12,'liste engagés'!A54,"")</f>
        <v/>
      </c>
      <c r="C59" s="77" t="str">
        <f>IF('liste engagés'!$G54=12,'liste engagés'!B54,"")</f>
        <v/>
      </c>
      <c r="D59" s="77" t="str">
        <f>IF('liste engagés'!$G54=12,'liste engagés'!C54,"")</f>
        <v/>
      </c>
      <c r="E59" s="77" t="str">
        <f>IF('liste engagés'!$G54=12,'liste engagés'!D54,"")</f>
        <v/>
      </c>
      <c r="F59" s="77" t="str">
        <f>IF('liste engagés'!$G54=12,'liste engagés'!E54,"")</f>
        <v/>
      </c>
      <c r="G59" s="78" t="str">
        <f>IF('liste engagés'!$G54=12,'liste engagés'!K54,"")</f>
        <v/>
      </c>
      <c r="H59" s="79" t="str">
        <f>IF('liste engagés'!$G54=12,'liste engagés'!L54,"")</f>
        <v/>
      </c>
      <c r="I59" s="54">
        <f t="shared" si="0"/>
        <v>0</v>
      </c>
    </row>
    <row r="60" spans="1:9">
      <c r="A60" s="92">
        <f t="shared" si="1"/>
        <v>54</v>
      </c>
      <c r="B60" s="77" t="str">
        <f>IF('liste engagés'!$G55=12,'liste engagés'!A55,"")</f>
        <v/>
      </c>
      <c r="C60" s="77" t="str">
        <f>IF('liste engagés'!$G55=12,'liste engagés'!B55,"")</f>
        <v/>
      </c>
      <c r="D60" s="77" t="str">
        <f>IF('liste engagés'!$G55=12,'liste engagés'!C55,"")</f>
        <v/>
      </c>
      <c r="E60" s="77" t="str">
        <f>IF('liste engagés'!$G55=12,'liste engagés'!D55,"")</f>
        <v/>
      </c>
      <c r="F60" s="77" t="str">
        <f>IF('liste engagés'!$G55=12,'liste engagés'!E55,"")</f>
        <v/>
      </c>
      <c r="G60" s="78" t="str">
        <f>IF('liste engagés'!$G55=12,'liste engagés'!K55,"")</f>
        <v/>
      </c>
      <c r="H60" s="79" t="str">
        <f>IF('liste engagés'!$G55=12,'liste engagés'!L55,"")</f>
        <v/>
      </c>
      <c r="I60" s="54">
        <f t="shared" si="0"/>
        <v>0</v>
      </c>
    </row>
    <row r="61" spans="1:9">
      <c r="A61" s="92">
        <f t="shared" si="1"/>
        <v>55</v>
      </c>
      <c r="B61" s="77" t="str">
        <f>IF('liste engagés'!$G56=12,'liste engagés'!A56,"")</f>
        <v/>
      </c>
      <c r="C61" s="77" t="str">
        <f>IF('liste engagés'!$G56=12,'liste engagés'!B56,"")</f>
        <v/>
      </c>
      <c r="D61" s="77" t="str">
        <f>IF('liste engagés'!$G56=12,'liste engagés'!C56,"")</f>
        <v/>
      </c>
      <c r="E61" s="77" t="str">
        <f>IF('liste engagés'!$G56=12,'liste engagés'!D56,"")</f>
        <v/>
      </c>
      <c r="F61" s="77" t="str">
        <f>IF('liste engagés'!$G56=12,'liste engagés'!E56,"")</f>
        <v/>
      </c>
      <c r="G61" s="78" t="str">
        <f>IF('liste engagés'!$G56=12,'liste engagés'!K56,"")</f>
        <v/>
      </c>
      <c r="H61" s="79" t="str">
        <f>IF('liste engagés'!$G56=12,'liste engagés'!L56,"")</f>
        <v/>
      </c>
      <c r="I61" s="54">
        <f t="shared" si="0"/>
        <v>0</v>
      </c>
    </row>
    <row r="62" spans="1:9">
      <c r="A62" s="92">
        <f t="shared" si="1"/>
        <v>56</v>
      </c>
      <c r="B62" s="77" t="str">
        <f>IF('liste engagés'!$G57=12,'liste engagés'!A57,"")</f>
        <v/>
      </c>
      <c r="C62" s="77" t="str">
        <f>IF('liste engagés'!$G57=12,'liste engagés'!B57,"")</f>
        <v/>
      </c>
      <c r="D62" s="77" t="str">
        <f>IF('liste engagés'!$G57=12,'liste engagés'!C57,"")</f>
        <v/>
      </c>
      <c r="E62" s="77" t="str">
        <f>IF('liste engagés'!$G57=12,'liste engagés'!D57,"")</f>
        <v/>
      </c>
      <c r="F62" s="77" t="str">
        <f>IF('liste engagés'!$G57=12,'liste engagés'!E57,"")</f>
        <v/>
      </c>
      <c r="G62" s="78" t="str">
        <f>IF('liste engagés'!$G57=12,'liste engagés'!K57,"")</f>
        <v/>
      </c>
      <c r="H62" s="79" t="str">
        <f>IF('liste engagés'!$G57=12,'liste engagés'!L57,"")</f>
        <v/>
      </c>
      <c r="I62" s="54">
        <f t="shared" si="0"/>
        <v>0</v>
      </c>
    </row>
    <row r="63" spans="1:9">
      <c r="A63" s="92">
        <f t="shared" si="1"/>
        <v>57</v>
      </c>
      <c r="B63" s="77" t="str">
        <f>IF('liste engagés'!$G58=12,'liste engagés'!A58,"")</f>
        <v/>
      </c>
      <c r="C63" s="77" t="str">
        <f>IF('liste engagés'!$G58=12,'liste engagés'!B58,"")</f>
        <v/>
      </c>
      <c r="D63" s="77" t="str">
        <f>IF('liste engagés'!$G58=12,'liste engagés'!C58,"")</f>
        <v/>
      </c>
      <c r="E63" s="77" t="str">
        <f>IF('liste engagés'!$G58=12,'liste engagés'!D58,"")</f>
        <v/>
      </c>
      <c r="F63" s="77" t="str">
        <f>IF('liste engagés'!$G58=12,'liste engagés'!E58,"")</f>
        <v/>
      </c>
      <c r="G63" s="78" t="str">
        <f>IF('liste engagés'!$G58=12,'liste engagés'!K58,"")</f>
        <v/>
      </c>
      <c r="H63" s="79" t="str">
        <f>IF('liste engagés'!$G58=12,'liste engagés'!L58,"")</f>
        <v/>
      </c>
      <c r="I63" s="54">
        <f t="shared" si="0"/>
        <v>0</v>
      </c>
    </row>
    <row r="64" spans="1:9">
      <c r="A64" s="92">
        <f t="shared" si="1"/>
        <v>58</v>
      </c>
      <c r="B64" s="77" t="str">
        <f>IF('liste engagés'!$G59=12,'liste engagés'!A59,"")</f>
        <v/>
      </c>
      <c r="C64" s="77" t="str">
        <f>IF('liste engagés'!$G59=12,'liste engagés'!B59,"")</f>
        <v/>
      </c>
      <c r="D64" s="77" t="str">
        <f>IF('liste engagés'!$G59=12,'liste engagés'!C59,"")</f>
        <v/>
      </c>
      <c r="E64" s="77" t="str">
        <f>IF('liste engagés'!$G59=12,'liste engagés'!D59,"")</f>
        <v/>
      </c>
      <c r="F64" s="77" t="str">
        <f>IF('liste engagés'!$G59=12,'liste engagés'!E59,"")</f>
        <v/>
      </c>
      <c r="G64" s="78" t="str">
        <f>IF('liste engagés'!$G59=12,'liste engagés'!K59,"")</f>
        <v/>
      </c>
      <c r="H64" s="79" t="str">
        <f>IF('liste engagés'!$G59=12,'liste engagés'!L59,"")</f>
        <v/>
      </c>
      <c r="I64" s="54">
        <f t="shared" si="0"/>
        <v>0</v>
      </c>
    </row>
    <row r="65" spans="1:9">
      <c r="A65" s="92">
        <f t="shared" si="1"/>
        <v>59</v>
      </c>
      <c r="B65" s="77" t="str">
        <f>IF('liste engagés'!$G61=12,'liste engagés'!A61,"")</f>
        <v/>
      </c>
      <c r="C65" s="77" t="str">
        <f>IF('liste engagés'!$G61=12,'liste engagés'!B61,"")</f>
        <v/>
      </c>
      <c r="D65" s="77" t="str">
        <f>IF('liste engagés'!$G61=12,'liste engagés'!C61,"")</f>
        <v/>
      </c>
      <c r="E65" s="77" t="str">
        <f>IF('liste engagés'!$G61=12,'liste engagés'!D61,"")</f>
        <v/>
      </c>
      <c r="F65" s="77" t="str">
        <f>IF('liste engagés'!$G61=12,'liste engagés'!E61,"")</f>
        <v/>
      </c>
      <c r="G65" s="78" t="str">
        <f>IF('liste engagés'!$G61=12,'liste engagés'!K61,"")</f>
        <v/>
      </c>
      <c r="H65" s="79" t="str">
        <f>IF('liste engagés'!$G61=12,'liste engagés'!L61,"")</f>
        <v/>
      </c>
      <c r="I65" s="54">
        <f t="shared" si="0"/>
        <v>0</v>
      </c>
    </row>
    <row r="66" spans="1:9">
      <c r="A66" s="92">
        <f t="shared" si="1"/>
        <v>60</v>
      </c>
      <c r="B66" s="77" t="str">
        <f>IF('liste engagés'!$G62=12,'liste engagés'!A62,"")</f>
        <v/>
      </c>
      <c r="C66" s="77" t="str">
        <f>IF('liste engagés'!$G62=12,'liste engagés'!B62,"")</f>
        <v/>
      </c>
      <c r="D66" s="77" t="str">
        <f>IF('liste engagés'!$G62=12,'liste engagés'!C62,"")</f>
        <v/>
      </c>
      <c r="E66" s="77" t="str">
        <f>IF('liste engagés'!$G62=12,'liste engagés'!D62,"")</f>
        <v/>
      </c>
      <c r="F66" s="77" t="str">
        <f>IF('liste engagés'!$G62=12,'liste engagés'!E62,"")</f>
        <v/>
      </c>
      <c r="G66" s="78" t="str">
        <f>IF('liste engagés'!$G62=12,'liste engagés'!K62,"")</f>
        <v/>
      </c>
      <c r="H66" s="79" t="str">
        <f>IF('liste engagés'!$G62=12,'liste engagés'!L62,"")</f>
        <v/>
      </c>
      <c r="I66" s="54">
        <f t="shared" si="0"/>
        <v>0</v>
      </c>
    </row>
    <row r="67" spans="1:9">
      <c r="A67" s="92">
        <f t="shared" si="1"/>
        <v>61</v>
      </c>
      <c r="B67" s="77" t="str">
        <f>IF('liste engagés'!$G63=12,'liste engagés'!A63,"")</f>
        <v/>
      </c>
      <c r="C67" s="77" t="str">
        <f>IF('liste engagés'!$G63=12,'liste engagés'!B63,"")</f>
        <v/>
      </c>
      <c r="D67" s="77" t="str">
        <f>IF('liste engagés'!$G63=12,'liste engagés'!C63,"")</f>
        <v/>
      </c>
      <c r="E67" s="77" t="str">
        <f>IF('liste engagés'!$G63=12,'liste engagés'!D63,"")</f>
        <v/>
      </c>
      <c r="F67" s="77" t="str">
        <f>IF('liste engagés'!$G63=12,'liste engagés'!E63,"")</f>
        <v/>
      </c>
      <c r="G67" s="78" t="str">
        <f>IF('liste engagés'!$G63=12,'liste engagés'!K63,"")</f>
        <v/>
      </c>
      <c r="H67" s="79" t="str">
        <f>IF('liste engagés'!$G63=12,'liste engagés'!L63,"")</f>
        <v/>
      </c>
      <c r="I67" s="54">
        <f t="shared" si="0"/>
        <v>0</v>
      </c>
    </row>
    <row r="68" spans="1:9">
      <c r="A68" s="92">
        <f t="shared" si="1"/>
        <v>62</v>
      </c>
      <c r="B68" s="77" t="str">
        <f>IF('liste engagés'!$G64=12,'liste engagés'!A64,"")</f>
        <v/>
      </c>
      <c r="C68" s="77" t="str">
        <f>IF('liste engagés'!$G64=12,'liste engagés'!B64,"")</f>
        <v/>
      </c>
      <c r="D68" s="77" t="str">
        <f>IF('liste engagés'!$G64=12,'liste engagés'!C64,"")</f>
        <v/>
      </c>
      <c r="E68" s="77" t="str">
        <f>IF('liste engagés'!$G64=12,'liste engagés'!D64,"")</f>
        <v/>
      </c>
      <c r="F68" s="77" t="str">
        <f>IF('liste engagés'!$G64=12,'liste engagés'!E64,"")</f>
        <v/>
      </c>
      <c r="G68" s="78" t="str">
        <f>IF('liste engagés'!$G64=12,'liste engagés'!K64,"")</f>
        <v/>
      </c>
      <c r="H68" s="79" t="str">
        <f>IF('liste engagés'!$G64=12,'liste engagés'!L64,"")</f>
        <v/>
      </c>
      <c r="I68" s="54">
        <f t="shared" si="0"/>
        <v>0</v>
      </c>
    </row>
    <row r="69" spans="1:9">
      <c r="A69" s="92">
        <f t="shared" si="1"/>
        <v>63</v>
      </c>
      <c r="B69" s="77" t="str">
        <f>IF('liste engagés'!$G65=12,'liste engagés'!A65,"")</f>
        <v/>
      </c>
      <c r="C69" s="77" t="str">
        <f>IF('liste engagés'!$G65=12,'liste engagés'!B65,"")</f>
        <v/>
      </c>
      <c r="D69" s="77" t="str">
        <f>IF('liste engagés'!$G65=12,'liste engagés'!C65,"")</f>
        <v/>
      </c>
      <c r="E69" s="77" t="str">
        <f>IF('liste engagés'!$G65=12,'liste engagés'!D65,"")</f>
        <v/>
      </c>
      <c r="F69" s="77" t="str">
        <f>IF('liste engagés'!$G65=12,'liste engagés'!E65,"")</f>
        <v/>
      </c>
      <c r="G69" s="78" t="str">
        <f>IF('liste engagés'!$G65=12,'liste engagés'!K65,"")</f>
        <v/>
      </c>
      <c r="H69" s="79" t="str">
        <f>IF('liste engagés'!$G65=12,'liste engagés'!L65,"")</f>
        <v/>
      </c>
      <c r="I69" s="54">
        <f t="shared" si="0"/>
        <v>0</v>
      </c>
    </row>
    <row r="70" spans="1:9">
      <c r="A70" s="92">
        <f t="shared" si="1"/>
        <v>64</v>
      </c>
      <c r="B70" s="77" t="str">
        <f>IF('liste engagés'!$G66=12,'liste engagés'!A66,"")</f>
        <v/>
      </c>
      <c r="C70" s="77" t="str">
        <f>IF('liste engagés'!$G66=12,'liste engagés'!B66,"")</f>
        <v/>
      </c>
      <c r="D70" s="77" t="str">
        <f>IF('liste engagés'!$G66=12,'liste engagés'!C66,"")</f>
        <v/>
      </c>
      <c r="E70" s="77" t="str">
        <f>IF('liste engagés'!$G66=12,'liste engagés'!D66,"")</f>
        <v/>
      </c>
      <c r="F70" s="77" t="str">
        <f>IF('liste engagés'!$G66=12,'liste engagés'!E66,"")</f>
        <v/>
      </c>
      <c r="G70" s="78" t="str">
        <f>IF('liste engagés'!$G66=12,'liste engagés'!K66,"")</f>
        <v/>
      </c>
      <c r="H70" s="79" t="str">
        <f>IF('liste engagés'!$G66=12,'liste engagés'!L66,"")</f>
        <v/>
      </c>
      <c r="I70" s="54">
        <f t="shared" si="0"/>
        <v>0</v>
      </c>
    </row>
    <row r="71" spans="1:9">
      <c r="A71" s="92">
        <f t="shared" si="1"/>
        <v>65</v>
      </c>
      <c r="B71" s="77" t="str">
        <f>IF('liste engagés'!$G67=12,'liste engagés'!A67,"")</f>
        <v/>
      </c>
      <c r="C71" s="77" t="str">
        <f>IF('liste engagés'!$G67=12,'liste engagés'!B67,"")</f>
        <v/>
      </c>
      <c r="D71" s="77" t="str">
        <f>IF('liste engagés'!$G67=12,'liste engagés'!C67,"")</f>
        <v/>
      </c>
      <c r="E71" s="77" t="str">
        <f>IF('liste engagés'!$G67=12,'liste engagés'!D67,"")</f>
        <v/>
      </c>
      <c r="F71" s="77" t="str">
        <f>IF('liste engagés'!$G67=12,'liste engagés'!E67,"")</f>
        <v/>
      </c>
      <c r="G71" s="78" t="str">
        <f>IF('liste engagés'!$G67=12,'liste engagés'!K67,"")</f>
        <v/>
      </c>
      <c r="H71" s="79" t="str">
        <f>IF('liste engagés'!$G67=12,'liste engagés'!L67,"")</f>
        <v/>
      </c>
      <c r="I71" s="54">
        <f t="shared" ref="I71:I134" si="2">+IF(C71="",0,1)</f>
        <v>0</v>
      </c>
    </row>
    <row r="72" spans="1:9">
      <c r="A72" s="92">
        <f t="shared" ref="A72:A135" si="3">+A71+1</f>
        <v>66</v>
      </c>
      <c r="B72" s="77" t="str">
        <f>IF('liste engagés'!$G68=12,'liste engagés'!A68,"")</f>
        <v/>
      </c>
      <c r="C72" s="77" t="str">
        <f>IF('liste engagés'!$G68=12,'liste engagés'!B68,"")</f>
        <v/>
      </c>
      <c r="D72" s="77" t="str">
        <f>IF('liste engagés'!$G68=12,'liste engagés'!C68,"")</f>
        <v/>
      </c>
      <c r="E72" s="77" t="str">
        <f>IF('liste engagés'!$G68=12,'liste engagés'!D68,"")</f>
        <v/>
      </c>
      <c r="F72" s="77" t="str">
        <f>IF('liste engagés'!$G68=12,'liste engagés'!E68,"")</f>
        <v/>
      </c>
      <c r="G72" s="78" t="str">
        <f>IF('liste engagés'!$G68=12,'liste engagés'!K68,"")</f>
        <v/>
      </c>
      <c r="H72" s="79" t="str">
        <f>IF('liste engagés'!$G68=12,'liste engagés'!L68,"")</f>
        <v/>
      </c>
      <c r="I72" s="54">
        <f t="shared" si="2"/>
        <v>0</v>
      </c>
    </row>
    <row r="73" spans="1:9">
      <c r="A73" s="92">
        <f t="shared" si="3"/>
        <v>67</v>
      </c>
      <c r="B73" s="77" t="str">
        <f>IF('liste engagés'!$G69=12,'liste engagés'!A69,"")</f>
        <v/>
      </c>
      <c r="C73" s="77" t="str">
        <f>IF('liste engagés'!$G69=12,'liste engagés'!B69,"")</f>
        <v/>
      </c>
      <c r="D73" s="77" t="str">
        <f>IF('liste engagés'!$G69=12,'liste engagés'!C69,"")</f>
        <v/>
      </c>
      <c r="E73" s="77" t="str">
        <f>IF('liste engagés'!$G69=12,'liste engagés'!D69,"")</f>
        <v/>
      </c>
      <c r="F73" s="77" t="str">
        <f>IF('liste engagés'!$G69=12,'liste engagés'!E69,"")</f>
        <v/>
      </c>
      <c r="G73" s="78" t="str">
        <f>IF('liste engagés'!$G69=12,'liste engagés'!K69,"")</f>
        <v/>
      </c>
      <c r="H73" s="79" t="str">
        <f>IF('liste engagés'!$G69=12,'liste engagés'!L69,"")</f>
        <v/>
      </c>
      <c r="I73" s="54">
        <f t="shared" si="2"/>
        <v>0</v>
      </c>
    </row>
    <row r="74" spans="1:9">
      <c r="A74" s="92">
        <f t="shared" si="3"/>
        <v>68</v>
      </c>
      <c r="B74" s="77" t="str">
        <f>IF('liste engagés'!$G70=12,'liste engagés'!A70,"")</f>
        <v/>
      </c>
      <c r="C74" s="77" t="str">
        <f>IF('liste engagés'!$G70=12,'liste engagés'!B70,"")</f>
        <v/>
      </c>
      <c r="D74" s="77" t="str">
        <f>IF('liste engagés'!$G70=12,'liste engagés'!C70,"")</f>
        <v/>
      </c>
      <c r="E74" s="77" t="str">
        <f>IF('liste engagés'!$G70=12,'liste engagés'!D70,"")</f>
        <v/>
      </c>
      <c r="F74" s="77" t="str">
        <f>IF('liste engagés'!$G70=12,'liste engagés'!E70,"")</f>
        <v/>
      </c>
      <c r="G74" s="78" t="str">
        <f>IF('liste engagés'!$G70=12,'liste engagés'!K70,"")</f>
        <v/>
      </c>
      <c r="H74" s="79" t="str">
        <f>IF('liste engagés'!$G70=12,'liste engagés'!L70,"")</f>
        <v/>
      </c>
      <c r="I74" s="54">
        <f t="shared" si="2"/>
        <v>0</v>
      </c>
    </row>
    <row r="75" spans="1:9">
      <c r="A75" s="92">
        <f t="shared" si="3"/>
        <v>69</v>
      </c>
      <c r="B75" s="77" t="str">
        <f>IF('liste engagés'!$G71=12,'liste engagés'!A71,"")</f>
        <v/>
      </c>
      <c r="C75" s="77" t="str">
        <f>IF('liste engagés'!$G71=12,'liste engagés'!B71,"")</f>
        <v/>
      </c>
      <c r="D75" s="77" t="str">
        <f>IF('liste engagés'!$G71=12,'liste engagés'!C71,"")</f>
        <v/>
      </c>
      <c r="E75" s="77" t="str">
        <f>IF('liste engagés'!$G71=12,'liste engagés'!D71,"")</f>
        <v/>
      </c>
      <c r="F75" s="77" t="str">
        <f>IF('liste engagés'!$G71=12,'liste engagés'!E71,"")</f>
        <v/>
      </c>
      <c r="G75" s="78" t="str">
        <f>IF('liste engagés'!$G71=12,'liste engagés'!K71,"")</f>
        <v/>
      </c>
      <c r="H75" s="79" t="str">
        <f>IF('liste engagés'!$G71=12,'liste engagés'!L71,"")</f>
        <v/>
      </c>
      <c r="I75" s="54">
        <f t="shared" si="2"/>
        <v>0</v>
      </c>
    </row>
    <row r="76" spans="1:9">
      <c r="A76" s="92">
        <f t="shared" si="3"/>
        <v>70</v>
      </c>
      <c r="B76" s="77" t="str">
        <f>IF('liste engagés'!$G72=12,'liste engagés'!A72,"")</f>
        <v/>
      </c>
      <c r="C76" s="77" t="str">
        <f>IF('liste engagés'!$G72=12,'liste engagés'!B72,"")</f>
        <v/>
      </c>
      <c r="D76" s="77" t="str">
        <f>IF('liste engagés'!$G72=12,'liste engagés'!C72,"")</f>
        <v/>
      </c>
      <c r="E76" s="77" t="str">
        <f>IF('liste engagés'!$G72=12,'liste engagés'!D72,"")</f>
        <v/>
      </c>
      <c r="F76" s="77" t="str">
        <f>IF('liste engagés'!$G72=12,'liste engagés'!E72,"")</f>
        <v/>
      </c>
      <c r="G76" s="78" t="str">
        <f>IF('liste engagés'!$G72=12,'liste engagés'!K72,"")</f>
        <v/>
      </c>
      <c r="H76" s="79" t="str">
        <f>IF('liste engagés'!$G72=12,'liste engagés'!L72,"")</f>
        <v/>
      </c>
      <c r="I76" s="54">
        <f t="shared" si="2"/>
        <v>0</v>
      </c>
    </row>
    <row r="77" spans="1:9">
      <c r="A77" s="92">
        <f t="shared" si="3"/>
        <v>71</v>
      </c>
      <c r="B77" s="77" t="str">
        <f>IF('liste engagés'!$G73=12,'liste engagés'!A73,"")</f>
        <v/>
      </c>
      <c r="C77" s="77" t="str">
        <f>IF('liste engagés'!$G73=12,'liste engagés'!B73,"")</f>
        <v/>
      </c>
      <c r="D77" s="77" t="str">
        <f>IF('liste engagés'!$G73=12,'liste engagés'!C73,"")</f>
        <v/>
      </c>
      <c r="E77" s="77" t="str">
        <f>IF('liste engagés'!$G73=12,'liste engagés'!D73,"")</f>
        <v/>
      </c>
      <c r="F77" s="77" t="str">
        <f>IF('liste engagés'!$G73=12,'liste engagés'!E73,"")</f>
        <v/>
      </c>
      <c r="G77" s="78" t="str">
        <f>IF('liste engagés'!$G73=12,'liste engagés'!K73,"")</f>
        <v/>
      </c>
      <c r="H77" s="79" t="str">
        <f>IF('liste engagés'!$G73=12,'liste engagés'!L73,"")</f>
        <v/>
      </c>
      <c r="I77" s="54">
        <f t="shared" si="2"/>
        <v>0</v>
      </c>
    </row>
    <row r="78" spans="1:9">
      <c r="A78" s="92">
        <f t="shared" si="3"/>
        <v>72</v>
      </c>
      <c r="B78" s="77" t="str">
        <f>IF('liste engagés'!$G74=12,'liste engagés'!A74,"")</f>
        <v/>
      </c>
      <c r="C78" s="77" t="str">
        <f>IF('liste engagés'!$G74=12,'liste engagés'!B74,"")</f>
        <v/>
      </c>
      <c r="D78" s="77" t="str">
        <f>IF('liste engagés'!$G74=12,'liste engagés'!C74,"")</f>
        <v/>
      </c>
      <c r="E78" s="77" t="str">
        <f>IF('liste engagés'!$G74=12,'liste engagés'!D74,"")</f>
        <v/>
      </c>
      <c r="F78" s="77" t="str">
        <f>IF('liste engagés'!$G74=12,'liste engagés'!E74,"")</f>
        <v/>
      </c>
      <c r="G78" s="78" t="str">
        <f>IF('liste engagés'!$G74=12,'liste engagés'!K74,"")</f>
        <v/>
      </c>
      <c r="H78" s="79" t="str">
        <f>IF('liste engagés'!$G74=12,'liste engagés'!L74,"")</f>
        <v/>
      </c>
      <c r="I78" s="54">
        <f t="shared" si="2"/>
        <v>0</v>
      </c>
    </row>
    <row r="79" spans="1:9">
      <c r="A79" s="92">
        <f t="shared" si="3"/>
        <v>73</v>
      </c>
      <c r="B79" s="77" t="str">
        <f>IF('liste engagés'!$G75=12,'liste engagés'!A75,"")</f>
        <v/>
      </c>
      <c r="C79" s="77" t="str">
        <f>IF('liste engagés'!$G75=12,'liste engagés'!B75,"")</f>
        <v/>
      </c>
      <c r="D79" s="77" t="str">
        <f>IF('liste engagés'!$G75=12,'liste engagés'!C75,"")</f>
        <v/>
      </c>
      <c r="E79" s="77" t="str">
        <f>IF('liste engagés'!$G75=12,'liste engagés'!D75,"")</f>
        <v/>
      </c>
      <c r="F79" s="77" t="str">
        <f>IF('liste engagés'!$G75=12,'liste engagés'!E75,"")</f>
        <v/>
      </c>
      <c r="G79" s="78" t="str">
        <f>IF('liste engagés'!$G75=12,'liste engagés'!K75,"")</f>
        <v/>
      </c>
      <c r="H79" s="79" t="str">
        <f>IF('liste engagés'!$G75=12,'liste engagés'!L75,"")</f>
        <v/>
      </c>
      <c r="I79" s="54">
        <f t="shared" si="2"/>
        <v>0</v>
      </c>
    </row>
    <row r="80" spans="1:9">
      <c r="A80" s="92">
        <f t="shared" si="3"/>
        <v>74</v>
      </c>
      <c r="B80" s="77" t="str">
        <f>IF('liste engagés'!$G76=12,'liste engagés'!A76,"")</f>
        <v/>
      </c>
      <c r="C80" s="77" t="str">
        <f>IF('liste engagés'!$G76=12,'liste engagés'!B76,"")</f>
        <v/>
      </c>
      <c r="D80" s="77" t="str">
        <f>IF('liste engagés'!$G76=12,'liste engagés'!C76,"")</f>
        <v/>
      </c>
      <c r="E80" s="77" t="str">
        <f>IF('liste engagés'!$G76=12,'liste engagés'!D76,"")</f>
        <v/>
      </c>
      <c r="F80" s="77" t="str">
        <f>IF('liste engagés'!$G76=12,'liste engagés'!E76,"")</f>
        <v/>
      </c>
      <c r="G80" s="78" t="str">
        <f>IF('liste engagés'!$G76=12,'liste engagés'!K76,"")</f>
        <v/>
      </c>
      <c r="H80" s="79" t="str">
        <f>IF('liste engagés'!$G76=12,'liste engagés'!L76,"")</f>
        <v/>
      </c>
      <c r="I80" s="54">
        <f t="shared" si="2"/>
        <v>0</v>
      </c>
    </row>
    <row r="81" spans="1:9">
      <c r="A81" s="92">
        <f t="shared" si="3"/>
        <v>75</v>
      </c>
      <c r="B81" s="77" t="str">
        <f>IF('liste engagés'!$G77=12,'liste engagés'!A77,"")</f>
        <v/>
      </c>
      <c r="C81" s="77" t="str">
        <f>IF('liste engagés'!$G77=12,'liste engagés'!B77,"")</f>
        <v/>
      </c>
      <c r="D81" s="77" t="str">
        <f>IF('liste engagés'!$G77=12,'liste engagés'!C77,"")</f>
        <v/>
      </c>
      <c r="E81" s="77" t="str">
        <f>IF('liste engagés'!$G77=12,'liste engagés'!D77,"")</f>
        <v/>
      </c>
      <c r="F81" s="77" t="str">
        <f>IF('liste engagés'!$G77=12,'liste engagés'!E77,"")</f>
        <v/>
      </c>
      <c r="G81" s="78" t="str">
        <f>IF('liste engagés'!$G77=12,'liste engagés'!K77,"")</f>
        <v/>
      </c>
      <c r="H81" s="79" t="str">
        <f>IF('liste engagés'!$G77=12,'liste engagés'!L77,"")</f>
        <v/>
      </c>
      <c r="I81" s="54">
        <f t="shared" si="2"/>
        <v>0</v>
      </c>
    </row>
    <row r="82" spans="1:9">
      <c r="A82" s="92">
        <f t="shared" si="3"/>
        <v>76</v>
      </c>
      <c r="B82" s="77" t="str">
        <f>IF('liste engagés'!$G78=12,'liste engagés'!A78,"")</f>
        <v/>
      </c>
      <c r="C82" s="77" t="str">
        <f>IF('liste engagés'!$G78=12,'liste engagés'!B78,"")</f>
        <v/>
      </c>
      <c r="D82" s="77" t="str">
        <f>IF('liste engagés'!$G78=12,'liste engagés'!C78,"")</f>
        <v/>
      </c>
      <c r="E82" s="77" t="str">
        <f>IF('liste engagés'!$G78=12,'liste engagés'!D78,"")</f>
        <v/>
      </c>
      <c r="F82" s="77" t="str">
        <f>IF('liste engagés'!$G78=12,'liste engagés'!E78,"")</f>
        <v/>
      </c>
      <c r="G82" s="78" t="str">
        <f>IF('liste engagés'!$G78=12,'liste engagés'!K78,"")</f>
        <v/>
      </c>
      <c r="H82" s="79" t="str">
        <f>IF('liste engagés'!$G78=12,'liste engagés'!L78,"")</f>
        <v/>
      </c>
      <c r="I82" s="54">
        <f t="shared" si="2"/>
        <v>0</v>
      </c>
    </row>
    <row r="83" spans="1:9">
      <c r="A83" s="92">
        <f t="shared" si="3"/>
        <v>77</v>
      </c>
      <c r="B83" s="77" t="str">
        <f>IF('liste engagés'!$G79=12,'liste engagés'!A79,"")</f>
        <v/>
      </c>
      <c r="C83" s="77" t="str">
        <f>IF('liste engagés'!$G79=12,'liste engagés'!B79,"")</f>
        <v/>
      </c>
      <c r="D83" s="77" t="str">
        <f>IF('liste engagés'!$G79=12,'liste engagés'!C79,"")</f>
        <v/>
      </c>
      <c r="E83" s="77" t="str">
        <f>IF('liste engagés'!$G79=12,'liste engagés'!D79,"")</f>
        <v/>
      </c>
      <c r="F83" s="77" t="str">
        <f>IF('liste engagés'!$G79=12,'liste engagés'!E79,"")</f>
        <v/>
      </c>
      <c r="G83" s="78" t="str">
        <f>IF('liste engagés'!$G79=12,'liste engagés'!K79,"")</f>
        <v/>
      </c>
      <c r="H83" s="79" t="str">
        <f>IF('liste engagés'!$G79=12,'liste engagés'!L79,"")</f>
        <v/>
      </c>
      <c r="I83" s="54">
        <f t="shared" si="2"/>
        <v>0</v>
      </c>
    </row>
    <row r="84" spans="1:9">
      <c r="A84" s="92">
        <f t="shared" si="3"/>
        <v>78</v>
      </c>
      <c r="B84" s="77" t="str">
        <f>IF('liste engagés'!$G80=12,'liste engagés'!A80,"")</f>
        <v/>
      </c>
      <c r="C84" s="77" t="str">
        <f>IF('liste engagés'!$G80=12,'liste engagés'!B80,"")</f>
        <v/>
      </c>
      <c r="D84" s="77" t="str">
        <f>IF('liste engagés'!$G80=12,'liste engagés'!C80,"")</f>
        <v/>
      </c>
      <c r="E84" s="77" t="str">
        <f>IF('liste engagés'!$G80=12,'liste engagés'!D80,"")</f>
        <v/>
      </c>
      <c r="F84" s="77" t="str">
        <f>IF('liste engagés'!$G80=12,'liste engagés'!E80,"")</f>
        <v/>
      </c>
      <c r="G84" s="78" t="str">
        <f>IF('liste engagés'!$G80=12,'liste engagés'!K80,"")</f>
        <v/>
      </c>
      <c r="H84" s="79" t="str">
        <f>IF('liste engagés'!$G80=12,'liste engagés'!L80,"")</f>
        <v/>
      </c>
      <c r="I84" s="54">
        <f t="shared" si="2"/>
        <v>0</v>
      </c>
    </row>
    <row r="85" spans="1:9">
      <c r="A85" s="92">
        <f t="shared" si="3"/>
        <v>79</v>
      </c>
      <c r="B85" s="77" t="str">
        <f>IF('liste engagés'!$G81=12,'liste engagés'!A81,"")</f>
        <v/>
      </c>
      <c r="C85" s="77" t="str">
        <f>IF('liste engagés'!$G81=12,'liste engagés'!B81,"")</f>
        <v/>
      </c>
      <c r="D85" s="77" t="str">
        <f>IF('liste engagés'!$G81=12,'liste engagés'!C81,"")</f>
        <v/>
      </c>
      <c r="E85" s="77" t="str">
        <f>IF('liste engagés'!$G81=12,'liste engagés'!D81,"")</f>
        <v/>
      </c>
      <c r="F85" s="77" t="str">
        <f>IF('liste engagés'!$G81=12,'liste engagés'!E81,"")</f>
        <v/>
      </c>
      <c r="G85" s="78" t="str">
        <f>IF('liste engagés'!$G81=12,'liste engagés'!K81,"")</f>
        <v/>
      </c>
      <c r="H85" s="79" t="str">
        <f>IF('liste engagés'!$G81=12,'liste engagés'!L81,"")</f>
        <v/>
      </c>
      <c r="I85" s="54">
        <f t="shared" si="2"/>
        <v>0</v>
      </c>
    </row>
    <row r="86" spans="1:9">
      <c r="A86" s="92">
        <f t="shared" si="3"/>
        <v>80</v>
      </c>
      <c r="B86" s="77" t="str">
        <f>IF('liste engagés'!$G82=12,'liste engagés'!A82,"")</f>
        <v/>
      </c>
      <c r="C86" s="77" t="str">
        <f>IF('liste engagés'!$G82=12,'liste engagés'!B82,"")</f>
        <v/>
      </c>
      <c r="D86" s="77" t="str">
        <f>IF('liste engagés'!$G82=12,'liste engagés'!C82,"")</f>
        <v/>
      </c>
      <c r="E86" s="77" t="str">
        <f>IF('liste engagés'!$G82=12,'liste engagés'!D82,"")</f>
        <v/>
      </c>
      <c r="F86" s="77" t="str">
        <f>IF('liste engagés'!$G82=12,'liste engagés'!E82,"")</f>
        <v/>
      </c>
      <c r="G86" s="78" t="str">
        <f>IF('liste engagés'!$G82=12,'liste engagés'!K82,"")</f>
        <v/>
      </c>
      <c r="H86" s="79" t="str">
        <f>IF('liste engagés'!$G82=12,'liste engagés'!L82,"")</f>
        <v/>
      </c>
      <c r="I86" s="54">
        <f t="shared" si="2"/>
        <v>0</v>
      </c>
    </row>
    <row r="87" spans="1:9">
      <c r="A87" s="92">
        <f t="shared" si="3"/>
        <v>81</v>
      </c>
      <c r="B87" s="77" t="str">
        <f>IF('liste engagés'!$G83=12,'liste engagés'!A83,"")</f>
        <v/>
      </c>
      <c r="C87" s="77" t="str">
        <f>IF('liste engagés'!$G83=12,'liste engagés'!B83,"")</f>
        <v/>
      </c>
      <c r="D87" s="77" t="str">
        <f>IF('liste engagés'!$G83=12,'liste engagés'!C83,"")</f>
        <v/>
      </c>
      <c r="E87" s="77" t="str">
        <f>IF('liste engagés'!$G83=12,'liste engagés'!D83,"")</f>
        <v/>
      </c>
      <c r="F87" s="77" t="str">
        <f>IF('liste engagés'!$G83=12,'liste engagés'!E83,"")</f>
        <v/>
      </c>
      <c r="G87" s="78" t="str">
        <f>IF('liste engagés'!$G83=12,'liste engagés'!K83,"")</f>
        <v/>
      </c>
      <c r="H87" s="79" t="str">
        <f>IF('liste engagés'!$G83=12,'liste engagés'!L83,"")</f>
        <v/>
      </c>
      <c r="I87" s="54">
        <f t="shared" si="2"/>
        <v>0</v>
      </c>
    </row>
    <row r="88" spans="1:9">
      <c r="A88" s="92">
        <f t="shared" si="3"/>
        <v>82</v>
      </c>
      <c r="B88" s="77" t="str">
        <f>IF('liste engagés'!$G84=12,'liste engagés'!A84,"")</f>
        <v/>
      </c>
      <c r="C88" s="77" t="str">
        <f>IF('liste engagés'!$G84=12,'liste engagés'!B84,"")</f>
        <v/>
      </c>
      <c r="D88" s="77" t="str">
        <f>IF('liste engagés'!$G84=12,'liste engagés'!C84,"")</f>
        <v/>
      </c>
      <c r="E88" s="77" t="str">
        <f>IF('liste engagés'!$G84=12,'liste engagés'!D84,"")</f>
        <v/>
      </c>
      <c r="F88" s="77" t="str">
        <f>IF('liste engagés'!$G84=12,'liste engagés'!E84,"")</f>
        <v/>
      </c>
      <c r="G88" s="78" t="str">
        <f>IF('liste engagés'!$G84=12,'liste engagés'!K84,"")</f>
        <v/>
      </c>
      <c r="H88" s="79" t="str">
        <f>IF('liste engagés'!$G84=12,'liste engagés'!L84,"")</f>
        <v/>
      </c>
      <c r="I88" s="54">
        <f t="shared" si="2"/>
        <v>0</v>
      </c>
    </row>
    <row r="89" spans="1:9">
      <c r="A89" s="92">
        <f t="shared" si="3"/>
        <v>83</v>
      </c>
      <c r="B89" s="77" t="str">
        <f>IF('liste engagés'!$G85=12,'liste engagés'!A85,"")</f>
        <v/>
      </c>
      <c r="C89" s="77" t="str">
        <f>IF('liste engagés'!$G85=12,'liste engagés'!B85,"")</f>
        <v/>
      </c>
      <c r="D89" s="77" t="str">
        <f>IF('liste engagés'!$G85=12,'liste engagés'!C85,"")</f>
        <v/>
      </c>
      <c r="E89" s="77" t="str">
        <f>IF('liste engagés'!$G85=12,'liste engagés'!D85,"")</f>
        <v/>
      </c>
      <c r="F89" s="77" t="str">
        <f>IF('liste engagés'!$G85=12,'liste engagés'!E85,"")</f>
        <v/>
      </c>
      <c r="G89" s="78" t="str">
        <f>IF('liste engagés'!$G85=12,'liste engagés'!K85,"")</f>
        <v/>
      </c>
      <c r="H89" s="79" t="str">
        <f>IF('liste engagés'!$G85=12,'liste engagés'!L85,"")</f>
        <v/>
      </c>
      <c r="I89" s="54">
        <f t="shared" si="2"/>
        <v>0</v>
      </c>
    </row>
    <row r="90" spans="1:9">
      <c r="A90" s="92">
        <f t="shared" si="3"/>
        <v>84</v>
      </c>
      <c r="B90" s="77" t="str">
        <f>IF('liste engagés'!$G86=12,'liste engagés'!A86,"")</f>
        <v/>
      </c>
      <c r="C90" s="77" t="str">
        <f>IF('liste engagés'!$G86=12,'liste engagés'!B86,"")</f>
        <v/>
      </c>
      <c r="D90" s="77" t="str">
        <f>IF('liste engagés'!$G86=12,'liste engagés'!C86,"")</f>
        <v/>
      </c>
      <c r="E90" s="77" t="str">
        <f>IF('liste engagés'!$G86=12,'liste engagés'!D86,"")</f>
        <v/>
      </c>
      <c r="F90" s="77" t="str">
        <f>IF('liste engagés'!$G86=12,'liste engagés'!E86,"")</f>
        <v/>
      </c>
      <c r="G90" s="78" t="str">
        <f>IF('liste engagés'!$G86=12,'liste engagés'!K86,"")</f>
        <v/>
      </c>
      <c r="H90" s="79" t="str">
        <f>IF('liste engagés'!$G86=12,'liste engagés'!L86,"")</f>
        <v/>
      </c>
      <c r="I90" s="54">
        <f t="shared" si="2"/>
        <v>0</v>
      </c>
    </row>
    <row r="91" spans="1:9">
      <c r="A91" s="92">
        <f t="shared" si="3"/>
        <v>85</v>
      </c>
      <c r="B91" s="77" t="str">
        <f>IF('liste engagés'!$G87=12,'liste engagés'!A87,"")</f>
        <v/>
      </c>
      <c r="C91" s="77" t="str">
        <f>IF('liste engagés'!$G87=12,'liste engagés'!B87,"")</f>
        <v/>
      </c>
      <c r="D91" s="77" t="str">
        <f>IF('liste engagés'!$G87=12,'liste engagés'!C87,"")</f>
        <v/>
      </c>
      <c r="E91" s="77" t="str">
        <f>IF('liste engagés'!$G87=12,'liste engagés'!D87,"")</f>
        <v/>
      </c>
      <c r="F91" s="77" t="str">
        <f>IF('liste engagés'!$G87=12,'liste engagés'!E87,"")</f>
        <v/>
      </c>
      <c r="G91" s="78" t="str">
        <f>IF('liste engagés'!$G87=12,'liste engagés'!K87,"")</f>
        <v/>
      </c>
      <c r="H91" s="79" t="str">
        <f>IF('liste engagés'!$G87=12,'liste engagés'!L87,"")</f>
        <v/>
      </c>
      <c r="I91" s="54">
        <f t="shared" si="2"/>
        <v>0</v>
      </c>
    </row>
    <row r="92" spans="1:9">
      <c r="A92" s="92">
        <f t="shared" si="3"/>
        <v>86</v>
      </c>
      <c r="B92" s="77" t="str">
        <f>IF('liste engagés'!$G88=12,'liste engagés'!A88,"")</f>
        <v/>
      </c>
      <c r="C92" s="77" t="str">
        <f>IF('liste engagés'!$G88=12,'liste engagés'!B88,"")</f>
        <v/>
      </c>
      <c r="D92" s="77" t="str">
        <f>IF('liste engagés'!$G88=12,'liste engagés'!C88,"")</f>
        <v/>
      </c>
      <c r="E92" s="77" t="str">
        <f>IF('liste engagés'!$G88=12,'liste engagés'!D88,"")</f>
        <v/>
      </c>
      <c r="F92" s="77" t="str">
        <f>IF('liste engagés'!$G88=12,'liste engagés'!E88,"")</f>
        <v/>
      </c>
      <c r="G92" s="78" t="str">
        <f>IF('liste engagés'!$G88=12,'liste engagés'!K88,"")</f>
        <v/>
      </c>
      <c r="H92" s="79" t="str">
        <f>IF('liste engagés'!$G88=12,'liste engagés'!L88,"")</f>
        <v/>
      </c>
      <c r="I92" s="54">
        <f t="shared" si="2"/>
        <v>0</v>
      </c>
    </row>
    <row r="93" spans="1:9">
      <c r="A93" s="92">
        <f t="shared" si="3"/>
        <v>87</v>
      </c>
      <c r="B93" s="77" t="str">
        <f>IF('liste engagés'!$G89=12,'liste engagés'!A89,"")</f>
        <v/>
      </c>
      <c r="C93" s="77" t="str">
        <f>IF('liste engagés'!$G89=12,'liste engagés'!B89,"")</f>
        <v/>
      </c>
      <c r="D93" s="77" t="str">
        <f>IF('liste engagés'!$G89=12,'liste engagés'!C89,"")</f>
        <v/>
      </c>
      <c r="E93" s="77" t="str">
        <f>IF('liste engagés'!$G89=12,'liste engagés'!D89,"")</f>
        <v/>
      </c>
      <c r="F93" s="77" t="str">
        <f>IF('liste engagés'!$G89=12,'liste engagés'!E89,"")</f>
        <v/>
      </c>
      <c r="G93" s="78" t="str">
        <f>IF('liste engagés'!$G89=12,'liste engagés'!K89,"")</f>
        <v/>
      </c>
      <c r="H93" s="79" t="str">
        <f>IF('liste engagés'!$G89=12,'liste engagés'!L89,"")</f>
        <v/>
      </c>
      <c r="I93" s="54">
        <f t="shared" si="2"/>
        <v>0</v>
      </c>
    </row>
    <row r="94" spans="1:9">
      <c r="A94" s="92">
        <f t="shared" si="3"/>
        <v>88</v>
      </c>
      <c r="B94" s="77" t="str">
        <f>IF('liste engagés'!$G90=12,'liste engagés'!A90,"")</f>
        <v/>
      </c>
      <c r="C94" s="77" t="str">
        <f>IF('liste engagés'!$G90=12,'liste engagés'!B90,"")</f>
        <v/>
      </c>
      <c r="D94" s="77" t="str">
        <f>IF('liste engagés'!$G90=12,'liste engagés'!C90,"")</f>
        <v/>
      </c>
      <c r="E94" s="77" t="str">
        <f>IF('liste engagés'!$G90=12,'liste engagés'!D90,"")</f>
        <v/>
      </c>
      <c r="F94" s="77" t="str">
        <f>IF('liste engagés'!$G90=12,'liste engagés'!E90,"")</f>
        <v/>
      </c>
      <c r="G94" s="78" t="str">
        <f>IF('liste engagés'!$G90=12,'liste engagés'!K90,"")</f>
        <v/>
      </c>
      <c r="H94" s="79" t="str">
        <f>IF('liste engagés'!$G90=12,'liste engagés'!L90,"")</f>
        <v/>
      </c>
      <c r="I94" s="54">
        <f t="shared" si="2"/>
        <v>0</v>
      </c>
    </row>
    <row r="95" spans="1:9">
      <c r="A95" s="92">
        <f t="shared" si="3"/>
        <v>89</v>
      </c>
      <c r="B95" s="77" t="str">
        <f>IF('liste engagés'!$G91=12,'liste engagés'!A91,"")</f>
        <v/>
      </c>
      <c r="C95" s="77" t="str">
        <f>IF('liste engagés'!$G91=12,'liste engagés'!B91,"")</f>
        <v/>
      </c>
      <c r="D95" s="77" t="str">
        <f>IF('liste engagés'!$G91=12,'liste engagés'!C91,"")</f>
        <v/>
      </c>
      <c r="E95" s="77" t="str">
        <f>IF('liste engagés'!$G91=12,'liste engagés'!D91,"")</f>
        <v/>
      </c>
      <c r="F95" s="77" t="str">
        <f>IF('liste engagés'!$G91=12,'liste engagés'!E91,"")</f>
        <v/>
      </c>
      <c r="G95" s="78" t="str">
        <f>IF('liste engagés'!$G91=12,'liste engagés'!K91,"")</f>
        <v/>
      </c>
      <c r="H95" s="79" t="str">
        <f>IF('liste engagés'!$G91=12,'liste engagés'!L91,"")</f>
        <v/>
      </c>
      <c r="I95" s="54">
        <f t="shared" si="2"/>
        <v>0</v>
      </c>
    </row>
    <row r="96" spans="1:9">
      <c r="A96" s="92">
        <f t="shared" si="3"/>
        <v>90</v>
      </c>
      <c r="B96" s="77" t="str">
        <f>IF('liste engagés'!$G92=12,'liste engagés'!A92,"")</f>
        <v/>
      </c>
      <c r="C96" s="77" t="str">
        <f>IF('liste engagés'!$G92=12,'liste engagés'!B92,"")</f>
        <v/>
      </c>
      <c r="D96" s="77" t="str">
        <f>IF('liste engagés'!$G92=12,'liste engagés'!C92,"")</f>
        <v/>
      </c>
      <c r="E96" s="77" t="str">
        <f>IF('liste engagés'!$G92=12,'liste engagés'!D92,"")</f>
        <v/>
      </c>
      <c r="F96" s="77" t="str">
        <f>IF('liste engagés'!$G92=12,'liste engagés'!E92,"")</f>
        <v/>
      </c>
      <c r="G96" s="78" t="str">
        <f>IF('liste engagés'!$G92=12,'liste engagés'!K92,"")</f>
        <v/>
      </c>
      <c r="H96" s="79" t="str">
        <f>IF('liste engagés'!$G92=12,'liste engagés'!L92,"")</f>
        <v/>
      </c>
      <c r="I96" s="54">
        <f t="shared" si="2"/>
        <v>0</v>
      </c>
    </row>
    <row r="97" spans="1:9">
      <c r="A97" s="92">
        <f t="shared" si="3"/>
        <v>91</v>
      </c>
      <c r="B97" s="77" t="str">
        <f>IF('liste engagés'!$G93=12,'liste engagés'!A93,"")</f>
        <v/>
      </c>
      <c r="C97" s="77" t="str">
        <f>IF('liste engagés'!$G93=12,'liste engagés'!B93,"")</f>
        <v/>
      </c>
      <c r="D97" s="77" t="str">
        <f>IF('liste engagés'!$G93=12,'liste engagés'!C93,"")</f>
        <v/>
      </c>
      <c r="E97" s="77" t="str">
        <f>IF('liste engagés'!$G93=12,'liste engagés'!D93,"")</f>
        <v/>
      </c>
      <c r="F97" s="77" t="str">
        <f>IF('liste engagés'!$G93=12,'liste engagés'!E93,"")</f>
        <v/>
      </c>
      <c r="G97" s="78" t="str">
        <f>IF('liste engagés'!$G93=12,'liste engagés'!K93,"")</f>
        <v/>
      </c>
      <c r="H97" s="79" t="str">
        <f>IF('liste engagés'!$G93=12,'liste engagés'!L93,"")</f>
        <v/>
      </c>
      <c r="I97" s="54">
        <f t="shared" si="2"/>
        <v>0</v>
      </c>
    </row>
    <row r="98" spans="1:9">
      <c r="A98" s="92">
        <f t="shared" si="3"/>
        <v>92</v>
      </c>
      <c r="B98" s="77" t="str">
        <f>IF('liste engagés'!$G94=12,'liste engagés'!A94,"")</f>
        <v/>
      </c>
      <c r="C98" s="77" t="str">
        <f>IF('liste engagés'!$G94=12,'liste engagés'!B94,"")</f>
        <v/>
      </c>
      <c r="D98" s="77" t="str">
        <f>IF('liste engagés'!$G94=12,'liste engagés'!C94,"")</f>
        <v/>
      </c>
      <c r="E98" s="77" t="str">
        <f>IF('liste engagés'!$G94=12,'liste engagés'!D94,"")</f>
        <v/>
      </c>
      <c r="F98" s="77" t="str">
        <f>IF('liste engagés'!$G94=12,'liste engagés'!E94,"")</f>
        <v/>
      </c>
      <c r="G98" s="78" t="str">
        <f>IF('liste engagés'!$G94=12,'liste engagés'!K94,"")</f>
        <v/>
      </c>
      <c r="H98" s="79" t="str">
        <f>IF('liste engagés'!$G94=12,'liste engagés'!L94,"")</f>
        <v/>
      </c>
      <c r="I98" s="54">
        <f t="shared" si="2"/>
        <v>0</v>
      </c>
    </row>
    <row r="99" spans="1:9">
      <c r="A99" s="92">
        <f t="shared" si="3"/>
        <v>93</v>
      </c>
      <c r="B99" s="77" t="str">
        <f>IF('liste engagés'!$G95=12,'liste engagés'!A95,"")</f>
        <v/>
      </c>
      <c r="C99" s="77" t="str">
        <f>IF('liste engagés'!$G95=12,'liste engagés'!B95,"")</f>
        <v/>
      </c>
      <c r="D99" s="77" t="str">
        <f>IF('liste engagés'!$G95=12,'liste engagés'!C95,"")</f>
        <v/>
      </c>
      <c r="E99" s="77" t="str">
        <f>IF('liste engagés'!$G95=12,'liste engagés'!D95,"")</f>
        <v/>
      </c>
      <c r="F99" s="77" t="str">
        <f>IF('liste engagés'!$G95=12,'liste engagés'!E95,"")</f>
        <v/>
      </c>
      <c r="G99" s="78" t="str">
        <f>IF('liste engagés'!$G95=12,'liste engagés'!K95,"")</f>
        <v/>
      </c>
      <c r="H99" s="79" t="str">
        <f>IF('liste engagés'!$G95=12,'liste engagés'!L95,"")</f>
        <v/>
      </c>
      <c r="I99" s="54">
        <f t="shared" si="2"/>
        <v>0</v>
      </c>
    </row>
    <row r="100" spans="1:9">
      <c r="A100" s="92">
        <f t="shared" si="3"/>
        <v>94</v>
      </c>
      <c r="B100" s="77" t="str">
        <f>IF('liste engagés'!$G96=12,'liste engagés'!A96,"")</f>
        <v/>
      </c>
      <c r="C100" s="77" t="str">
        <f>IF('liste engagés'!$G96=12,'liste engagés'!B96,"")</f>
        <v/>
      </c>
      <c r="D100" s="77" t="str">
        <f>IF('liste engagés'!$G96=12,'liste engagés'!C96,"")</f>
        <v/>
      </c>
      <c r="E100" s="77" t="str">
        <f>IF('liste engagés'!$G96=12,'liste engagés'!D96,"")</f>
        <v/>
      </c>
      <c r="F100" s="77" t="str">
        <f>IF('liste engagés'!$G96=12,'liste engagés'!E96,"")</f>
        <v/>
      </c>
      <c r="G100" s="78" t="str">
        <f>IF('liste engagés'!$G96=12,'liste engagés'!K96,"")</f>
        <v/>
      </c>
      <c r="H100" s="79" t="str">
        <f>IF('liste engagés'!$G96=12,'liste engagés'!L96,"")</f>
        <v/>
      </c>
      <c r="I100" s="54">
        <f t="shared" si="2"/>
        <v>0</v>
      </c>
    </row>
    <row r="101" spans="1:9">
      <c r="A101" s="92">
        <f t="shared" si="3"/>
        <v>95</v>
      </c>
      <c r="B101" s="77" t="str">
        <f>IF('liste engagés'!$G97=12,'liste engagés'!A97,"")</f>
        <v/>
      </c>
      <c r="C101" s="77" t="str">
        <f>IF('liste engagés'!$G97=12,'liste engagés'!B97,"")</f>
        <v/>
      </c>
      <c r="D101" s="77" t="str">
        <f>IF('liste engagés'!$G97=12,'liste engagés'!C97,"")</f>
        <v/>
      </c>
      <c r="E101" s="77" t="str">
        <f>IF('liste engagés'!$G97=12,'liste engagés'!D97,"")</f>
        <v/>
      </c>
      <c r="F101" s="77" t="str">
        <f>IF('liste engagés'!$G97=12,'liste engagés'!E97,"")</f>
        <v/>
      </c>
      <c r="G101" s="78" t="str">
        <f>IF('liste engagés'!$G97=12,'liste engagés'!K97,"")</f>
        <v/>
      </c>
      <c r="H101" s="79" t="str">
        <f>IF('liste engagés'!$G97=12,'liste engagés'!L97,"")</f>
        <v/>
      </c>
      <c r="I101" s="54">
        <f t="shared" si="2"/>
        <v>0</v>
      </c>
    </row>
    <row r="102" spans="1:9">
      <c r="A102" s="92">
        <f t="shared" si="3"/>
        <v>96</v>
      </c>
      <c r="B102" s="77" t="str">
        <f>IF('liste engagés'!$G98=12,'liste engagés'!A98,"")</f>
        <v/>
      </c>
      <c r="C102" s="77" t="str">
        <f>IF('liste engagés'!$G98=12,'liste engagés'!B98,"")</f>
        <v/>
      </c>
      <c r="D102" s="77" t="str">
        <f>IF('liste engagés'!$G98=12,'liste engagés'!C98,"")</f>
        <v/>
      </c>
      <c r="E102" s="77" t="str">
        <f>IF('liste engagés'!$G98=12,'liste engagés'!D98,"")</f>
        <v/>
      </c>
      <c r="F102" s="77" t="str">
        <f>IF('liste engagés'!$G98=12,'liste engagés'!E98,"")</f>
        <v/>
      </c>
      <c r="G102" s="78" t="str">
        <f>IF('liste engagés'!$G98=12,'liste engagés'!K98,"")</f>
        <v/>
      </c>
      <c r="H102" s="79" t="str">
        <f>IF('liste engagés'!$G98=12,'liste engagés'!L98,"")</f>
        <v/>
      </c>
      <c r="I102" s="54">
        <f t="shared" si="2"/>
        <v>0</v>
      </c>
    </row>
    <row r="103" spans="1:9">
      <c r="A103" s="92">
        <f t="shared" si="3"/>
        <v>97</v>
      </c>
      <c r="B103" s="77" t="str">
        <f>IF('liste engagés'!$G99=12,'liste engagés'!A99,"")</f>
        <v/>
      </c>
      <c r="C103" s="77" t="str">
        <f>IF('liste engagés'!$G99=12,'liste engagés'!B99,"")</f>
        <v/>
      </c>
      <c r="D103" s="77" t="str">
        <f>IF('liste engagés'!$G99=12,'liste engagés'!C99,"")</f>
        <v/>
      </c>
      <c r="E103" s="77" t="str">
        <f>IF('liste engagés'!$G99=12,'liste engagés'!D99,"")</f>
        <v/>
      </c>
      <c r="F103" s="77" t="str">
        <f>IF('liste engagés'!$G99=12,'liste engagés'!E99,"")</f>
        <v/>
      </c>
      <c r="G103" s="78" t="str">
        <f>IF('liste engagés'!$G99=12,'liste engagés'!K99,"")</f>
        <v/>
      </c>
      <c r="H103" s="79" t="str">
        <f>IF('liste engagés'!$G99=12,'liste engagés'!L99,"")</f>
        <v/>
      </c>
      <c r="I103" s="54">
        <f t="shared" si="2"/>
        <v>0</v>
      </c>
    </row>
    <row r="104" spans="1:9">
      <c r="A104" s="92">
        <f t="shared" si="3"/>
        <v>98</v>
      </c>
      <c r="B104" s="77" t="str">
        <f>IF('liste engagés'!$G100=12,'liste engagés'!A100,"")</f>
        <v/>
      </c>
      <c r="C104" s="77" t="str">
        <f>IF('liste engagés'!$G100=12,'liste engagés'!B100,"")</f>
        <v/>
      </c>
      <c r="D104" s="77" t="str">
        <f>IF('liste engagés'!$G100=12,'liste engagés'!C100,"")</f>
        <v/>
      </c>
      <c r="E104" s="77" t="str">
        <f>IF('liste engagés'!$G100=12,'liste engagés'!D100,"")</f>
        <v/>
      </c>
      <c r="F104" s="77" t="str">
        <f>IF('liste engagés'!$G100=12,'liste engagés'!E100,"")</f>
        <v/>
      </c>
      <c r="G104" s="78" t="str">
        <f>IF('liste engagés'!$G100=12,'liste engagés'!K100,"")</f>
        <v/>
      </c>
      <c r="H104" s="79" t="str">
        <f>IF('liste engagés'!$G100=12,'liste engagés'!L100,"")</f>
        <v/>
      </c>
      <c r="I104" s="54">
        <f t="shared" si="2"/>
        <v>0</v>
      </c>
    </row>
    <row r="105" spans="1:9">
      <c r="A105" s="92">
        <f t="shared" si="3"/>
        <v>99</v>
      </c>
      <c r="B105" s="77" t="str">
        <f>IF('liste engagés'!$G101=12,'liste engagés'!A101,"")</f>
        <v/>
      </c>
      <c r="C105" s="77" t="str">
        <f>IF('liste engagés'!$G101=12,'liste engagés'!B101,"")</f>
        <v/>
      </c>
      <c r="D105" s="77" t="str">
        <f>IF('liste engagés'!$G101=12,'liste engagés'!C101,"")</f>
        <v/>
      </c>
      <c r="E105" s="77" t="str">
        <f>IF('liste engagés'!$G101=12,'liste engagés'!D101,"")</f>
        <v/>
      </c>
      <c r="F105" s="77" t="str">
        <f>IF('liste engagés'!$G101=12,'liste engagés'!E101,"")</f>
        <v/>
      </c>
      <c r="G105" s="78" t="str">
        <f>IF('liste engagés'!$G101=12,'liste engagés'!K101,"")</f>
        <v/>
      </c>
      <c r="H105" s="79" t="str">
        <f>IF('liste engagés'!$G101=12,'liste engagés'!L101,"")</f>
        <v/>
      </c>
      <c r="I105" s="54">
        <f t="shared" si="2"/>
        <v>0</v>
      </c>
    </row>
    <row r="106" spans="1:9">
      <c r="A106" s="92">
        <f t="shared" si="3"/>
        <v>100</v>
      </c>
      <c r="B106" s="77" t="str">
        <f>IF('liste engagés'!$G102=12,'liste engagés'!A102,"")</f>
        <v/>
      </c>
      <c r="C106" s="77" t="str">
        <f>IF('liste engagés'!$G102=12,'liste engagés'!B102,"")</f>
        <v/>
      </c>
      <c r="D106" s="77" t="str">
        <f>IF('liste engagés'!$G102=12,'liste engagés'!C102,"")</f>
        <v/>
      </c>
      <c r="E106" s="77" t="str">
        <f>IF('liste engagés'!$G102=12,'liste engagés'!D102,"")</f>
        <v/>
      </c>
      <c r="F106" s="77" t="str">
        <f>IF('liste engagés'!$G102=12,'liste engagés'!E102,"")</f>
        <v/>
      </c>
      <c r="G106" s="78" t="str">
        <f>IF('liste engagés'!$G102=12,'liste engagés'!K102,"")</f>
        <v/>
      </c>
      <c r="H106" s="79" t="str">
        <f>IF('liste engagés'!$G102=12,'liste engagés'!L102,"")</f>
        <v/>
      </c>
      <c r="I106" s="54">
        <f t="shared" si="2"/>
        <v>0</v>
      </c>
    </row>
    <row r="107" spans="1:9">
      <c r="A107" s="92">
        <f t="shared" si="3"/>
        <v>101</v>
      </c>
      <c r="B107" s="77" t="str">
        <f>IF('liste engagés'!$G103=12,'liste engagés'!A103,"")</f>
        <v/>
      </c>
      <c r="C107" s="77" t="str">
        <f>IF('liste engagés'!$G103=12,'liste engagés'!B103,"")</f>
        <v/>
      </c>
      <c r="D107" s="77" t="str">
        <f>IF('liste engagés'!$G103=12,'liste engagés'!C103,"")</f>
        <v/>
      </c>
      <c r="E107" s="77" t="str">
        <f>IF('liste engagés'!$G103=12,'liste engagés'!D103,"")</f>
        <v/>
      </c>
      <c r="F107" s="77" t="str">
        <f>IF('liste engagés'!$G103=12,'liste engagés'!E103,"")</f>
        <v/>
      </c>
      <c r="G107" s="78" t="str">
        <f>IF('liste engagés'!$G103=12,'liste engagés'!K103,"")</f>
        <v/>
      </c>
      <c r="H107" s="79" t="str">
        <f>IF('liste engagés'!$G103=12,'liste engagés'!L103,"")</f>
        <v/>
      </c>
      <c r="I107" s="54">
        <f t="shared" si="2"/>
        <v>0</v>
      </c>
    </row>
    <row r="108" spans="1:9">
      <c r="A108" s="92">
        <f t="shared" si="3"/>
        <v>102</v>
      </c>
      <c r="B108" s="77" t="str">
        <f>IF('liste engagés'!$G104=12,'liste engagés'!A104,"")</f>
        <v/>
      </c>
      <c r="C108" s="77" t="str">
        <f>IF('liste engagés'!$G104=12,'liste engagés'!B104,"")</f>
        <v/>
      </c>
      <c r="D108" s="77" t="str">
        <f>IF('liste engagés'!$G104=12,'liste engagés'!C104,"")</f>
        <v/>
      </c>
      <c r="E108" s="77" t="str">
        <f>IF('liste engagés'!$G104=12,'liste engagés'!D104,"")</f>
        <v/>
      </c>
      <c r="F108" s="77" t="str">
        <f>IF('liste engagés'!$G104=12,'liste engagés'!E104,"")</f>
        <v/>
      </c>
      <c r="G108" s="78" t="str">
        <f>IF('liste engagés'!$G104=12,'liste engagés'!K104,"")</f>
        <v/>
      </c>
      <c r="H108" s="79" t="str">
        <f>IF('liste engagés'!$G104=12,'liste engagés'!L104,"")</f>
        <v/>
      </c>
      <c r="I108" s="54">
        <f t="shared" si="2"/>
        <v>0</v>
      </c>
    </row>
    <row r="109" spans="1:9">
      <c r="A109" s="92">
        <f t="shared" si="3"/>
        <v>103</v>
      </c>
      <c r="B109" s="77" t="str">
        <f>IF('liste engagés'!$G105=12,'liste engagés'!A105,"")</f>
        <v/>
      </c>
      <c r="C109" s="77" t="str">
        <f>IF('liste engagés'!$G105=12,'liste engagés'!B105,"")</f>
        <v/>
      </c>
      <c r="D109" s="77" t="str">
        <f>IF('liste engagés'!$G105=12,'liste engagés'!C105,"")</f>
        <v/>
      </c>
      <c r="E109" s="77" t="str">
        <f>IF('liste engagés'!$G105=12,'liste engagés'!D105,"")</f>
        <v/>
      </c>
      <c r="F109" s="77" t="str">
        <f>IF('liste engagés'!$G105=12,'liste engagés'!E105,"")</f>
        <v/>
      </c>
      <c r="G109" s="78" t="str">
        <f>IF('liste engagés'!$G105=12,'liste engagés'!K105,"")</f>
        <v/>
      </c>
      <c r="H109" s="79" t="str">
        <f>IF('liste engagés'!$G105=12,'liste engagés'!L105,"")</f>
        <v/>
      </c>
      <c r="I109" s="54">
        <f t="shared" si="2"/>
        <v>0</v>
      </c>
    </row>
    <row r="110" spans="1:9">
      <c r="A110" s="92">
        <f t="shared" si="3"/>
        <v>104</v>
      </c>
      <c r="B110" s="77" t="str">
        <f>IF('liste engagés'!$G106=12,'liste engagés'!A106,"")</f>
        <v/>
      </c>
      <c r="C110" s="77" t="str">
        <f>IF('liste engagés'!$G106=12,'liste engagés'!B106,"")</f>
        <v/>
      </c>
      <c r="D110" s="77" t="str">
        <f>IF('liste engagés'!$G106=12,'liste engagés'!C106,"")</f>
        <v/>
      </c>
      <c r="E110" s="77" t="str">
        <f>IF('liste engagés'!$G106=12,'liste engagés'!D106,"")</f>
        <v/>
      </c>
      <c r="F110" s="77" t="str">
        <f>IF('liste engagés'!$G106=12,'liste engagés'!E106,"")</f>
        <v/>
      </c>
      <c r="G110" s="78" t="str">
        <f>IF('liste engagés'!$G106=12,'liste engagés'!K106,"")</f>
        <v/>
      </c>
      <c r="H110" s="79" t="str">
        <f>IF('liste engagés'!$G106=12,'liste engagés'!L106,"")</f>
        <v/>
      </c>
      <c r="I110" s="54">
        <f t="shared" si="2"/>
        <v>0</v>
      </c>
    </row>
    <row r="111" spans="1:9">
      <c r="A111" s="92">
        <f t="shared" si="3"/>
        <v>105</v>
      </c>
      <c r="B111" s="77" t="str">
        <f>IF('liste engagés'!$G108=12,'liste engagés'!A108,"")</f>
        <v/>
      </c>
      <c r="C111" s="77" t="str">
        <f>IF('liste engagés'!$G108=12,'liste engagés'!B108,"")</f>
        <v/>
      </c>
      <c r="D111" s="77" t="str">
        <f>IF('liste engagés'!$G108=12,'liste engagés'!C108,"")</f>
        <v/>
      </c>
      <c r="E111" s="77" t="str">
        <f>IF('liste engagés'!$G108=12,'liste engagés'!D108,"")</f>
        <v/>
      </c>
      <c r="F111" s="77" t="str">
        <f>IF('liste engagés'!$G108=12,'liste engagés'!E108,"")</f>
        <v/>
      </c>
      <c r="G111" s="78" t="str">
        <f>IF('liste engagés'!$G108=12,'liste engagés'!K108,"")</f>
        <v/>
      </c>
      <c r="H111" s="79" t="str">
        <f>IF('liste engagés'!$G108=12,'liste engagés'!L108,"")</f>
        <v/>
      </c>
      <c r="I111" s="54">
        <f t="shared" si="2"/>
        <v>0</v>
      </c>
    </row>
    <row r="112" spans="1:9">
      <c r="A112" s="92">
        <f t="shared" si="3"/>
        <v>106</v>
      </c>
      <c r="B112" s="77" t="str">
        <f>IF('liste engagés'!$G109=12,'liste engagés'!A109,"")</f>
        <v/>
      </c>
      <c r="C112" s="77" t="str">
        <f>IF('liste engagés'!$G109=12,'liste engagés'!B109,"")</f>
        <v/>
      </c>
      <c r="D112" s="77" t="str">
        <f>IF('liste engagés'!$G109=12,'liste engagés'!C109,"")</f>
        <v/>
      </c>
      <c r="E112" s="77" t="str">
        <f>IF('liste engagés'!$G109=12,'liste engagés'!D109,"")</f>
        <v/>
      </c>
      <c r="F112" s="77" t="str">
        <f>IF('liste engagés'!$G109=12,'liste engagés'!E109,"")</f>
        <v/>
      </c>
      <c r="G112" s="78" t="str">
        <f>IF('liste engagés'!$G109=12,'liste engagés'!K109,"")</f>
        <v/>
      </c>
      <c r="H112" s="79" t="str">
        <f>IF('liste engagés'!$G109=12,'liste engagés'!L109,"")</f>
        <v/>
      </c>
      <c r="I112" s="54">
        <f t="shared" si="2"/>
        <v>0</v>
      </c>
    </row>
    <row r="113" spans="1:9">
      <c r="A113" s="92">
        <f t="shared" si="3"/>
        <v>107</v>
      </c>
      <c r="B113" s="77" t="str">
        <f>IF('liste engagés'!$G110=12,'liste engagés'!A110,"")</f>
        <v/>
      </c>
      <c r="C113" s="77" t="str">
        <f>IF('liste engagés'!$G110=12,'liste engagés'!B110,"")</f>
        <v/>
      </c>
      <c r="D113" s="77" t="str">
        <f>IF('liste engagés'!$G110=12,'liste engagés'!C110,"")</f>
        <v/>
      </c>
      <c r="E113" s="77" t="str">
        <f>IF('liste engagés'!$G110=12,'liste engagés'!D110,"")</f>
        <v/>
      </c>
      <c r="F113" s="77" t="str">
        <f>IF('liste engagés'!$G110=12,'liste engagés'!E110,"")</f>
        <v/>
      </c>
      <c r="G113" s="78" t="str">
        <f>IF('liste engagés'!$G110=12,'liste engagés'!K110,"")</f>
        <v/>
      </c>
      <c r="H113" s="79" t="str">
        <f>IF('liste engagés'!$G110=12,'liste engagés'!L110,"")</f>
        <v/>
      </c>
      <c r="I113" s="54">
        <f t="shared" si="2"/>
        <v>0</v>
      </c>
    </row>
    <row r="114" spans="1:9">
      <c r="A114" s="92">
        <f t="shared" si="3"/>
        <v>108</v>
      </c>
      <c r="B114" s="77" t="str">
        <f>IF('liste engagés'!$G111=12,'liste engagés'!A111,"")</f>
        <v/>
      </c>
      <c r="C114" s="77" t="str">
        <f>IF('liste engagés'!$G111=12,'liste engagés'!B111,"")</f>
        <v/>
      </c>
      <c r="D114" s="77" t="str">
        <f>IF('liste engagés'!$G111=12,'liste engagés'!C111,"")</f>
        <v/>
      </c>
      <c r="E114" s="77" t="str">
        <f>IF('liste engagés'!$G111=12,'liste engagés'!D111,"")</f>
        <v/>
      </c>
      <c r="F114" s="77" t="str">
        <f>IF('liste engagés'!$G111=12,'liste engagés'!E111,"")</f>
        <v/>
      </c>
      <c r="G114" s="78" t="str">
        <f>IF('liste engagés'!$G111=12,'liste engagés'!K111,"")</f>
        <v/>
      </c>
      <c r="H114" s="79" t="str">
        <f>IF('liste engagés'!$G111=12,'liste engagés'!L111,"")</f>
        <v/>
      </c>
      <c r="I114" s="54">
        <f t="shared" si="2"/>
        <v>0</v>
      </c>
    </row>
    <row r="115" spans="1:9">
      <c r="A115" s="92">
        <f t="shared" si="3"/>
        <v>109</v>
      </c>
      <c r="B115" s="77" t="str">
        <f>IF('liste engagés'!$G112=12,'liste engagés'!A112,"")</f>
        <v/>
      </c>
      <c r="C115" s="77" t="str">
        <f>IF('liste engagés'!$G112=12,'liste engagés'!B112,"")</f>
        <v/>
      </c>
      <c r="D115" s="77" t="str">
        <f>IF('liste engagés'!$G112=12,'liste engagés'!C112,"")</f>
        <v/>
      </c>
      <c r="E115" s="77" t="str">
        <f>IF('liste engagés'!$G112=12,'liste engagés'!D112,"")</f>
        <v/>
      </c>
      <c r="F115" s="77" t="str">
        <f>IF('liste engagés'!$G112=12,'liste engagés'!E112,"")</f>
        <v/>
      </c>
      <c r="G115" s="78" t="str">
        <f>IF('liste engagés'!$G112=12,'liste engagés'!K112,"")</f>
        <v/>
      </c>
      <c r="H115" s="79" t="str">
        <f>IF('liste engagés'!$G112=12,'liste engagés'!L112,"")</f>
        <v/>
      </c>
      <c r="I115" s="54">
        <f t="shared" si="2"/>
        <v>0</v>
      </c>
    </row>
    <row r="116" spans="1:9">
      <c r="A116" s="92">
        <f t="shared" si="3"/>
        <v>110</v>
      </c>
      <c r="B116" s="77" t="str">
        <f>IF('liste engagés'!$G113=12,'liste engagés'!A113,"")</f>
        <v/>
      </c>
      <c r="C116" s="77" t="str">
        <f>IF('liste engagés'!$G113=12,'liste engagés'!B113,"")</f>
        <v/>
      </c>
      <c r="D116" s="77" t="str">
        <f>IF('liste engagés'!$G113=12,'liste engagés'!C113,"")</f>
        <v/>
      </c>
      <c r="E116" s="77" t="str">
        <f>IF('liste engagés'!$G113=12,'liste engagés'!D113,"")</f>
        <v/>
      </c>
      <c r="F116" s="77" t="str">
        <f>IF('liste engagés'!$G113=12,'liste engagés'!E113,"")</f>
        <v/>
      </c>
      <c r="G116" s="78" t="str">
        <f>IF('liste engagés'!$G113=12,'liste engagés'!K113,"")</f>
        <v/>
      </c>
      <c r="H116" s="79" t="str">
        <f>IF('liste engagés'!$G113=12,'liste engagés'!L113,"")</f>
        <v/>
      </c>
      <c r="I116" s="54">
        <f t="shared" si="2"/>
        <v>0</v>
      </c>
    </row>
    <row r="117" spans="1:9">
      <c r="A117" s="92">
        <f t="shared" si="3"/>
        <v>111</v>
      </c>
      <c r="B117" s="77" t="str">
        <f>IF('liste engagés'!$G114=12,'liste engagés'!A114,"")</f>
        <v/>
      </c>
      <c r="C117" s="77" t="str">
        <f>IF('liste engagés'!$G114=12,'liste engagés'!B114,"")</f>
        <v/>
      </c>
      <c r="D117" s="77" t="str">
        <f>IF('liste engagés'!$G114=12,'liste engagés'!C114,"")</f>
        <v/>
      </c>
      <c r="E117" s="77" t="str">
        <f>IF('liste engagés'!$G114=12,'liste engagés'!D114,"")</f>
        <v/>
      </c>
      <c r="F117" s="77" t="str">
        <f>IF('liste engagés'!$G114=12,'liste engagés'!E114,"")</f>
        <v/>
      </c>
      <c r="G117" s="78" t="str">
        <f>IF('liste engagés'!$G114=12,'liste engagés'!K114,"")</f>
        <v/>
      </c>
      <c r="H117" s="79" t="str">
        <f>IF('liste engagés'!$G114=12,'liste engagés'!L114,"")</f>
        <v/>
      </c>
      <c r="I117" s="54">
        <f t="shared" si="2"/>
        <v>0</v>
      </c>
    </row>
    <row r="118" spans="1:9">
      <c r="A118" s="92">
        <f t="shared" si="3"/>
        <v>112</v>
      </c>
      <c r="B118" s="77" t="str">
        <f>IF('liste engagés'!$G115=12,'liste engagés'!A115,"")</f>
        <v/>
      </c>
      <c r="C118" s="77" t="str">
        <f>IF('liste engagés'!$G115=12,'liste engagés'!B115,"")</f>
        <v/>
      </c>
      <c r="D118" s="77" t="str">
        <f>IF('liste engagés'!$G115=12,'liste engagés'!C115,"")</f>
        <v/>
      </c>
      <c r="E118" s="77" t="str">
        <f>IF('liste engagés'!$G115=12,'liste engagés'!D115,"")</f>
        <v/>
      </c>
      <c r="F118" s="77" t="str">
        <f>IF('liste engagés'!$G115=12,'liste engagés'!E115,"")</f>
        <v/>
      </c>
      <c r="G118" s="78" t="str">
        <f>IF('liste engagés'!$G115=12,'liste engagés'!K115,"")</f>
        <v/>
      </c>
      <c r="H118" s="79" t="str">
        <f>IF('liste engagés'!$G115=12,'liste engagés'!L115,"")</f>
        <v/>
      </c>
      <c r="I118" s="54">
        <f t="shared" si="2"/>
        <v>0</v>
      </c>
    </row>
    <row r="119" spans="1:9">
      <c r="A119" s="92">
        <f t="shared" si="3"/>
        <v>113</v>
      </c>
      <c r="B119" s="77" t="str">
        <f>IF('liste engagés'!$G116=12,'liste engagés'!A116,"")</f>
        <v/>
      </c>
      <c r="C119" s="77" t="str">
        <f>IF('liste engagés'!$G116=12,'liste engagés'!B116,"")</f>
        <v/>
      </c>
      <c r="D119" s="77" t="str">
        <f>IF('liste engagés'!$G116=12,'liste engagés'!C116,"")</f>
        <v/>
      </c>
      <c r="E119" s="77" t="str">
        <f>IF('liste engagés'!$G116=12,'liste engagés'!D116,"")</f>
        <v/>
      </c>
      <c r="F119" s="77" t="str">
        <f>IF('liste engagés'!$G116=12,'liste engagés'!E116,"")</f>
        <v/>
      </c>
      <c r="G119" s="78" t="str">
        <f>IF('liste engagés'!$G116=12,'liste engagés'!K116,"")</f>
        <v/>
      </c>
      <c r="H119" s="79" t="str">
        <f>IF('liste engagés'!$G116=12,'liste engagés'!L116,"")</f>
        <v/>
      </c>
      <c r="I119" s="54">
        <f t="shared" si="2"/>
        <v>0</v>
      </c>
    </row>
    <row r="120" spans="1:9">
      <c r="A120" s="92">
        <f t="shared" si="3"/>
        <v>114</v>
      </c>
      <c r="B120" s="77" t="str">
        <f>IF('liste engagés'!$G117=12,'liste engagés'!A117,"")</f>
        <v/>
      </c>
      <c r="C120" s="77" t="str">
        <f>IF('liste engagés'!$G117=12,'liste engagés'!B117,"")</f>
        <v/>
      </c>
      <c r="D120" s="77" t="str">
        <f>IF('liste engagés'!$G117=12,'liste engagés'!C117,"")</f>
        <v/>
      </c>
      <c r="E120" s="77" t="str">
        <f>IF('liste engagés'!$G117=12,'liste engagés'!D117,"")</f>
        <v/>
      </c>
      <c r="F120" s="77" t="str">
        <f>IF('liste engagés'!$G117=12,'liste engagés'!E117,"")</f>
        <v/>
      </c>
      <c r="G120" s="78" t="str">
        <f>IF('liste engagés'!$G117=12,'liste engagés'!K117,"")</f>
        <v/>
      </c>
      <c r="H120" s="79" t="str">
        <f>IF('liste engagés'!$G117=12,'liste engagés'!L117,"")</f>
        <v/>
      </c>
      <c r="I120" s="54">
        <f t="shared" si="2"/>
        <v>0</v>
      </c>
    </row>
    <row r="121" spans="1:9">
      <c r="A121" s="92">
        <f t="shared" si="3"/>
        <v>115</v>
      </c>
      <c r="B121" s="77" t="str">
        <f>IF('liste engagés'!$G118=12,'liste engagés'!A118,"")</f>
        <v/>
      </c>
      <c r="C121" s="77" t="str">
        <f>IF('liste engagés'!$G118=12,'liste engagés'!B118,"")</f>
        <v/>
      </c>
      <c r="D121" s="77" t="str">
        <f>IF('liste engagés'!$G118=12,'liste engagés'!C118,"")</f>
        <v/>
      </c>
      <c r="E121" s="77" t="str">
        <f>IF('liste engagés'!$G118=12,'liste engagés'!D118,"")</f>
        <v/>
      </c>
      <c r="F121" s="77" t="str">
        <f>IF('liste engagés'!$G118=12,'liste engagés'!E118,"")</f>
        <v/>
      </c>
      <c r="G121" s="78" t="str">
        <f>IF('liste engagés'!$G118=12,'liste engagés'!K118,"")</f>
        <v/>
      </c>
      <c r="H121" s="79" t="str">
        <f>IF('liste engagés'!$G118=12,'liste engagés'!L118,"")</f>
        <v/>
      </c>
      <c r="I121" s="54">
        <f t="shared" si="2"/>
        <v>0</v>
      </c>
    </row>
    <row r="122" spans="1:9">
      <c r="A122" s="92">
        <f t="shared" si="3"/>
        <v>116</v>
      </c>
      <c r="B122" s="77" t="str">
        <f>IF('liste engagés'!$G119=12,'liste engagés'!A119,"")</f>
        <v/>
      </c>
      <c r="C122" s="77" t="str">
        <f>IF('liste engagés'!$G119=12,'liste engagés'!B119,"")</f>
        <v/>
      </c>
      <c r="D122" s="77" t="str">
        <f>IF('liste engagés'!$G119=12,'liste engagés'!C119,"")</f>
        <v/>
      </c>
      <c r="E122" s="77" t="str">
        <f>IF('liste engagés'!$G119=12,'liste engagés'!D119,"")</f>
        <v/>
      </c>
      <c r="F122" s="77" t="str">
        <f>IF('liste engagés'!$G119=12,'liste engagés'!E119,"")</f>
        <v/>
      </c>
      <c r="G122" s="78" t="str">
        <f>IF('liste engagés'!$G119=12,'liste engagés'!K119,"")</f>
        <v/>
      </c>
      <c r="H122" s="79" t="str">
        <f>IF('liste engagés'!$G119=12,'liste engagés'!L119,"")</f>
        <v/>
      </c>
      <c r="I122" s="54">
        <f t="shared" si="2"/>
        <v>0</v>
      </c>
    </row>
    <row r="123" spans="1:9">
      <c r="A123" s="92">
        <f t="shared" si="3"/>
        <v>117</v>
      </c>
      <c r="B123" s="77" t="str">
        <f>IF('liste engagés'!$G120=12,'liste engagés'!A120,"")</f>
        <v/>
      </c>
      <c r="C123" s="77" t="str">
        <f>IF('liste engagés'!$G120=12,'liste engagés'!B120,"")</f>
        <v/>
      </c>
      <c r="D123" s="77" t="str">
        <f>IF('liste engagés'!$G120=12,'liste engagés'!C120,"")</f>
        <v/>
      </c>
      <c r="E123" s="77" t="str">
        <f>IF('liste engagés'!$G120=12,'liste engagés'!D120,"")</f>
        <v/>
      </c>
      <c r="F123" s="77" t="str">
        <f>IF('liste engagés'!$G120=12,'liste engagés'!E120,"")</f>
        <v/>
      </c>
      <c r="G123" s="78" t="str">
        <f>IF('liste engagés'!$G120=12,'liste engagés'!K120,"")</f>
        <v/>
      </c>
      <c r="H123" s="79" t="str">
        <f>IF('liste engagés'!$G120=12,'liste engagés'!L120,"")</f>
        <v/>
      </c>
      <c r="I123" s="54">
        <f t="shared" si="2"/>
        <v>0</v>
      </c>
    </row>
    <row r="124" spans="1:9">
      <c r="A124" s="92">
        <f t="shared" si="3"/>
        <v>118</v>
      </c>
      <c r="B124" s="77" t="str">
        <f>IF('liste engagés'!$G121=12,'liste engagés'!A121,"")</f>
        <v/>
      </c>
      <c r="C124" s="77" t="str">
        <f>IF('liste engagés'!$G121=12,'liste engagés'!B121,"")</f>
        <v/>
      </c>
      <c r="D124" s="77" t="str">
        <f>IF('liste engagés'!$G121=12,'liste engagés'!C121,"")</f>
        <v/>
      </c>
      <c r="E124" s="77" t="str">
        <f>IF('liste engagés'!$G121=12,'liste engagés'!D121,"")</f>
        <v/>
      </c>
      <c r="F124" s="77" t="str">
        <f>IF('liste engagés'!$G121=12,'liste engagés'!E121,"")</f>
        <v/>
      </c>
      <c r="G124" s="78" t="str">
        <f>IF('liste engagés'!$G121=12,'liste engagés'!K121,"")</f>
        <v/>
      </c>
      <c r="H124" s="79" t="str">
        <f>IF('liste engagés'!$G121=12,'liste engagés'!L121,"")</f>
        <v/>
      </c>
      <c r="I124" s="54">
        <f t="shared" si="2"/>
        <v>0</v>
      </c>
    </row>
    <row r="125" spans="1:9">
      <c r="A125" s="92">
        <f t="shared" si="3"/>
        <v>119</v>
      </c>
      <c r="B125" s="77" t="str">
        <f>IF('liste engagés'!$G122=12,'liste engagés'!A122,"")</f>
        <v/>
      </c>
      <c r="C125" s="77" t="str">
        <f>IF('liste engagés'!$G122=12,'liste engagés'!B122,"")</f>
        <v/>
      </c>
      <c r="D125" s="77" t="str">
        <f>IF('liste engagés'!$G122=12,'liste engagés'!C122,"")</f>
        <v/>
      </c>
      <c r="E125" s="77" t="str">
        <f>IF('liste engagés'!$G122=12,'liste engagés'!D122,"")</f>
        <v/>
      </c>
      <c r="F125" s="77" t="str">
        <f>IF('liste engagés'!$G122=12,'liste engagés'!E122,"")</f>
        <v/>
      </c>
      <c r="G125" s="78" t="str">
        <f>IF('liste engagés'!$G122=12,'liste engagés'!K122,"")</f>
        <v/>
      </c>
      <c r="H125" s="79" t="str">
        <f>IF('liste engagés'!$G122=12,'liste engagés'!L122,"")</f>
        <v/>
      </c>
      <c r="I125" s="54">
        <f t="shared" si="2"/>
        <v>0</v>
      </c>
    </row>
    <row r="126" spans="1:9">
      <c r="A126" s="92">
        <f t="shared" si="3"/>
        <v>120</v>
      </c>
      <c r="B126" s="77" t="str">
        <f>IF('liste engagés'!$G124=12,'liste engagés'!A124,"")</f>
        <v/>
      </c>
      <c r="C126" s="77" t="str">
        <f>IF('liste engagés'!$G124=12,'liste engagés'!B124,"")</f>
        <v/>
      </c>
      <c r="D126" s="77" t="str">
        <f>IF('liste engagés'!$G124=12,'liste engagés'!C124,"")</f>
        <v/>
      </c>
      <c r="E126" s="77" t="str">
        <f>IF('liste engagés'!$G124=12,'liste engagés'!D124,"")</f>
        <v/>
      </c>
      <c r="F126" s="77" t="str">
        <f>IF('liste engagés'!$G124=12,'liste engagés'!E124,"")</f>
        <v/>
      </c>
      <c r="G126" s="78" t="str">
        <f>IF('liste engagés'!$G124=12,'liste engagés'!K124,"")</f>
        <v/>
      </c>
      <c r="H126" s="79" t="str">
        <f>IF('liste engagés'!$G124=12,'liste engagés'!L124,"")</f>
        <v/>
      </c>
      <c r="I126" s="54">
        <f t="shared" si="2"/>
        <v>0</v>
      </c>
    </row>
    <row r="127" spans="1:9">
      <c r="A127" s="92">
        <f t="shared" si="3"/>
        <v>121</v>
      </c>
      <c r="B127" s="77" t="str">
        <f>IF('liste engagés'!$G125=12,'liste engagés'!A125,"")</f>
        <v/>
      </c>
      <c r="C127" s="77" t="str">
        <f>IF('liste engagés'!$G125=12,'liste engagés'!B125,"")</f>
        <v/>
      </c>
      <c r="D127" s="77" t="str">
        <f>IF('liste engagés'!$G125=12,'liste engagés'!C125,"")</f>
        <v/>
      </c>
      <c r="E127" s="77" t="str">
        <f>IF('liste engagés'!$G125=12,'liste engagés'!D125,"")</f>
        <v/>
      </c>
      <c r="F127" s="77" t="str">
        <f>IF('liste engagés'!$G125=12,'liste engagés'!E125,"")</f>
        <v/>
      </c>
      <c r="G127" s="78" t="str">
        <f>IF('liste engagés'!$G125=12,'liste engagés'!K125,"")</f>
        <v/>
      </c>
      <c r="H127" s="79" t="str">
        <f>IF('liste engagés'!$G125=12,'liste engagés'!L125,"")</f>
        <v/>
      </c>
      <c r="I127" s="54">
        <f t="shared" si="2"/>
        <v>0</v>
      </c>
    </row>
    <row r="128" spans="1:9">
      <c r="A128" s="92">
        <f t="shared" si="3"/>
        <v>122</v>
      </c>
      <c r="B128" s="77" t="str">
        <f>IF('liste engagés'!$G126=12,'liste engagés'!A126,"")</f>
        <v/>
      </c>
      <c r="C128" s="77" t="str">
        <f>IF('liste engagés'!$G126=12,'liste engagés'!B126,"")</f>
        <v/>
      </c>
      <c r="D128" s="77" t="str">
        <f>IF('liste engagés'!$G126=12,'liste engagés'!C126,"")</f>
        <v/>
      </c>
      <c r="E128" s="77" t="str">
        <f>IF('liste engagés'!$G126=12,'liste engagés'!D126,"")</f>
        <v/>
      </c>
      <c r="F128" s="77" t="str">
        <f>IF('liste engagés'!$G126=12,'liste engagés'!E126,"")</f>
        <v/>
      </c>
      <c r="G128" s="78" t="str">
        <f>IF('liste engagés'!$G126=12,'liste engagés'!K126,"")</f>
        <v/>
      </c>
      <c r="H128" s="79" t="str">
        <f>IF('liste engagés'!$G126=12,'liste engagés'!L126,"")</f>
        <v/>
      </c>
      <c r="I128" s="54">
        <f t="shared" si="2"/>
        <v>0</v>
      </c>
    </row>
    <row r="129" spans="1:9">
      <c r="A129" s="92">
        <f t="shared" si="3"/>
        <v>123</v>
      </c>
      <c r="B129" s="77" t="str">
        <f>IF('liste engagés'!$G127=12,'liste engagés'!A127,"")</f>
        <v/>
      </c>
      <c r="C129" s="77" t="str">
        <f>IF('liste engagés'!$G127=12,'liste engagés'!B127,"")</f>
        <v/>
      </c>
      <c r="D129" s="77" t="str">
        <f>IF('liste engagés'!$G127=12,'liste engagés'!C127,"")</f>
        <v/>
      </c>
      <c r="E129" s="77" t="str">
        <f>IF('liste engagés'!$G127=12,'liste engagés'!D127,"")</f>
        <v/>
      </c>
      <c r="F129" s="77" t="str">
        <f>IF('liste engagés'!$G127=12,'liste engagés'!E127,"")</f>
        <v/>
      </c>
      <c r="G129" s="78" t="str">
        <f>IF('liste engagés'!$G127=12,'liste engagés'!K127,"")</f>
        <v/>
      </c>
      <c r="H129" s="79" t="str">
        <f>IF('liste engagés'!$G127=12,'liste engagés'!L127,"")</f>
        <v/>
      </c>
      <c r="I129" s="54">
        <f t="shared" si="2"/>
        <v>0</v>
      </c>
    </row>
    <row r="130" spans="1:9">
      <c r="A130" s="92">
        <f t="shared" si="3"/>
        <v>124</v>
      </c>
      <c r="B130" s="77" t="str">
        <f>IF('liste engagés'!$G128=12,'liste engagés'!A128,"")</f>
        <v/>
      </c>
      <c r="C130" s="77" t="str">
        <f>IF('liste engagés'!$G128=12,'liste engagés'!B128,"")</f>
        <v/>
      </c>
      <c r="D130" s="77" t="str">
        <f>IF('liste engagés'!$G128=12,'liste engagés'!C128,"")</f>
        <v/>
      </c>
      <c r="E130" s="77" t="str">
        <f>IF('liste engagés'!$G128=12,'liste engagés'!D128,"")</f>
        <v/>
      </c>
      <c r="F130" s="77" t="str">
        <f>IF('liste engagés'!$G128=12,'liste engagés'!E128,"")</f>
        <v/>
      </c>
      <c r="G130" s="78" t="str">
        <f>IF('liste engagés'!$G128=12,'liste engagés'!K128,"")</f>
        <v/>
      </c>
      <c r="H130" s="79" t="str">
        <f>IF('liste engagés'!$G128=12,'liste engagés'!L128,"")</f>
        <v/>
      </c>
      <c r="I130" s="54">
        <f t="shared" si="2"/>
        <v>0</v>
      </c>
    </row>
    <row r="131" spans="1:9">
      <c r="A131" s="92">
        <f t="shared" si="3"/>
        <v>125</v>
      </c>
      <c r="B131" s="77" t="str">
        <f>IF('liste engagés'!$G129=12,'liste engagés'!A129,"")</f>
        <v/>
      </c>
      <c r="C131" s="77" t="str">
        <f>IF('liste engagés'!$G129=12,'liste engagés'!B129,"")</f>
        <v/>
      </c>
      <c r="D131" s="77" t="str">
        <f>IF('liste engagés'!$G129=12,'liste engagés'!C129,"")</f>
        <v/>
      </c>
      <c r="E131" s="77" t="str">
        <f>IF('liste engagés'!$G129=12,'liste engagés'!D129,"")</f>
        <v/>
      </c>
      <c r="F131" s="77" t="str">
        <f>IF('liste engagés'!$G129=12,'liste engagés'!E129,"")</f>
        <v/>
      </c>
      <c r="G131" s="78" t="str">
        <f>IF('liste engagés'!$G129=12,'liste engagés'!K129,"")</f>
        <v/>
      </c>
      <c r="H131" s="79" t="str">
        <f>IF('liste engagés'!$G129=12,'liste engagés'!L129,"")</f>
        <v/>
      </c>
      <c r="I131" s="54">
        <f t="shared" si="2"/>
        <v>0</v>
      </c>
    </row>
    <row r="132" spans="1:9">
      <c r="A132" s="92">
        <f t="shared" si="3"/>
        <v>126</v>
      </c>
      <c r="B132" s="77" t="str">
        <f>IF('liste engagés'!$G130=12,'liste engagés'!A130,"")</f>
        <v/>
      </c>
      <c r="C132" s="77" t="str">
        <f>IF('liste engagés'!$G130=12,'liste engagés'!B130,"")</f>
        <v/>
      </c>
      <c r="D132" s="77" t="str">
        <f>IF('liste engagés'!$G130=12,'liste engagés'!C130,"")</f>
        <v/>
      </c>
      <c r="E132" s="77" t="str">
        <f>IF('liste engagés'!$G130=12,'liste engagés'!D130,"")</f>
        <v/>
      </c>
      <c r="F132" s="77" t="str">
        <f>IF('liste engagés'!$G130=12,'liste engagés'!E130,"")</f>
        <v/>
      </c>
      <c r="G132" s="78" t="str">
        <f>IF('liste engagés'!$G130=12,'liste engagés'!K130,"")</f>
        <v/>
      </c>
      <c r="H132" s="79" t="str">
        <f>IF('liste engagés'!$G130=12,'liste engagés'!L130,"")</f>
        <v/>
      </c>
      <c r="I132" s="54">
        <f t="shared" si="2"/>
        <v>0</v>
      </c>
    </row>
    <row r="133" spans="1:9">
      <c r="A133" s="92">
        <f t="shared" si="3"/>
        <v>127</v>
      </c>
      <c r="B133" s="77" t="str">
        <f>IF('liste engagés'!$G131=12,'liste engagés'!A131,"")</f>
        <v/>
      </c>
      <c r="C133" s="77" t="str">
        <f>IF('liste engagés'!$G131=12,'liste engagés'!B131,"")</f>
        <v/>
      </c>
      <c r="D133" s="77" t="str">
        <f>IF('liste engagés'!$G131=12,'liste engagés'!C131,"")</f>
        <v/>
      </c>
      <c r="E133" s="77" t="str">
        <f>IF('liste engagés'!$G131=12,'liste engagés'!D131,"")</f>
        <v/>
      </c>
      <c r="F133" s="77" t="str">
        <f>IF('liste engagés'!$G131=12,'liste engagés'!E131,"")</f>
        <v/>
      </c>
      <c r="G133" s="78" t="str">
        <f>IF('liste engagés'!$G131=12,'liste engagés'!K131,"")</f>
        <v/>
      </c>
      <c r="H133" s="79" t="str">
        <f>IF('liste engagés'!$G131=12,'liste engagés'!L131,"")</f>
        <v/>
      </c>
      <c r="I133" s="54">
        <f t="shared" si="2"/>
        <v>0</v>
      </c>
    </row>
    <row r="134" spans="1:9">
      <c r="A134" s="92">
        <f t="shared" si="3"/>
        <v>128</v>
      </c>
      <c r="B134" s="77" t="str">
        <f>IF('liste engagés'!$G132=12,'liste engagés'!A132,"")</f>
        <v/>
      </c>
      <c r="C134" s="77" t="str">
        <f>IF('liste engagés'!$G132=12,'liste engagés'!B132,"")</f>
        <v/>
      </c>
      <c r="D134" s="77" t="str">
        <f>IF('liste engagés'!$G132=12,'liste engagés'!C132,"")</f>
        <v/>
      </c>
      <c r="E134" s="77" t="str">
        <f>IF('liste engagés'!$G132=12,'liste engagés'!D132,"")</f>
        <v/>
      </c>
      <c r="F134" s="77" t="str">
        <f>IF('liste engagés'!$G132=12,'liste engagés'!E132,"")</f>
        <v/>
      </c>
      <c r="G134" s="78" t="str">
        <f>IF('liste engagés'!$G132=12,'liste engagés'!K132,"")</f>
        <v/>
      </c>
      <c r="H134" s="79" t="str">
        <f>IF('liste engagés'!$G132=12,'liste engagés'!L132,"")</f>
        <v/>
      </c>
      <c r="I134" s="54">
        <f t="shared" si="2"/>
        <v>0</v>
      </c>
    </row>
    <row r="135" spans="1:9">
      <c r="A135" s="92">
        <f t="shared" si="3"/>
        <v>129</v>
      </c>
      <c r="B135" s="77" t="str">
        <f>IF('liste engagés'!$G133=12,'liste engagés'!A133,"")</f>
        <v/>
      </c>
      <c r="C135" s="77" t="str">
        <f>IF('liste engagés'!$G133=12,'liste engagés'!B133,"")</f>
        <v/>
      </c>
      <c r="D135" s="77" t="str">
        <f>IF('liste engagés'!$G133=12,'liste engagés'!C133,"")</f>
        <v/>
      </c>
      <c r="E135" s="77" t="str">
        <f>IF('liste engagés'!$G133=12,'liste engagés'!D133,"")</f>
        <v/>
      </c>
      <c r="F135" s="77" t="str">
        <f>IF('liste engagés'!$G133=12,'liste engagés'!E133,"")</f>
        <v/>
      </c>
      <c r="G135" s="78" t="str">
        <f>IF('liste engagés'!$G133=12,'liste engagés'!K133,"")</f>
        <v/>
      </c>
      <c r="H135" s="79" t="str">
        <f>IF('liste engagés'!$G133=12,'liste engagés'!L133,"")</f>
        <v/>
      </c>
      <c r="I135" s="54">
        <f t="shared" ref="I135:I198" si="4">+IF(C135="",0,1)</f>
        <v>0</v>
      </c>
    </row>
    <row r="136" spans="1:9">
      <c r="A136" s="92">
        <f t="shared" ref="A136:A199" si="5">+A135+1</f>
        <v>130</v>
      </c>
      <c r="B136" s="77" t="str">
        <f>IF('liste engagés'!$G134=12,'liste engagés'!A134,"")</f>
        <v/>
      </c>
      <c r="C136" s="77" t="str">
        <f>IF('liste engagés'!$G134=12,'liste engagés'!B134,"")</f>
        <v/>
      </c>
      <c r="D136" s="77" t="str">
        <f>IF('liste engagés'!$G134=12,'liste engagés'!C134,"")</f>
        <v/>
      </c>
      <c r="E136" s="77" t="str">
        <f>IF('liste engagés'!$G134=12,'liste engagés'!D134,"")</f>
        <v/>
      </c>
      <c r="F136" s="77" t="str">
        <f>IF('liste engagés'!$G134=12,'liste engagés'!E134,"")</f>
        <v/>
      </c>
      <c r="G136" s="78" t="str">
        <f>IF('liste engagés'!$G134=12,'liste engagés'!K134,"")</f>
        <v/>
      </c>
      <c r="H136" s="79" t="str">
        <f>IF('liste engagés'!$G134=12,'liste engagés'!L134,"")</f>
        <v/>
      </c>
      <c r="I136" s="54">
        <f t="shared" si="4"/>
        <v>0</v>
      </c>
    </row>
    <row r="137" spans="1:9">
      <c r="A137" s="92">
        <f t="shared" si="5"/>
        <v>131</v>
      </c>
      <c r="B137" s="77" t="str">
        <f>IF('liste engagés'!$G136=12,'liste engagés'!A136,"")</f>
        <v/>
      </c>
      <c r="C137" s="77" t="str">
        <f>IF('liste engagés'!$G136=12,'liste engagés'!B136,"")</f>
        <v/>
      </c>
      <c r="D137" s="77" t="str">
        <f>IF('liste engagés'!$G136=12,'liste engagés'!C136,"")</f>
        <v/>
      </c>
      <c r="E137" s="77" t="str">
        <f>IF('liste engagés'!$G136=12,'liste engagés'!D136,"")</f>
        <v/>
      </c>
      <c r="F137" s="77" t="str">
        <f>IF('liste engagés'!$G136=12,'liste engagés'!E136,"")</f>
        <v/>
      </c>
      <c r="G137" s="78" t="str">
        <f>IF('liste engagés'!$G136=12,'liste engagés'!K136,"")</f>
        <v/>
      </c>
      <c r="H137" s="79" t="str">
        <f>IF('liste engagés'!$G136=12,'liste engagés'!L136,"")</f>
        <v/>
      </c>
      <c r="I137" s="54">
        <f t="shared" si="4"/>
        <v>0</v>
      </c>
    </row>
    <row r="138" spans="1:9">
      <c r="A138" s="92">
        <f t="shared" si="5"/>
        <v>132</v>
      </c>
      <c r="B138" s="77" t="str">
        <f>IF('liste engagés'!$G137=12,'liste engagés'!A137,"")</f>
        <v/>
      </c>
      <c r="C138" s="77" t="str">
        <f>IF('liste engagés'!$G137=12,'liste engagés'!B137,"")</f>
        <v/>
      </c>
      <c r="D138" s="77" t="str">
        <f>IF('liste engagés'!$G137=12,'liste engagés'!C137,"")</f>
        <v/>
      </c>
      <c r="E138" s="77" t="str">
        <f>IF('liste engagés'!$G137=12,'liste engagés'!D137,"")</f>
        <v/>
      </c>
      <c r="F138" s="77" t="str">
        <f>IF('liste engagés'!$G137=12,'liste engagés'!E137,"")</f>
        <v/>
      </c>
      <c r="G138" s="78" t="str">
        <f>IF('liste engagés'!$G137=12,'liste engagés'!K137,"")</f>
        <v/>
      </c>
      <c r="H138" s="79" t="str">
        <f>IF('liste engagés'!$G137=12,'liste engagés'!L137,"")</f>
        <v/>
      </c>
      <c r="I138" s="54">
        <f t="shared" si="4"/>
        <v>0</v>
      </c>
    </row>
    <row r="139" spans="1:9">
      <c r="A139" s="92">
        <f t="shared" si="5"/>
        <v>133</v>
      </c>
      <c r="B139" s="77" t="str">
        <f>IF('liste engagés'!$G138=12,'liste engagés'!A138,"")</f>
        <v/>
      </c>
      <c r="C139" s="77" t="str">
        <f>IF('liste engagés'!$G138=12,'liste engagés'!B138,"")</f>
        <v/>
      </c>
      <c r="D139" s="77" t="str">
        <f>IF('liste engagés'!$G138=12,'liste engagés'!C138,"")</f>
        <v/>
      </c>
      <c r="E139" s="77" t="str">
        <f>IF('liste engagés'!$G138=12,'liste engagés'!D138,"")</f>
        <v/>
      </c>
      <c r="F139" s="77" t="str">
        <f>IF('liste engagés'!$G138=12,'liste engagés'!E138,"")</f>
        <v/>
      </c>
      <c r="G139" s="78" t="str">
        <f>IF('liste engagés'!$G138=12,'liste engagés'!K138,"")</f>
        <v/>
      </c>
      <c r="H139" s="79" t="str">
        <f>IF('liste engagés'!$G138=12,'liste engagés'!L138,"")</f>
        <v/>
      </c>
      <c r="I139" s="54">
        <f t="shared" si="4"/>
        <v>0</v>
      </c>
    </row>
    <row r="140" spans="1:9">
      <c r="A140" s="92">
        <f t="shared" si="5"/>
        <v>134</v>
      </c>
      <c r="B140" s="77" t="str">
        <f>IF('liste engagés'!$G139=12,'liste engagés'!A139,"")</f>
        <v/>
      </c>
      <c r="C140" s="77" t="str">
        <f>IF('liste engagés'!$G139=12,'liste engagés'!B139,"")</f>
        <v/>
      </c>
      <c r="D140" s="77" t="str">
        <f>IF('liste engagés'!$G139=12,'liste engagés'!C139,"")</f>
        <v/>
      </c>
      <c r="E140" s="77" t="str">
        <f>IF('liste engagés'!$G139=12,'liste engagés'!D139,"")</f>
        <v/>
      </c>
      <c r="F140" s="77" t="str">
        <f>IF('liste engagés'!$G139=12,'liste engagés'!E139,"")</f>
        <v/>
      </c>
      <c r="G140" s="78" t="str">
        <f>IF('liste engagés'!$G139=12,'liste engagés'!K139,"")</f>
        <v/>
      </c>
      <c r="H140" s="79" t="str">
        <f>IF('liste engagés'!$G139=12,'liste engagés'!L139,"")</f>
        <v/>
      </c>
      <c r="I140" s="54">
        <f t="shared" si="4"/>
        <v>0</v>
      </c>
    </row>
    <row r="141" spans="1:9">
      <c r="A141" s="92">
        <f t="shared" si="5"/>
        <v>135</v>
      </c>
      <c r="B141" s="77" t="str">
        <f>IF('liste engagés'!$G140=12,'liste engagés'!A140,"")</f>
        <v/>
      </c>
      <c r="C141" s="77" t="str">
        <f>IF('liste engagés'!$G140=12,'liste engagés'!B140,"")</f>
        <v/>
      </c>
      <c r="D141" s="77" t="str">
        <f>IF('liste engagés'!$G140=12,'liste engagés'!C140,"")</f>
        <v/>
      </c>
      <c r="E141" s="77" t="str">
        <f>IF('liste engagés'!$G140=12,'liste engagés'!D140,"")</f>
        <v/>
      </c>
      <c r="F141" s="77" t="str">
        <f>IF('liste engagés'!$G140=12,'liste engagés'!E140,"")</f>
        <v/>
      </c>
      <c r="G141" s="78" t="str">
        <f>IF('liste engagés'!$G140=12,'liste engagés'!K140,"")</f>
        <v/>
      </c>
      <c r="H141" s="79" t="str">
        <f>IF('liste engagés'!$G140=12,'liste engagés'!L140,"")</f>
        <v/>
      </c>
      <c r="I141" s="54">
        <f t="shared" si="4"/>
        <v>0</v>
      </c>
    </row>
    <row r="142" spans="1:9">
      <c r="A142" s="92">
        <f t="shared" si="5"/>
        <v>136</v>
      </c>
      <c r="B142" s="77" t="str">
        <f>IF('liste engagés'!$G141=12,'liste engagés'!A141,"")</f>
        <v/>
      </c>
      <c r="C142" s="77" t="str">
        <f>IF('liste engagés'!$G141=12,'liste engagés'!B141,"")</f>
        <v/>
      </c>
      <c r="D142" s="77" t="str">
        <f>IF('liste engagés'!$G141=12,'liste engagés'!C141,"")</f>
        <v/>
      </c>
      <c r="E142" s="77" t="str">
        <f>IF('liste engagés'!$G141=12,'liste engagés'!D141,"")</f>
        <v/>
      </c>
      <c r="F142" s="77" t="str">
        <f>IF('liste engagés'!$G141=12,'liste engagés'!E141,"")</f>
        <v/>
      </c>
      <c r="G142" s="78" t="str">
        <f>IF('liste engagés'!$G141=12,'liste engagés'!K141,"")</f>
        <v/>
      </c>
      <c r="H142" s="79" t="str">
        <f>IF('liste engagés'!$G141=12,'liste engagés'!L141,"")</f>
        <v/>
      </c>
      <c r="I142" s="54">
        <f t="shared" si="4"/>
        <v>0</v>
      </c>
    </row>
    <row r="143" spans="1:9">
      <c r="A143" s="92">
        <f t="shared" si="5"/>
        <v>137</v>
      </c>
      <c r="B143" s="77" t="str">
        <f>IF('liste engagés'!$G142=12,'liste engagés'!A142,"")</f>
        <v/>
      </c>
      <c r="C143" s="77" t="str">
        <f>IF('liste engagés'!$G142=12,'liste engagés'!B142,"")</f>
        <v/>
      </c>
      <c r="D143" s="77" t="str">
        <f>IF('liste engagés'!$G142=12,'liste engagés'!C142,"")</f>
        <v/>
      </c>
      <c r="E143" s="77" t="str">
        <f>IF('liste engagés'!$G142=12,'liste engagés'!D142,"")</f>
        <v/>
      </c>
      <c r="F143" s="77" t="str">
        <f>IF('liste engagés'!$G142=12,'liste engagés'!E142,"")</f>
        <v/>
      </c>
      <c r="G143" s="78" t="str">
        <f>IF('liste engagés'!$G142=12,'liste engagés'!K142,"")</f>
        <v/>
      </c>
      <c r="H143" s="79" t="str">
        <f>IF('liste engagés'!$G142=12,'liste engagés'!L142,"")</f>
        <v/>
      </c>
      <c r="I143" s="54">
        <f t="shared" si="4"/>
        <v>0</v>
      </c>
    </row>
    <row r="144" spans="1:9">
      <c r="A144" s="92">
        <f t="shared" si="5"/>
        <v>138</v>
      </c>
      <c r="B144" s="77" t="str">
        <f>IF('liste engagés'!$G143=12,'liste engagés'!A143,"")</f>
        <v/>
      </c>
      <c r="C144" s="77" t="str">
        <f>IF('liste engagés'!$G143=12,'liste engagés'!B143,"")</f>
        <v/>
      </c>
      <c r="D144" s="77" t="str">
        <f>IF('liste engagés'!$G143=12,'liste engagés'!C143,"")</f>
        <v/>
      </c>
      <c r="E144" s="77" t="str">
        <f>IF('liste engagés'!$G143=12,'liste engagés'!D143,"")</f>
        <v/>
      </c>
      <c r="F144" s="77" t="str">
        <f>IF('liste engagés'!$G143=12,'liste engagés'!E143,"")</f>
        <v/>
      </c>
      <c r="G144" s="78" t="str">
        <f>IF('liste engagés'!$G143=12,'liste engagés'!K143,"")</f>
        <v/>
      </c>
      <c r="H144" s="79" t="str">
        <f>IF('liste engagés'!$G143=12,'liste engagés'!L143,"")</f>
        <v/>
      </c>
      <c r="I144" s="54">
        <f t="shared" si="4"/>
        <v>0</v>
      </c>
    </row>
    <row r="145" spans="1:9">
      <c r="A145" s="92">
        <f t="shared" si="5"/>
        <v>139</v>
      </c>
      <c r="B145" s="77" t="str">
        <f>IF('liste engagés'!$G144=12,'liste engagés'!A144,"")</f>
        <v/>
      </c>
      <c r="C145" s="77" t="str">
        <f>IF('liste engagés'!$G144=12,'liste engagés'!B144,"")</f>
        <v/>
      </c>
      <c r="D145" s="77" t="str">
        <f>IF('liste engagés'!$G144=12,'liste engagés'!C144,"")</f>
        <v/>
      </c>
      <c r="E145" s="77" t="str">
        <f>IF('liste engagés'!$G144=12,'liste engagés'!D144,"")</f>
        <v/>
      </c>
      <c r="F145" s="77" t="str">
        <f>IF('liste engagés'!$G144=12,'liste engagés'!E144,"")</f>
        <v/>
      </c>
      <c r="G145" s="78" t="str">
        <f>IF('liste engagés'!$G144=12,'liste engagés'!K144,"")</f>
        <v/>
      </c>
      <c r="H145" s="79" t="str">
        <f>IF('liste engagés'!$G144=12,'liste engagés'!L144,"")</f>
        <v/>
      </c>
      <c r="I145" s="54">
        <f t="shared" si="4"/>
        <v>0</v>
      </c>
    </row>
    <row r="146" spans="1:9">
      <c r="A146" s="92">
        <f t="shared" si="5"/>
        <v>140</v>
      </c>
      <c r="B146" s="77" t="str">
        <f>IF('liste engagés'!$G145=12,'liste engagés'!A145,"")</f>
        <v/>
      </c>
      <c r="C146" s="77" t="str">
        <f>IF('liste engagés'!$G145=12,'liste engagés'!B145,"")</f>
        <v/>
      </c>
      <c r="D146" s="77" t="str">
        <f>IF('liste engagés'!$G145=12,'liste engagés'!#REF!,"")</f>
        <v/>
      </c>
      <c r="E146" s="77" t="str">
        <f>IF('liste engagés'!$G145=12,'liste engagés'!D145,"")</f>
        <v/>
      </c>
      <c r="F146" s="77" t="str">
        <f>IF('liste engagés'!$G145=12,'liste engagés'!E145,"")</f>
        <v/>
      </c>
      <c r="G146" s="78" t="str">
        <f>IF('liste engagés'!$G145=12,'liste engagés'!K145,"")</f>
        <v/>
      </c>
      <c r="H146" s="79" t="str">
        <f>IF('liste engagés'!$G145=12,'liste engagés'!L145,"")</f>
        <v/>
      </c>
      <c r="I146" s="54">
        <f t="shared" si="4"/>
        <v>0</v>
      </c>
    </row>
    <row r="147" spans="1:9">
      <c r="A147" s="92">
        <f t="shared" si="5"/>
        <v>141</v>
      </c>
      <c r="B147" s="77" t="str">
        <f>IF('liste engagés'!$G146=12,'liste engagés'!A146,"")</f>
        <v/>
      </c>
      <c r="C147" s="77" t="str">
        <f>IF('liste engagés'!$G146=12,'liste engagés'!B146,"")</f>
        <v/>
      </c>
      <c r="D147" s="77" t="str">
        <f>IF('liste engagés'!$G146=12,'liste engagés'!C145,"")</f>
        <v/>
      </c>
      <c r="E147" s="77" t="str">
        <f>IF('liste engagés'!$G146=12,'liste engagés'!D146,"")</f>
        <v/>
      </c>
      <c r="F147" s="77" t="str">
        <f>IF('liste engagés'!$G146=12,'liste engagés'!E146,"")</f>
        <v/>
      </c>
      <c r="G147" s="78" t="str">
        <f>IF('liste engagés'!$G146=12,'liste engagés'!K146,"")</f>
        <v/>
      </c>
      <c r="H147" s="79" t="str">
        <f>IF('liste engagés'!$G146=12,'liste engagés'!L146,"")</f>
        <v/>
      </c>
      <c r="I147" s="54">
        <f t="shared" si="4"/>
        <v>0</v>
      </c>
    </row>
    <row r="148" spans="1:9">
      <c r="A148" s="92">
        <f t="shared" si="5"/>
        <v>142</v>
      </c>
      <c r="B148" s="77" t="str">
        <f>IF('liste engagés'!$G147=12,'liste engagés'!A147,"")</f>
        <v/>
      </c>
      <c r="C148" s="77" t="str">
        <f>IF('liste engagés'!$G147=12,'liste engagés'!B147,"")</f>
        <v/>
      </c>
      <c r="D148" s="77" t="str">
        <f>IF('liste engagés'!$G147=12,'liste engagés'!C147,"")</f>
        <v/>
      </c>
      <c r="E148" s="77" t="str">
        <f>IF('liste engagés'!$G147=12,'liste engagés'!D147,"")</f>
        <v/>
      </c>
      <c r="F148" s="77" t="str">
        <f>IF('liste engagés'!$G147=12,'liste engagés'!E147,"")</f>
        <v/>
      </c>
      <c r="G148" s="78" t="str">
        <f>IF('liste engagés'!$G147=12,'liste engagés'!K147,"")</f>
        <v/>
      </c>
      <c r="H148" s="79" t="str">
        <f>IF('liste engagés'!$G147=12,'liste engagés'!L147,"")</f>
        <v/>
      </c>
      <c r="I148" s="54">
        <f t="shared" si="4"/>
        <v>0</v>
      </c>
    </row>
    <row r="149" spans="1:9">
      <c r="A149" s="92">
        <f t="shared" si="5"/>
        <v>143</v>
      </c>
      <c r="B149" s="77" t="str">
        <f>IF('liste engagés'!$G148=12,'liste engagés'!A148,"")</f>
        <v/>
      </c>
      <c r="C149" s="77" t="str">
        <f>IF('liste engagés'!$G148=12,'liste engagés'!B148,"")</f>
        <v/>
      </c>
      <c r="D149" s="77" t="str">
        <f>IF('liste engagés'!$G148=12,'liste engagés'!C148,"")</f>
        <v/>
      </c>
      <c r="E149" s="77" t="str">
        <f>IF('liste engagés'!$G148=12,'liste engagés'!D148,"")</f>
        <v/>
      </c>
      <c r="F149" s="77" t="str">
        <f>IF('liste engagés'!$G148=12,'liste engagés'!E148,"")</f>
        <v/>
      </c>
      <c r="G149" s="78" t="str">
        <f>IF('liste engagés'!$G148=12,'liste engagés'!K148,"")</f>
        <v/>
      </c>
      <c r="H149" s="79" t="str">
        <f>IF('liste engagés'!$G148=12,'liste engagés'!L148,"")</f>
        <v/>
      </c>
      <c r="I149" s="54">
        <f t="shared" si="4"/>
        <v>0</v>
      </c>
    </row>
    <row r="150" spans="1:9">
      <c r="A150" s="92">
        <f t="shared" si="5"/>
        <v>144</v>
      </c>
      <c r="B150" s="77" t="str">
        <f>IF('liste engagés'!$G149=12,'liste engagés'!A149,"")</f>
        <v/>
      </c>
      <c r="C150" s="77" t="str">
        <f>IF('liste engagés'!$G149=12,'liste engagés'!B149,"")</f>
        <v/>
      </c>
      <c r="D150" s="77" t="str">
        <f>IF('liste engagés'!$G149=12,'liste engagés'!C149,"")</f>
        <v/>
      </c>
      <c r="E150" s="77" t="str">
        <f>IF('liste engagés'!$G149=12,'liste engagés'!D149,"")</f>
        <v/>
      </c>
      <c r="F150" s="77" t="str">
        <f>IF('liste engagés'!$G149=12,'liste engagés'!E149,"")</f>
        <v/>
      </c>
      <c r="G150" s="78" t="str">
        <f>IF('liste engagés'!$G149=12,'liste engagés'!K149,"")</f>
        <v/>
      </c>
      <c r="H150" s="79" t="str">
        <f>IF('liste engagés'!$G149=12,'liste engagés'!L149,"")</f>
        <v/>
      </c>
      <c r="I150" s="54">
        <f t="shared" si="4"/>
        <v>0</v>
      </c>
    </row>
    <row r="151" spans="1:9">
      <c r="A151" s="92">
        <f t="shared" si="5"/>
        <v>145</v>
      </c>
      <c r="B151" s="77" t="str">
        <f>IF('liste engagés'!$G150=12,'liste engagés'!A150,"")</f>
        <v/>
      </c>
      <c r="C151" s="77" t="str">
        <f>IF('liste engagés'!$G150=12,'liste engagés'!B150,"")</f>
        <v/>
      </c>
      <c r="D151" s="77" t="str">
        <f>IF('liste engagés'!$G150=12,'liste engagés'!C150,"")</f>
        <v/>
      </c>
      <c r="E151" s="77" t="str">
        <f>IF('liste engagés'!$G150=12,'liste engagés'!D150,"")</f>
        <v/>
      </c>
      <c r="F151" s="77" t="str">
        <f>IF('liste engagés'!$G150=12,'liste engagés'!E150,"")</f>
        <v/>
      </c>
      <c r="G151" s="78" t="str">
        <f>IF('liste engagés'!$G150=12,'liste engagés'!K150,"")</f>
        <v/>
      </c>
      <c r="H151" s="79" t="str">
        <f>IF('liste engagés'!$G150=12,'liste engagés'!L150,"")</f>
        <v/>
      </c>
      <c r="I151" s="54">
        <f t="shared" si="4"/>
        <v>0</v>
      </c>
    </row>
    <row r="152" spans="1:9">
      <c r="A152" s="92">
        <f t="shared" si="5"/>
        <v>146</v>
      </c>
      <c r="B152" s="77" t="str">
        <f>IF('liste engagés'!$G151=12,'liste engagés'!A151,"")</f>
        <v/>
      </c>
      <c r="C152" s="77" t="str">
        <f>IF('liste engagés'!$G151=12,'liste engagés'!B151,"")</f>
        <v/>
      </c>
      <c r="D152" s="77" t="str">
        <f>IF('liste engagés'!$G151=12,'liste engagés'!C151,"")</f>
        <v/>
      </c>
      <c r="E152" s="77" t="str">
        <f>IF('liste engagés'!$G151=12,'liste engagés'!D151,"")</f>
        <v/>
      </c>
      <c r="F152" s="77" t="str">
        <f>IF('liste engagés'!$G151=12,'liste engagés'!E151,"")</f>
        <v/>
      </c>
      <c r="G152" s="78" t="str">
        <f>IF('liste engagés'!$G151=12,'liste engagés'!K151,"")</f>
        <v/>
      </c>
      <c r="H152" s="79" t="str">
        <f>IF('liste engagés'!$G151=12,'liste engagés'!L151,"")</f>
        <v/>
      </c>
      <c r="I152" s="54">
        <f t="shared" si="4"/>
        <v>0</v>
      </c>
    </row>
    <row r="153" spans="1:9">
      <c r="A153" s="92">
        <f t="shared" si="5"/>
        <v>147</v>
      </c>
      <c r="B153" s="77" t="str">
        <f>IF('liste engagés'!$G152=12,'liste engagés'!A152,"")</f>
        <v/>
      </c>
      <c r="C153" s="77" t="str">
        <f>IF('liste engagés'!$G152=12,'liste engagés'!B152,"")</f>
        <v/>
      </c>
      <c r="D153" s="77" t="str">
        <f>IF('liste engagés'!$G152=12,'liste engagés'!C152,"")</f>
        <v/>
      </c>
      <c r="E153" s="77" t="str">
        <f>IF('liste engagés'!$G152=12,'liste engagés'!D152,"")</f>
        <v/>
      </c>
      <c r="F153" s="77" t="str">
        <f>IF('liste engagés'!$G152=12,'liste engagés'!E152,"")</f>
        <v/>
      </c>
      <c r="G153" s="78" t="str">
        <f>IF('liste engagés'!$G152=12,'liste engagés'!K152,"")</f>
        <v/>
      </c>
      <c r="H153" s="79" t="str">
        <f>IF('liste engagés'!$G152=12,'liste engagés'!L152,"")</f>
        <v/>
      </c>
      <c r="I153" s="54">
        <f t="shared" si="4"/>
        <v>0</v>
      </c>
    </row>
    <row r="154" spans="1:9">
      <c r="A154" s="92">
        <f t="shared" si="5"/>
        <v>148</v>
      </c>
      <c r="B154" s="77" t="str">
        <f>IF('liste engagés'!$G153=12,'liste engagés'!A153,"")</f>
        <v/>
      </c>
      <c r="C154" s="77" t="str">
        <f>IF('liste engagés'!$G153=12,'liste engagés'!B153,"")</f>
        <v/>
      </c>
      <c r="D154" s="77" t="str">
        <f>IF('liste engagés'!$G153=12,'liste engagés'!C153,"")</f>
        <v/>
      </c>
      <c r="E154" s="77" t="str">
        <f>IF('liste engagés'!$G153=12,'liste engagés'!D153,"")</f>
        <v/>
      </c>
      <c r="F154" s="77" t="str">
        <f>IF('liste engagés'!$G153=12,'liste engagés'!E153,"")</f>
        <v/>
      </c>
      <c r="G154" s="78" t="str">
        <f>IF('liste engagés'!$G153=12,'liste engagés'!K153,"")</f>
        <v/>
      </c>
      <c r="H154" s="79" t="str">
        <f>IF('liste engagés'!$G153=12,'liste engagés'!L153,"")</f>
        <v/>
      </c>
      <c r="I154" s="54">
        <f t="shared" si="4"/>
        <v>0</v>
      </c>
    </row>
    <row r="155" spans="1:9">
      <c r="A155" s="92">
        <f t="shared" si="5"/>
        <v>149</v>
      </c>
      <c r="B155" s="77" t="str">
        <f>IF('liste engagés'!$G154=12,'liste engagés'!A154,"")</f>
        <v/>
      </c>
      <c r="C155" s="77" t="str">
        <f>IF('liste engagés'!$G154=12,'liste engagés'!B154,"")</f>
        <v/>
      </c>
      <c r="D155" s="77" t="str">
        <f>IF('liste engagés'!$G154=12,'liste engagés'!C154,"")</f>
        <v/>
      </c>
      <c r="E155" s="77" t="str">
        <f>IF('liste engagés'!$G154=12,'liste engagés'!D154,"")</f>
        <v/>
      </c>
      <c r="F155" s="77" t="str">
        <f>IF('liste engagés'!$G154=12,'liste engagés'!E154,"")</f>
        <v/>
      </c>
      <c r="G155" s="78" t="str">
        <f>IF('liste engagés'!$G154=12,'liste engagés'!K154,"")</f>
        <v/>
      </c>
      <c r="H155" s="79" t="str">
        <f>IF('liste engagés'!$G154=12,'liste engagés'!L154,"")</f>
        <v/>
      </c>
      <c r="I155" s="54">
        <f t="shared" si="4"/>
        <v>0</v>
      </c>
    </row>
    <row r="156" spans="1:9">
      <c r="A156" s="92">
        <f t="shared" si="5"/>
        <v>150</v>
      </c>
      <c r="B156" s="77" t="str">
        <f>IF('liste engagés'!$G155=12,'liste engagés'!A155,"")</f>
        <v/>
      </c>
      <c r="C156" s="77" t="str">
        <f>IF('liste engagés'!$G155=12,'liste engagés'!B155,"")</f>
        <v/>
      </c>
      <c r="D156" s="77" t="str">
        <f>IF('liste engagés'!$G155=12,'liste engagés'!C155,"")</f>
        <v/>
      </c>
      <c r="E156" s="77" t="str">
        <f>IF('liste engagés'!$G155=12,'liste engagés'!D155,"")</f>
        <v/>
      </c>
      <c r="F156" s="77" t="str">
        <f>IF('liste engagés'!$G155=12,'liste engagés'!E155,"")</f>
        <v/>
      </c>
      <c r="G156" s="78" t="str">
        <f>IF('liste engagés'!$G155=12,'liste engagés'!K155,"")</f>
        <v/>
      </c>
      <c r="H156" s="79" t="str">
        <f>IF('liste engagés'!$G155=12,'liste engagés'!L155,"")</f>
        <v/>
      </c>
      <c r="I156" s="54">
        <f t="shared" si="4"/>
        <v>0</v>
      </c>
    </row>
    <row r="157" spans="1:9">
      <c r="A157" s="92">
        <f t="shared" si="5"/>
        <v>151</v>
      </c>
      <c r="B157" s="77" t="str">
        <f>IF('liste engagés'!$G156=12,'liste engagés'!A156,"")</f>
        <v/>
      </c>
      <c r="C157" s="77" t="str">
        <f>IF('liste engagés'!$G156=12,'liste engagés'!B156,"")</f>
        <v/>
      </c>
      <c r="D157" s="77" t="str">
        <f>IF('liste engagés'!$G156=12,'liste engagés'!C156,"")</f>
        <v/>
      </c>
      <c r="E157" s="77" t="str">
        <f>IF('liste engagés'!$G156=12,'liste engagés'!D156,"")</f>
        <v/>
      </c>
      <c r="F157" s="77" t="str">
        <f>IF('liste engagés'!$G156=12,'liste engagés'!E156,"")</f>
        <v/>
      </c>
      <c r="G157" s="78" t="str">
        <f>IF('liste engagés'!$G156=12,'liste engagés'!K156,"")</f>
        <v/>
      </c>
      <c r="H157" s="79" t="str">
        <f>IF('liste engagés'!$G156=12,'liste engagés'!L156,"")</f>
        <v/>
      </c>
      <c r="I157" s="54">
        <f t="shared" si="4"/>
        <v>0</v>
      </c>
    </row>
    <row r="158" spans="1:9">
      <c r="A158" s="92">
        <f t="shared" si="5"/>
        <v>152</v>
      </c>
      <c r="B158" s="77" t="str">
        <f>IF('liste engagés'!$G157=12,'liste engagés'!A157,"")</f>
        <v/>
      </c>
      <c r="C158" s="77" t="str">
        <f>IF('liste engagés'!$G157=12,'liste engagés'!B157,"")</f>
        <v/>
      </c>
      <c r="D158" s="77" t="str">
        <f>IF('liste engagés'!$G157=12,'liste engagés'!C157,"")</f>
        <v/>
      </c>
      <c r="E158" s="77" t="str">
        <f>IF('liste engagés'!$G157=12,'liste engagés'!D157,"")</f>
        <v/>
      </c>
      <c r="F158" s="77" t="str">
        <f>IF('liste engagés'!$G157=12,'liste engagés'!E157,"")</f>
        <v/>
      </c>
      <c r="G158" s="78" t="str">
        <f>IF('liste engagés'!$G157=12,'liste engagés'!K157,"")</f>
        <v/>
      </c>
      <c r="H158" s="79" t="str">
        <f>IF('liste engagés'!$G157=12,'liste engagés'!L157,"")</f>
        <v/>
      </c>
      <c r="I158" s="54">
        <f t="shared" si="4"/>
        <v>0</v>
      </c>
    </row>
    <row r="159" spans="1:9">
      <c r="A159" s="92">
        <f t="shared" si="5"/>
        <v>153</v>
      </c>
      <c r="B159" s="77" t="str">
        <f>IF('liste engagés'!$G158=12,'liste engagés'!A158,"")</f>
        <v/>
      </c>
      <c r="C159" s="77" t="str">
        <f>IF('liste engagés'!$G158=12,'liste engagés'!B158,"")</f>
        <v/>
      </c>
      <c r="D159" s="77" t="str">
        <f>IF('liste engagés'!$G158=12,'liste engagés'!C158,"")</f>
        <v/>
      </c>
      <c r="E159" s="77" t="str">
        <f>IF('liste engagés'!$G158=12,'liste engagés'!D158,"")</f>
        <v/>
      </c>
      <c r="F159" s="77" t="str">
        <f>IF('liste engagés'!$G158=12,'liste engagés'!E158,"")</f>
        <v/>
      </c>
      <c r="G159" s="78" t="str">
        <f>IF('liste engagés'!$G158=12,'liste engagés'!K158,"")</f>
        <v/>
      </c>
      <c r="H159" s="79" t="str">
        <f>IF('liste engagés'!$G158=12,'liste engagés'!L158,"")</f>
        <v/>
      </c>
      <c r="I159" s="54">
        <f t="shared" si="4"/>
        <v>0</v>
      </c>
    </row>
    <row r="160" spans="1:9">
      <c r="A160" s="92">
        <f t="shared" si="5"/>
        <v>154</v>
      </c>
      <c r="B160" s="77" t="str">
        <f>IF('liste engagés'!$G159=12,'liste engagés'!A159,"")</f>
        <v/>
      </c>
      <c r="C160" s="77" t="str">
        <f>IF('liste engagés'!$G159=12,'liste engagés'!B159,"")</f>
        <v/>
      </c>
      <c r="D160" s="77" t="str">
        <f>IF('liste engagés'!$G159=12,'liste engagés'!C159,"")</f>
        <v/>
      </c>
      <c r="E160" s="77" t="str">
        <f>IF('liste engagés'!$G159=12,'liste engagés'!D159,"")</f>
        <v/>
      </c>
      <c r="F160" s="77" t="str">
        <f>IF('liste engagés'!$G159=12,'liste engagés'!E159,"")</f>
        <v/>
      </c>
      <c r="G160" s="78" t="str">
        <f>IF('liste engagés'!$G159=12,'liste engagés'!K159,"")</f>
        <v/>
      </c>
      <c r="H160" s="79" t="str">
        <f>IF('liste engagés'!$G159=12,'liste engagés'!L159,"")</f>
        <v/>
      </c>
      <c r="I160" s="54">
        <f t="shared" si="4"/>
        <v>0</v>
      </c>
    </row>
    <row r="161" spans="1:9">
      <c r="A161" s="92">
        <f t="shared" si="5"/>
        <v>155</v>
      </c>
      <c r="B161" s="77" t="str">
        <f>IF('liste engagés'!$G160=12,'liste engagés'!A160,"")</f>
        <v/>
      </c>
      <c r="C161" s="77" t="str">
        <f>IF('liste engagés'!$G160=12,'liste engagés'!B160,"")</f>
        <v/>
      </c>
      <c r="D161" s="77" t="str">
        <f>IF('liste engagés'!$G160=12,'liste engagés'!C160,"")</f>
        <v/>
      </c>
      <c r="E161" s="77" t="str">
        <f>IF('liste engagés'!$G160=12,'liste engagés'!D160,"")</f>
        <v/>
      </c>
      <c r="F161" s="77" t="str">
        <f>IF('liste engagés'!$G160=12,'liste engagés'!E160,"")</f>
        <v/>
      </c>
      <c r="G161" s="78" t="str">
        <f>IF('liste engagés'!$G160=12,'liste engagés'!K160,"")</f>
        <v/>
      </c>
      <c r="H161" s="79" t="str">
        <f>IF('liste engagés'!$G160=12,'liste engagés'!L160,"")</f>
        <v/>
      </c>
      <c r="I161" s="54">
        <f t="shared" si="4"/>
        <v>0</v>
      </c>
    </row>
    <row r="162" spans="1:9">
      <c r="A162" s="92">
        <f t="shared" si="5"/>
        <v>156</v>
      </c>
      <c r="B162" s="77" t="str">
        <f>IF('liste engagés'!$G161=12,'liste engagés'!A161,"")</f>
        <v/>
      </c>
      <c r="C162" s="77" t="str">
        <f>IF('liste engagés'!$G161=12,'liste engagés'!B161,"")</f>
        <v/>
      </c>
      <c r="D162" s="77" t="str">
        <f>IF('liste engagés'!$G161=12,'liste engagés'!C161,"")</f>
        <v/>
      </c>
      <c r="E162" s="77" t="str">
        <f>IF('liste engagés'!$G161=12,'liste engagés'!D161,"")</f>
        <v/>
      </c>
      <c r="F162" s="77" t="str">
        <f>IF('liste engagés'!$G161=12,'liste engagés'!E161,"")</f>
        <v/>
      </c>
      <c r="G162" s="78" t="str">
        <f>IF('liste engagés'!$G161=12,'liste engagés'!K161,"")</f>
        <v/>
      </c>
      <c r="H162" s="79" t="str">
        <f>IF('liste engagés'!$G161=12,'liste engagés'!L161,"")</f>
        <v/>
      </c>
      <c r="I162" s="54">
        <f t="shared" si="4"/>
        <v>0</v>
      </c>
    </row>
    <row r="163" spans="1:9">
      <c r="A163" s="92">
        <f t="shared" si="5"/>
        <v>157</v>
      </c>
      <c r="B163" s="77" t="str">
        <f>IF('liste engagés'!$G162=12,'liste engagés'!A162,"")</f>
        <v/>
      </c>
      <c r="C163" s="77" t="str">
        <f>IF('liste engagés'!$G162=12,'liste engagés'!B162,"")</f>
        <v/>
      </c>
      <c r="D163" s="77" t="str">
        <f>IF('liste engagés'!$G162=12,'liste engagés'!C162,"")</f>
        <v/>
      </c>
      <c r="E163" s="77" t="str">
        <f>IF('liste engagés'!$G162=12,'liste engagés'!D162,"")</f>
        <v/>
      </c>
      <c r="F163" s="77" t="str">
        <f>IF('liste engagés'!$G162=12,'liste engagés'!E162,"")</f>
        <v/>
      </c>
      <c r="G163" s="78" t="str">
        <f>IF('liste engagés'!$G162=12,'liste engagés'!K162,"")</f>
        <v/>
      </c>
      <c r="H163" s="79" t="str">
        <f>IF('liste engagés'!$G162=12,'liste engagés'!L162,"")</f>
        <v/>
      </c>
      <c r="I163" s="54">
        <f t="shared" si="4"/>
        <v>0</v>
      </c>
    </row>
    <row r="164" spans="1:9">
      <c r="A164" s="92">
        <f t="shared" si="5"/>
        <v>158</v>
      </c>
      <c r="B164" s="77" t="str">
        <f>IF('liste engagés'!$G163=12,'liste engagés'!A163,"")</f>
        <v/>
      </c>
      <c r="C164" s="77" t="str">
        <f>IF('liste engagés'!$G163=12,'liste engagés'!B163,"")</f>
        <v/>
      </c>
      <c r="D164" s="77" t="str">
        <f>IF('liste engagés'!$G163=12,'liste engagés'!C163,"")</f>
        <v/>
      </c>
      <c r="E164" s="77" t="str">
        <f>IF('liste engagés'!$G163=12,'liste engagés'!D163,"")</f>
        <v/>
      </c>
      <c r="F164" s="77" t="str">
        <f>IF('liste engagés'!$G163=12,'liste engagés'!E163,"")</f>
        <v/>
      </c>
      <c r="G164" s="78" t="str">
        <f>IF('liste engagés'!$G163=12,'liste engagés'!K163,"")</f>
        <v/>
      </c>
      <c r="H164" s="79" t="str">
        <f>IF('liste engagés'!$G163=12,'liste engagés'!L163,"")</f>
        <v/>
      </c>
      <c r="I164" s="54">
        <f t="shared" si="4"/>
        <v>0</v>
      </c>
    </row>
    <row r="165" spans="1:9">
      <c r="A165" s="92">
        <f t="shared" si="5"/>
        <v>159</v>
      </c>
      <c r="B165" s="77" t="str">
        <f>IF('liste engagés'!$G164=12,'liste engagés'!A164,"")</f>
        <v/>
      </c>
      <c r="C165" s="77" t="str">
        <f>IF('liste engagés'!$G164=12,'liste engagés'!B164,"")</f>
        <v/>
      </c>
      <c r="D165" s="77" t="str">
        <f>IF('liste engagés'!$G164=12,'liste engagés'!C164,"")</f>
        <v/>
      </c>
      <c r="E165" s="77" t="str">
        <f>IF('liste engagés'!$G164=12,'liste engagés'!D164,"")</f>
        <v/>
      </c>
      <c r="F165" s="77" t="str">
        <f>IF('liste engagés'!$G164=12,'liste engagés'!E164,"")</f>
        <v/>
      </c>
      <c r="G165" s="78" t="str">
        <f>IF('liste engagés'!$G164=12,'liste engagés'!K164,"")</f>
        <v/>
      </c>
      <c r="H165" s="79" t="str">
        <f>IF('liste engagés'!$G164=12,'liste engagés'!L164,"")</f>
        <v/>
      </c>
      <c r="I165" s="54">
        <f t="shared" si="4"/>
        <v>0</v>
      </c>
    </row>
    <row r="166" spans="1:9">
      <c r="A166" s="92">
        <f t="shared" si="5"/>
        <v>160</v>
      </c>
      <c r="B166" s="77" t="str">
        <f>IF('liste engagés'!$G165=12,'liste engagés'!A165,"")</f>
        <v/>
      </c>
      <c r="C166" s="77" t="str">
        <f>IF('liste engagés'!$G165=12,'liste engagés'!B165,"")</f>
        <v/>
      </c>
      <c r="D166" s="77" t="str">
        <f>IF('liste engagés'!$G165=12,'liste engagés'!C165,"")</f>
        <v/>
      </c>
      <c r="E166" s="77" t="str">
        <f>IF('liste engagés'!$G165=12,'liste engagés'!D165,"")</f>
        <v/>
      </c>
      <c r="F166" s="77" t="str">
        <f>IF('liste engagés'!$G165=12,'liste engagés'!E165,"")</f>
        <v/>
      </c>
      <c r="G166" s="78" t="str">
        <f>IF('liste engagés'!$G165=12,'liste engagés'!K165,"")</f>
        <v/>
      </c>
      <c r="H166" s="79" t="str">
        <f>IF('liste engagés'!$G165=12,'liste engagés'!L165,"")</f>
        <v/>
      </c>
      <c r="I166" s="54">
        <f t="shared" si="4"/>
        <v>0</v>
      </c>
    </row>
    <row r="167" spans="1:9">
      <c r="A167" s="92">
        <f t="shared" si="5"/>
        <v>161</v>
      </c>
      <c r="B167" s="77" t="str">
        <f>IF('liste engagés'!$G166=12,'liste engagés'!A166,"")</f>
        <v/>
      </c>
      <c r="C167" s="77" t="str">
        <f>IF('liste engagés'!$G166=12,'liste engagés'!B166,"")</f>
        <v/>
      </c>
      <c r="D167" s="77" t="str">
        <f>IF('liste engagés'!$G166=12,'liste engagés'!C166,"")</f>
        <v/>
      </c>
      <c r="E167" s="77" t="str">
        <f>IF('liste engagés'!$G166=12,'liste engagés'!D166,"")</f>
        <v/>
      </c>
      <c r="F167" s="77" t="str">
        <f>IF('liste engagés'!$G166=12,'liste engagés'!E166,"")</f>
        <v/>
      </c>
      <c r="G167" s="78" t="str">
        <f>IF('liste engagés'!$G166=12,'liste engagés'!K166,"")</f>
        <v/>
      </c>
      <c r="H167" s="79" t="str">
        <f>IF('liste engagés'!$G166=12,'liste engagés'!L166,"")</f>
        <v/>
      </c>
      <c r="I167" s="54">
        <f t="shared" si="4"/>
        <v>0</v>
      </c>
    </row>
    <row r="168" spans="1:9">
      <c r="A168" s="92">
        <f t="shared" si="5"/>
        <v>162</v>
      </c>
      <c r="B168" s="77" t="str">
        <f>IF('liste engagés'!$G167=12,'liste engagés'!A167,"")</f>
        <v/>
      </c>
      <c r="C168" s="77" t="str">
        <f>IF('liste engagés'!$G167=12,'liste engagés'!B167,"")</f>
        <v/>
      </c>
      <c r="D168" s="77" t="str">
        <f>IF('liste engagés'!$G167=12,'liste engagés'!C167,"")</f>
        <v/>
      </c>
      <c r="E168" s="77" t="str">
        <f>IF('liste engagés'!$G167=12,'liste engagés'!D167,"")</f>
        <v/>
      </c>
      <c r="F168" s="77" t="str">
        <f>IF('liste engagés'!$G167=12,'liste engagés'!E167,"")</f>
        <v/>
      </c>
      <c r="G168" s="78" t="str">
        <f>IF('liste engagés'!$G167=12,'liste engagés'!K167,"")</f>
        <v/>
      </c>
      <c r="H168" s="79" t="str">
        <f>IF('liste engagés'!$G167=12,'liste engagés'!L167,"")</f>
        <v/>
      </c>
      <c r="I168" s="54">
        <f t="shared" si="4"/>
        <v>0</v>
      </c>
    </row>
    <row r="169" spans="1:9">
      <c r="A169" s="92">
        <f t="shared" si="5"/>
        <v>163</v>
      </c>
      <c r="B169" s="77" t="str">
        <f>IF('liste engagés'!$G168=12,'liste engagés'!A168,"")</f>
        <v/>
      </c>
      <c r="C169" s="77" t="str">
        <f>IF('liste engagés'!$G168=12,'liste engagés'!B168,"")</f>
        <v/>
      </c>
      <c r="D169" s="77" t="str">
        <f>IF('liste engagés'!$G168=12,'liste engagés'!C168,"")</f>
        <v/>
      </c>
      <c r="E169" s="77" t="str">
        <f>IF('liste engagés'!$G168=12,'liste engagés'!D168,"")</f>
        <v/>
      </c>
      <c r="F169" s="77" t="str">
        <f>IF('liste engagés'!$G168=12,'liste engagés'!E168,"")</f>
        <v/>
      </c>
      <c r="G169" s="78" t="str">
        <f>IF('liste engagés'!$G168=12,'liste engagés'!K168,"")</f>
        <v/>
      </c>
      <c r="H169" s="79" t="str">
        <f>IF('liste engagés'!$G168=12,'liste engagés'!L168,"")</f>
        <v/>
      </c>
      <c r="I169" s="54">
        <f t="shared" si="4"/>
        <v>0</v>
      </c>
    </row>
    <row r="170" spans="1:9">
      <c r="A170" s="92">
        <f t="shared" si="5"/>
        <v>164</v>
      </c>
      <c r="B170" s="77" t="str">
        <f>IF('liste engagés'!$G169=12,'liste engagés'!A169,"")</f>
        <v/>
      </c>
      <c r="C170" s="77" t="str">
        <f>IF('liste engagés'!$G169=12,'liste engagés'!B169,"")</f>
        <v/>
      </c>
      <c r="D170" s="77" t="str">
        <f>IF('liste engagés'!$G169=12,'liste engagés'!C169,"")</f>
        <v/>
      </c>
      <c r="E170" s="77" t="str">
        <f>IF('liste engagés'!$G169=12,'liste engagés'!D169,"")</f>
        <v/>
      </c>
      <c r="F170" s="77" t="str">
        <f>IF('liste engagés'!$G169=12,'liste engagés'!E169,"")</f>
        <v/>
      </c>
      <c r="G170" s="78" t="str">
        <f>IF('liste engagés'!$G169=12,'liste engagés'!K169,"")</f>
        <v/>
      </c>
      <c r="H170" s="79" t="str">
        <f>IF('liste engagés'!$G169=12,'liste engagés'!L169,"")</f>
        <v/>
      </c>
      <c r="I170" s="54">
        <f t="shared" si="4"/>
        <v>0</v>
      </c>
    </row>
    <row r="171" spans="1:9">
      <c r="A171" s="92">
        <f t="shared" si="5"/>
        <v>165</v>
      </c>
      <c r="B171" s="77" t="str">
        <f>IF('liste engagés'!$G170=12,'liste engagés'!A170,"")</f>
        <v/>
      </c>
      <c r="C171" s="77" t="str">
        <f>IF('liste engagés'!$G170=12,'liste engagés'!B170,"")</f>
        <v/>
      </c>
      <c r="D171" s="77" t="str">
        <f>IF('liste engagés'!$G170=12,'liste engagés'!C170,"")</f>
        <v/>
      </c>
      <c r="E171" s="77" t="str">
        <f>IF('liste engagés'!$G170=12,'liste engagés'!D170,"")</f>
        <v/>
      </c>
      <c r="F171" s="77" t="str">
        <f>IF('liste engagés'!$G170=12,'liste engagés'!E170,"")</f>
        <v/>
      </c>
      <c r="G171" s="78" t="str">
        <f>IF('liste engagés'!$G170=12,'liste engagés'!K170,"")</f>
        <v/>
      </c>
      <c r="H171" s="79" t="str">
        <f>IF('liste engagés'!$G170=12,'liste engagés'!L170,"")</f>
        <v/>
      </c>
      <c r="I171" s="54">
        <f t="shared" si="4"/>
        <v>0</v>
      </c>
    </row>
    <row r="172" spans="1:9">
      <c r="A172" s="92">
        <f t="shared" si="5"/>
        <v>166</v>
      </c>
      <c r="B172" s="77" t="str">
        <f>IF('liste engagés'!$G171=12,'liste engagés'!A171,"")</f>
        <v/>
      </c>
      <c r="C172" s="77" t="str">
        <f>IF('liste engagés'!$G171=12,'liste engagés'!B171,"")</f>
        <v/>
      </c>
      <c r="D172" s="77" t="str">
        <f>IF('liste engagés'!$G171=12,'liste engagés'!C171,"")</f>
        <v/>
      </c>
      <c r="E172" s="77" t="str">
        <f>IF('liste engagés'!$G171=12,'liste engagés'!D171,"")</f>
        <v/>
      </c>
      <c r="F172" s="77" t="str">
        <f>IF('liste engagés'!$G171=12,'liste engagés'!E171,"")</f>
        <v/>
      </c>
      <c r="G172" s="78" t="str">
        <f>IF('liste engagés'!$G171=12,'liste engagés'!K171,"")</f>
        <v/>
      </c>
      <c r="H172" s="79" t="str">
        <f>IF('liste engagés'!$G171=12,'liste engagés'!L171,"")</f>
        <v/>
      </c>
      <c r="I172" s="54">
        <f t="shared" si="4"/>
        <v>0</v>
      </c>
    </row>
    <row r="173" spans="1:9">
      <c r="A173" s="92">
        <f t="shared" si="5"/>
        <v>167</v>
      </c>
      <c r="B173" s="77" t="str">
        <f>IF('liste engagés'!$G172=12,'liste engagés'!A172,"")</f>
        <v/>
      </c>
      <c r="C173" s="77" t="str">
        <f>IF('liste engagés'!$G172=12,'liste engagés'!B172,"")</f>
        <v/>
      </c>
      <c r="D173" s="77" t="str">
        <f>IF('liste engagés'!$G172=12,'liste engagés'!C172,"")</f>
        <v/>
      </c>
      <c r="E173" s="77" t="str">
        <f>IF('liste engagés'!$G172=12,'liste engagés'!D172,"")</f>
        <v/>
      </c>
      <c r="F173" s="77" t="str">
        <f>IF('liste engagés'!$G172=12,'liste engagés'!E172,"")</f>
        <v/>
      </c>
      <c r="G173" s="78" t="str">
        <f>IF('liste engagés'!$G172=12,'liste engagés'!K172,"")</f>
        <v/>
      </c>
      <c r="H173" s="79" t="str">
        <f>IF('liste engagés'!$G172=12,'liste engagés'!L172,"")</f>
        <v/>
      </c>
      <c r="I173" s="54">
        <f t="shared" si="4"/>
        <v>0</v>
      </c>
    </row>
    <row r="174" spans="1:9">
      <c r="A174" s="92">
        <f t="shared" si="5"/>
        <v>168</v>
      </c>
      <c r="B174" s="77" t="str">
        <f>IF('liste engagés'!$G173=12,'liste engagés'!A173,"")</f>
        <v/>
      </c>
      <c r="C174" s="77" t="str">
        <f>IF('liste engagés'!$G173=12,'liste engagés'!B173,"")</f>
        <v/>
      </c>
      <c r="D174" s="77" t="str">
        <f>IF('liste engagés'!$G173=12,'liste engagés'!C173,"")</f>
        <v/>
      </c>
      <c r="E174" s="77" t="str">
        <f>IF('liste engagés'!$G173=12,'liste engagés'!D173,"")</f>
        <v/>
      </c>
      <c r="F174" s="77" t="str">
        <f>IF('liste engagés'!$G173=12,'liste engagés'!E173,"")</f>
        <v/>
      </c>
      <c r="G174" s="78" t="str">
        <f>IF('liste engagés'!$G173=12,'liste engagés'!K173,"")</f>
        <v/>
      </c>
      <c r="H174" s="79" t="str">
        <f>IF('liste engagés'!$G173=12,'liste engagés'!L173,"")</f>
        <v/>
      </c>
      <c r="I174" s="54">
        <f t="shared" si="4"/>
        <v>0</v>
      </c>
    </row>
    <row r="175" spans="1:9">
      <c r="A175" s="92">
        <f t="shared" si="5"/>
        <v>169</v>
      </c>
      <c r="B175" s="77" t="str">
        <f>IF('liste engagés'!$G174=12,'liste engagés'!A174,"")</f>
        <v/>
      </c>
      <c r="C175" s="77" t="str">
        <f>IF('liste engagés'!$G174=12,'liste engagés'!B174,"")</f>
        <v/>
      </c>
      <c r="D175" s="77" t="str">
        <f>IF('liste engagés'!$G174=12,'liste engagés'!C174,"")</f>
        <v/>
      </c>
      <c r="E175" s="77" t="str">
        <f>IF('liste engagés'!$G174=12,'liste engagés'!D174,"")</f>
        <v/>
      </c>
      <c r="F175" s="77" t="str">
        <f>IF('liste engagés'!$G174=12,'liste engagés'!E174,"")</f>
        <v/>
      </c>
      <c r="G175" s="78" t="str">
        <f>IF('liste engagés'!$G174=12,'liste engagés'!K174,"")</f>
        <v/>
      </c>
      <c r="H175" s="79" t="str">
        <f>IF('liste engagés'!$G174=12,'liste engagés'!L174,"")</f>
        <v/>
      </c>
      <c r="I175" s="54">
        <f t="shared" si="4"/>
        <v>0</v>
      </c>
    </row>
    <row r="176" spans="1:9">
      <c r="A176" s="92">
        <f t="shared" si="5"/>
        <v>170</v>
      </c>
      <c r="B176" s="77" t="str">
        <f>IF('liste engagés'!$G175=12,'liste engagés'!A175,"")</f>
        <v/>
      </c>
      <c r="C176" s="77" t="str">
        <f>IF('liste engagés'!$G175=12,'liste engagés'!B175,"")</f>
        <v/>
      </c>
      <c r="D176" s="77" t="str">
        <f>IF('liste engagés'!$G175=12,'liste engagés'!C175,"")</f>
        <v/>
      </c>
      <c r="E176" s="77" t="str">
        <f>IF('liste engagés'!$G175=12,'liste engagés'!D175,"")</f>
        <v/>
      </c>
      <c r="F176" s="77" t="str">
        <f>IF('liste engagés'!$G175=12,'liste engagés'!E175,"")</f>
        <v/>
      </c>
      <c r="G176" s="78" t="str">
        <f>IF('liste engagés'!$G175=12,'liste engagés'!K175,"")</f>
        <v/>
      </c>
      <c r="H176" s="79" t="str">
        <f>IF('liste engagés'!$G175=12,'liste engagés'!L175,"")</f>
        <v/>
      </c>
      <c r="I176" s="54">
        <f t="shared" si="4"/>
        <v>0</v>
      </c>
    </row>
    <row r="177" spans="1:9">
      <c r="A177" s="92">
        <f t="shared" si="5"/>
        <v>171</v>
      </c>
      <c r="B177" s="77" t="str">
        <f>IF('liste engagés'!$G176=12,'liste engagés'!A176,"")</f>
        <v/>
      </c>
      <c r="C177" s="77" t="str">
        <f>IF('liste engagés'!$G176=12,'liste engagés'!B176,"")</f>
        <v/>
      </c>
      <c r="D177" s="77" t="str">
        <f>IF('liste engagés'!$G176=12,'liste engagés'!C176,"")</f>
        <v/>
      </c>
      <c r="E177" s="77" t="str">
        <f>IF('liste engagés'!$G176=12,'liste engagés'!D176,"")</f>
        <v/>
      </c>
      <c r="F177" s="77" t="str">
        <f>IF('liste engagés'!$G176=12,'liste engagés'!E176,"")</f>
        <v/>
      </c>
      <c r="G177" s="78" t="str">
        <f>IF('liste engagés'!$G176=12,'liste engagés'!K176,"")</f>
        <v/>
      </c>
      <c r="H177" s="79" t="str">
        <f>IF('liste engagés'!$G176=12,'liste engagés'!L176,"")</f>
        <v/>
      </c>
      <c r="I177" s="54">
        <f t="shared" si="4"/>
        <v>0</v>
      </c>
    </row>
    <row r="178" spans="1:9">
      <c r="A178" s="92">
        <f t="shared" si="5"/>
        <v>172</v>
      </c>
      <c r="B178" s="77" t="str">
        <f>IF('liste engagés'!$G177=12,'liste engagés'!A177,"")</f>
        <v/>
      </c>
      <c r="C178" s="77" t="str">
        <f>IF('liste engagés'!$G177=12,'liste engagés'!B177,"")</f>
        <v/>
      </c>
      <c r="D178" s="77" t="str">
        <f>IF('liste engagés'!$G177=12,'liste engagés'!C177,"")</f>
        <v/>
      </c>
      <c r="E178" s="77" t="str">
        <f>IF('liste engagés'!$G177=12,'liste engagés'!D177,"")</f>
        <v/>
      </c>
      <c r="F178" s="77" t="str">
        <f>IF('liste engagés'!$G177=12,'liste engagés'!E177,"")</f>
        <v/>
      </c>
      <c r="G178" s="78" t="str">
        <f>IF('liste engagés'!$G177=12,'liste engagés'!K177,"")</f>
        <v/>
      </c>
      <c r="H178" s="79" t="str">
        <f>IF('liste engagés'!$G177=12,'liste engagés'!L177,"")</f>
        <v/>
      </c>
      <c r="I178" s="54">
        <f t="shared" si="4"/>
        <v>0</v>
      </c>
    </row>
    <row r="179" spans="1:9">
      <c r="A179" s="92">
        <f t="shared" si="5"/>
        <v>173</v>
      </c>
      <c r="B179" s="77" t="str">
        <f>IF('liste engagés'!$G178=12,'liste engagés'!A178,"")</f>
        <v/>
      </c>
      <c r="C179" s="77" t="str">
        <f>IF('liste engagés'!$G178=12,'liste engagés'!B178,"")</f>
        <v/>
      </c>
      <c r="D179" s="77" t="str">
        <f>IF('liste engagés'!$G178=12,'liste engagés'!C178,"")</f>
        <v/>
      </c>
      <c r="E179" s="77" t="str">
        <f>IF('liste engagés'!$G178=12,'liste engagés'!D178,"")</f>
        <v/>
      </c>
      <c r="F179" s="77" t="str">
        <f>IF('liste engagés'!$G178=12,'liste engagés'!E178,"")</f>
        <v/>
      </c>
      <c r="G179" s="78" t="str">
        <f>IF('liste engagés'!$G178=12,'liste engagés'!K178,"")</f>
        <v/>
      </c>
      <c r="H179" s="79" t="str">
        <f>IF('liste engagés'!$G178=12,'liste engagés'!L178,"")</f>
        <v/>
      </c>
      <c r="I179" s="54">
        <f t="shared" si="4"/>
        <v>0</v>
      </c>
    </row>
    <row r="180" spans="1:9">
      <c r="A180" s="92">
        <f t="shared" si="5"/>
        <v>174</v>
      </c>
      <c r="B180" s="77" t="str">
        <f>IF('liste engagés'!$G179=12,'liste engagés'!A179,"")</f>
        <v/>
      </c>
      <c r="C180" s="77" t="str">
        <f>IF('liste engagés'!$G179=12,'liste engagés'!B179,"")</f>
        <v/>
      </c>
      <c r="D180" s="77" t="str">
        <f>IF('liste engagés'!$G179=12,'liste engagés'!C179,"")</f>
        <v/>
      </c>
      <c r="E180" s="77" t="str">
        <f>IF('liste engagés'!$G179=12,'liste engagés'!D179,"")</f>
        <v/>
      </c>
      <c r="F180" s="77" t="str">
        <f>IF('liste engagés'!$G179=12,'liste engagés'!E179,"")</f>
        <v/>
      </c>
      <c r="G180" s="78" t="str">
        <f>IF('liste engagés'!$G179=12,'liste engagés'!K179,"")</f>
        <v/>
      </c>
      <c r="H180" s="79" t="str">
        <f>IF('liste engagés'!$G179=12,'liste engagés'!L179,"")</f>
        <v/>
      </c>
      <c r="I180" s="54">
        <f t="shared" si="4"/>
        <v>0</v>
      </c>
    </row>
    <row r="181" spans="1:9">
      <c r="A181" s="92">
        <f t="shared" si="5"/>
        <v>175</v>
      </c>
      <c r="B181" s="77" t="str">
        <f>IF('liste engagés'!$G180=12,'liste engagés'!A180,"")</f>
        <v/>
      </c>
      <c r="C181" s="77" t="str">
        <f>IF('liste engagés'!$G180=12,'liste engagés'!B180,"")</f>
        <v/>
      </c>
      <c r="D181" s="77" t="str">
        <f>IF('liste engagés'!$G180=12,'liste engagés'!C180,"")</f>
        <v/>
      </c>
      <c r="E181" s="77" t="str">
        <f>IF('liste engagés'!$G180=12,'liste engagés'!D180,"")</f>
        <v/>
      </c>
      <c r="F181" s="77" t="str">
        <f>IF('liste engagés'!$G180=12,'liste engagés'!E180,"")</f>
        <v/>
      </c>
      <c r="G181" s="78" t="str">
        <f>IF('liste engagés'!$G180=12,'liste engagés'!K180,"")</f>
        <v/>
      </c>
      <c r="H181" s="79" t="str">
        <f>IF('liste engagés'!$G180=12,'liste engagés'!L180,"")</f>
        <v/>
      </c>
      <c r="I181" s="54">
        <f t="shared" si="4"/>
        <v>0</v>
      </c>
    </row>
    <row r="182" spans="1:9">
      <c r="A182" s="92">
        <f t="shared" si="5"/>
        <v>176</v>
      </c>
      <c r="B182" s="77" t="str">
        <f>IF('liste engagés'!$G181=12,'liste engagés'!A181,"")</f>
        <v/>
      </c>
      <c r="C182" s="77" t="str">
        <f>IF('liste engagés'!$G181=12,'liste engagés'!B181,"")</f>
        <v/>
      </c>
      <c r="D182" s="77" t="str">
        <f>IF('liste engagés'!$G181=12,'liste engagés'!C181,"")</f>
        <v/>
      </c>
      <c r="E182" s="77" t="str">
        <f>IF('liste engagés'!$G181=12,'liste engagés'!D181,"")</f>
        <v/>
      </c>
      <c r="F182" s="77" t="str">
        <f>IF('liste engagés'!$G181=12,'liste engagés'!E181,"")</f>
        <v/>
      </c>
      <c r="G182" s="78" t="str">
        <f>IF('liste engagés'!$G181=12,'liste engagés'!K181,"")</f>
        <v/>
      </c>
      <c r="H182" s="79" t="str">
        <f>IF('liste engagés'!$G181=12,'liste engagés'!L181,"")</f>
        <v/>
      </c>
      <c r="I182" s="54">
        <f t="shared" si="4"/>
        <v>0</v>
      </c>
    </row>
    <row r="183" spans="1:9">
      <c r="A183" s="92">
        <f t="shared" si="5"/>
        <v>177</v>
      </c>
      <c r="B183" s="77" t="str">
        <f>IF('liste engagés'!$G182=12,'liste engagés'!A182,"")</f>
        <v/>
      </c>
      <c r="C183" s="77" t="str">
        <f>IF('liste engagés'!$G182=12,'liste engagés'!B182,"")</f>
        <v/>
      </c>
      <c r="D183" s="77" t="str">
        <f>IF('liste engagés'!$G182=12,'liste engagés'!C182,"")</f>
        <v/>
      </c>
      <c r="E183" s="77" t="str">
        <f>IF('liste engagés'!$G182=12,'liste engagés'!D182,"")</f>
        <v/>
      </c>
      <c r="F183" s="77" t="str">
        <f>IF('liste engagés'!$G182=12,'liste engagés'!E182,"")</f>
        <v/>
      </c>
      <c r="G183" s="78" t="str">
        <f>IF('liste engagés'!$G182=12,'liste engagés'!K182,"")</f>
        <v/>
      </c>
      <c r="H183" s="79" t="str">
        <f>IF('liste engagés'!$G182=12,'liste engagés'!L182,"")</f>
        <v/>
      </c>
      <c r="I183" s="54">
        <f t="shared" si="4"/>
        <v>0</v>
      </c>
    </row>
    <row r="184" spans="1:9">
      <c r="A184" s="92">
        <f t="shared" si="5"/>
        <v>178</v>
      </c>
      <c r="B184" s="77" t="str">
        <f>IF('liste engagés'!$G183=12,'liste engagés'!A183,"")</f>
        <v/>
      </c>
      <c r="C184" s="77" t="str">
        <f>IF('liste engagés'!$G183=12,'liste engagés'!B183,"")</f>
        <v/>
      </c>
      <c r="D184" s="77" t="str">
        <f>IF('liste engagés'!$G183=12,'liste engagés'!C183,"")</f>
        <v/>
      </c>
      <c r="E184" s="77" t="str">
        <f>IF('liste engagés'!$G183=12,'liste engagés'!D183,"")</f>
        <v/>
      </c>
      <c r="F184" s="77" t="str">
        <f>IF('liste engagés'!$G183=12,'liste engagés'!E183,"")</f>
        <v/>
      </c>
      <c r="G184" s="78" t="str">
        <f>IF('liste engagés'!$G183=12,'liste engagés'!K183,"")</f>
        <v/>
      </c>
      <c r="H184" s="79" t="str">
        <f>IF('liste engagés'!$G183=12,'liste engagés'!L183,"")</f>
        <v/>
      </c>
      <c r="I184" s="54">
        <f t="shared" si="4"/>
        <v>0</v>
      </c>
    </row>
    <row r="185" spans="1:9">
      <c r="A185" s="92">
        <f t="shared" si="5"/>
        <v>179</v>
      </c>
      <c r="B185" s="77" t="str">
        <f>IF('liste engagés'!$G184=12,'liste engagés'!A184,"")</f>
        <v/>
      </c>
      <c r="C185" s="77" t="str">
        <f>IF('liste engagés'!$G184=12,'liste engagés'!B184,"")</f>
        <v/>
      </c>
      <c r="D185" s="77" t="str">
        <f>IF('liste engagés'!$G184=12,'liste engagés'!C184,"")</f>
        <v/>
      </c>
      <c r="E185" s="77" t="str">
        <f>IF('liste engagés'!$G184=12,'liste engagés'!D184,"")</f>
        <v/>
      </c>
      <c r="F185" s="77" t="str">
        <f>IF('liste engagés'!$G184=12,'liste engagés'!E184,"")</f>
        <v/>
      </c>
      <c r="G185" s="78" t="str">
        <f>IF('liste engagés'!$G184=12,'liste engagés'!K184,"")</f>
        <v/>
      </c>
      <c r="H185" s="79" t="str">
        <f>IF('liste engagés'!$G184=12,'liste engagés'!L184,"")</f>
        <v/>
      </c>
      <c r="I185" s="54">
        <f t="shared" si="4"/>
        <v>0</v>
      </c>
    </row>
    <row r="186" spans="1:9">
      <c r="A186" s="92">
        <f t="shared" si="5"/>
        <v>180</v>
      </c>
      <c r="B186" s="77" t="str">
        <f>IF('liste engagés'!$G185=12,'liste engagés'!A185,"")</f>
        <v/>
      </c>
      <c r="C186" s="77" t="str">
        <f>IF('liste engagés'!$G185=12,'liste engagés'!B185,"")</f>
        <v/>
      </c>
      <c r="D186" s="77" t="str">
        <f>IF('liste engagés'!$G185=12,'liste engagés'!C185,"")</f>
        <v/>
      </c>
      <c r="E186" s="77" t="str">
        <f>IF('liste engagés'!$G185=12,'liste engagés'!D185,"")</f>
        <v/>
      </c>
      <c r="F186" s="77" t="str">
        <f>IF('liste engagés'!$G185=12,'liste engagés'!E185,"")</f>
        <v/>
      </c>
      <c r="G186" s="78" t="str">
        <f>IF('liste engagés'!$G185=12,'liste engagés'!K185,"")</f>
        <v/>
      </c>
      <c r="H186" s="79" t="str">
        <f>IF('liste engagés'!$G185=12,'liste engagés'!L185,"")</f>
        <v/>
      </c>
      <c r="I186" s="54">
        <f t="shared" si="4"/>
        <v>0</v>
      </c>
    </row>
    <row r="187" spans="1:9">
      <c r="A187" s="92">
        <f t="shared" si="5"/>
        <v>181</v>
      </c>
      <c r="B187" s="77" t="str">
        <f>IF('liste engagés'!$G186=12,'liste engagés'!A186,"")</f>
        <v/>
      </c>
      <c r="C187" s="77" t="str">
        <f>IF('liste engagés'!$G186=12,'liste engagés'!B186,"")</f>
        <v/>
      </c>
      <c r="D187" s="77" t="str">
        <f>IF('liste engagés'!$G186=12,'liste engagés'!C186,"")</f>
        <v/>
      </c>
      <c r="E187" s="77" t="str">
        <f>IF('liste engagés'!$G186=12,'liste engagés'!D186,"")</f>
        <v/>
      </c>
      <c r="F187" s="77" t="str">
        <f>IF('liste engagés'!$G186=12,'liste engagés'!E186,"")</f>
        <v/>
      </c>
      <c r="G187" s="78" t="str">
        <f>IF('liste engagés'!$G186=12,'liste engagés'!K186,"")</f>
        <v/>
      </c>
      <c r="H187" s="79" t="str">
        <f>IF('liste engagés'!$G186=12,'liste engagés'!L186,"")</f>
        <v/>
      </c>
      <c r="I187" s="54">
        <f t="shared" si="4"/>
        <v>0</v>
      </c>
    </row>
    <row r="188" spans="1:9">
      <c r="A188" s="92">
        <f t="shared" si="5"/>
        <v>182</v>
      </c>
      <c r="B188" s="77" t="str">
        <f>IF('liste engagés'!$G187=12,'liste engagés'!A187,"")</f>
        <v/>
      </c>
      <c r="C188" s="77" t="str">
        <f>IF('liste engagés'!$G187=12,'liste engagés'!B187,"")</f>
        <v/>
      </c>
      <c r="D188" s="77" t="str">
        <f>IF('liste engagés'!$G187=12,'liste engagés'!C187,"")</f>
        <v/>
      </c>
      <c r="E188" s="77" t="str">
        <f>IF('liste engagés'!$G187=12,'liste engagés'!D187,"")</f>
        <v/>
      </c>
      <c r="F188" s="77" t="str">
        <f>IF('liste engagés'!$G187=12,'liste engagés'!E187,"")</f>
        <v/>
      </c>
      <c r="G188" s="78" t="str">
        <f>IF('liste engagés'!$G187=12,'liste engagés'!K187,"")</f>
        <v/>
      </c>
      <c r="H188" s="79" t="str">
        <f>IF('liste engagés'!$G187=12,'liste engagés'!L187,"")</f>
        <v/>
      </c>
      <c r="I188" s="54">
        <f t="shared" si="4"/>
        <v>0</v>
      </c>
    </row>
    <row r="189" spans="1:9">
      <c r="A189" s="92">
        <f t="shared" si="5"/>
        <v>183</v>
      </c>
      <c r="B189" s="77" t="str">
        <f>IF('liste engagés'!$G188=12,'liste engagés'!A188,"")</f>
        <v/>
      </c>
      <c r="C189" s="77" t="str">
        <f>IF('liste engagés'!$G188=12,'liste engagés'!B188,"")</f>
        <v/>
      </c>
      <c r="D189" s="77" t="str">
        <f>IF('liste engagés'!$G188=12,'liste engagés'!C188,"")</f>
        <v/>
      </c>
      <c r="E189" s="77" t="str">
        <f>IF('liste engagés'!$G188=12,'liste engagés'!D188,"")</f>
        <v/>
      </c>
      <c r="F189" s="77" t="str">
        <f>IF('liste engagés'!$G188=12,'liste engagés'!E188,"")</f>
        <v/>
      </c>
      <c r="G189" s="78" t="str">
        <f>IF('liste engagés'!$G188=12,'liste engagés'!K188,"")</f>
        <v/>
      </c>
      <c r="H189" s="79" t="str">
        <f>IF('liste engagés'!$G188=12,'liste engagés'!L188,"")</f>
        <v/>
      </c>
      <c r="I189" s="54">
        <f t="shared" si="4"/>
        <v>0</v>
      </c>
    </row>
    <row r="190" spans="1:9">
      <c r="A190" s="92">
        <f t="shared" si="5"/>
        <v>184</v>
      </c>
      <c r="B190" s="77" t="str">
        <f>IF('liste engagés'!$G189=12,'liste engagés'!A189,"")</f>
        <v/>
      </c>
      <c r="C190" s="77" t="str">
        <f>IF('liste engagés'!$G189=12,'liste engagés'!B189,"")</f>
        <v/>
      </c>
      <c r="D190" s="77" t="str">
        <f>IF('liste engagés'!$G189=12,'liste engagés'!C189,"")</f>
        <v/>
      </c>
      <c r="E190" s="77" t="str">
        <f>IF('liste engagés'!$G189=12,'liste engagés'!D189,"")</f>
        <v/>
      </c>
      <c r="F190" s="77" t="str">
        <f>IF('liste engagés'!$G189=12,'liste engagés'!E189,"")</f>
        <v/>
      </c>
      <c r="G190" s="78" t="str">
        <f>IF('liste engagés'!$G189=12,'liste engagés'!K189,"")</f>
        <v/>
      </c>
      <c r="H190" s="79" t="str">
        <f>IF('liste engagés'!$G189=12,'liste engagés'!L189,"")</f>
        <v/>
      </c>
      <c r="I190" s="54">
        <f t="shared" si="4"/>
        <v>0</v>
      </c>
    </row>
    <row r="191" spans="1:9">
      <c r="A191" s="92">
        <f t="shared" si="5"/>
        <v>185</v>
      </c>
      <c r="B191" s="77" t="str">
        <f>IF('liste engagés'!$G190=12,'liste engagés'!A190,"")</f>
        <v/>
      </c>
      <c r="C191" s="77" t="str">
        <f>IF('liste engagés'!$G190=12,'liste engagés'!B190,"")</f>
        <v/>
      </c>
      <c r="D191" s="77" t="str">
        <f>IF('liste engagés'!$G190=12,'liste engagés'!C190,"")</f>
        <v/>
      </c>
      <c r="E191" s="77" t="str">
        <f>IF('liste engagés'!$G190=12,'liste engagés'!D190,"")</f>
        <v/>
      </c>
      <c r="F191" s="77" t="str">
        <f>IF('liste engagés'!$G190=12,'liste engagés'!E190,"")</f>
        <v/>
      </c>
      <c r="G191" s="78" t="str">
        <f>IF('liste engagés'!$G190=12,'liste engagés'!K190,"")</f>
        <v/>
      </c>
      <c r="H191" s="79" t="str">
        <f>IF('liste engagés'!$G190=12,'liste engagés'!L190,"")</f>
        <v/>
      </c>
      <c r="I191" s="54">
        <f t="shared" si="4"/>
        <v>0</v>
      </c>
    </row>
    <row r="192" spans="1:9">
      <c r="A192" s="92">
        <f t="shared" si="5"/>
        <v>186</v>
      </c>
      <c r="B192" s="77" t="str">
        <f>IF('liste engagés'!$G191=12,'liste engagés'!A191,"")</f>
        <v/>
      </c>
      <c r="C192" s="77" t="str">
        <f>IF('liste engagés'!$G191=12,'liste engagés'!B191,"")</f>
        <v/>
      </c>
      <c r="D192" s="77" t="str">
        <f>IF('liste engagés'!$G191=12,'liste engagés'!C191,"")</f>
        <v/>
      </c>
      <c r="E192" s="77" t="str">
        <f>IF('liste engagés'!$G191=12,'liste engagés'!D191,"")</f>
        <v/>
      </c>
      <c r="F192" s="77" t="str">
        <f>IF('liste engagés'!$G191=12,'liste engagés'!E191,"")</f>
        <v/>
      </c>
      <c r="G192" s="78" t="str">
        <f>IF('liste engagés'!$G191=12,'liste engagés'!K191,"")</f>
        <v/>
      </c>
      <c r="H192" s="79" t="str">
        <f>IF('liste engagés'!$G191=12,'liste engagés'!L191,"")</f>
        <v/>
      </c>
      <c r="I192" s="54">
        <f t="shared" si="4"/>
        <v>0</v>
      </c>
    </row>
    <row r="193" spans="1:9">
      <c r="A193" s="92">
        <f t="shared" si="5"/>
        <v>187</v>
      </c>
      <c r="B193" s="77" t="str">
        <f>IF('liste engagés'!$G192=12,'liste engagés'!A192,"")</f>
        <v/>
      </c>
      <c r="C193" s="77" t="str">
        <f>IF('liste engagés'!$G192=12,'liste engagés'!B192,"")</f>
        <v/>
      </c>
      <c r="D193" s="77" t="str">
        <f>IF('liste engagés'!$G192=12,'liste engagés'!C192,"")</f>
        <v/>
      </c>
      <c r="E193" s="77" t="str">
        <f>IF('liste engagés'!$G192=12,'liste engagés'!D192,"")</f>
        <v/>
      </c>
      <c r="F193" s="77" t="str">
        <f>IF('liste engagés'!$G192=12,'liste engagés'!E192,"")</f>
        <v/>
      </c>
      <c r="G193" s="78" t="str">
        <f>IF('liste engagés'!$G192=12,'liste engagés'!K192,"")</f>
        <v/>
      </c>
      <c r="H193" s="79" t="str">
        <f>IF('liste engagés'!$G192=12,'liste engagés'!L192,"")</f>
        <v/>
      </c>
      <c r="I193" s="54">
        <f t="shared" si="4"/>
        <v>0</v>
      </c>
    </row>
    <row r="194" spans="1:9">
      <c r="A194" s="92">
        <f t="shared" si="5"/>
        <v>188</v>
      </c>
      <c r="B194" s="77" t="str">
        <f>IF('liste engagés'!$G193=12,'liste engagés'!A193,"")</f>
        <v/>
      </c>
      <c r="C194" s="77" t="str">
        <f>IF('liste engagés'!$G193=12,'liste engagés'!B193,"")</f>
        <v/>
      </c>
      <c r="D194" s="77" t="str">
        <f>IF('liste engagés'!$G193=12,'liste engagés'!C193,"")</f>
        <v/>
      </c>
      <c r="E194" s="77" t="str">
        <f>IF('liste engagés'!$G193=12,'liste engagés'!D193,"")</f>
        <v/>
      </c>
      <c r="F194" s="77" t="str">
        <f>IF('liste engagés'!$G193=12,'liste engagés'!E193,"")</f>
        <v/>
      </c>
      <c r="G194" s="78" t="str">
        <f>IF('liste engagés'!$G193=12,'liste engagés'!K193,"")</f>
        <v/>
      </c>
      <c r="H194" s="79" t="str">
        <f>IF('liste engagés'!$G193=12,'liste engagés'!L193,"")</f>
        <v/>
      </c>
      <c r="I194" s="54">
        <f t="shared" si="4"/>
        <v>0</v>
      </c>
    </row>
    <row r="195" spans="1:9">
      <c r="A195" s="92">
        <f t="shared" si="5"/>
        <v>189</v>
      </c>
      <c r="B195" s="77" t="str">
        <f>IF('liste engagés'!$G194=12,'liste engagés'!A194,"")</f>
        <v/>
      </c>
      <c r="C195" s="77" t="str">
        <f>IF('liste engagés'!$G194=12,'liste engagés'!B194,"")</f>
        <v/>
      </c>
      <c r="D195" s="77" t="str">
        <f>IF('liste engagés'!$G194=12,'liste engagés'!C194,"")</f>
        <v/>
      </c>
      <c r="E195" s="77" t="str">
        <f>IF('liste engagés'!$G194=12,'liste engagés'!D194,"")</f>
        <v/>
      </c>
      <c r="F195" s="77" t="str">
        <f>IF('liste engagés'!$G194=12,'liste engagés'!E194,"")</f>
        <v/>
      </c>
      <c r="G195" s="78" t="str">
        <f>IF('liste engagés'!$G194=12,'liste engagés'!K194,"")</f>
        <v/>
      </c>
      <c r="H195" s="79" t="str">
        <f>IF('liste engagés'!$G194=12,'liste engagés'!L194,"")</f>
        <v/>
      </c>
      <c r="I195" s="54">
        <f t="shared" si="4"/>
        <v>0</v>
      </c>
    </row>
    <row r="196" spans="1:9">
      <c r="A196" s="92">
        <f t="shared" si="5"/>
        <v>190</v>
      </c>
      <c r="B196" s="77" t="str">
        <f>IF('liste engagés'!$G195=12,'liste engagés'!A195,"")</f>
        <v/>
      </c>
      <c r="C196" s="77" t="str">
        <f>IF('liste engagés'!$G195=12,'liste engagés'!B195,"")</f>
        <v/>
      </c>
      <c r="D196" s="77" t="str">
        <f>IF('liste engagés'!$G195=12,'liste engagés'!C195,"")</f>
        <v/>
      </c>
      <c r="E196" s="77" t="str">
        <f>IF('liste engagés'!$G195=12,'liste engagés'!D195,"")</f>
        <v/>
      </c>
      <c r="F196" s="77" t="str">
        <f>IF('liste engagés'!$G195=12,'liste engagés'!E195,"")</f>
        <v/>
      </c>
      <c r="G196" s="78" t="str">
        <f>IF('liste engagés'!$G195=12,'liste engagés'!K195,"")</f>
        <v/>
      </c>
      <c r="H196" s="79" t="str">
        <f>IF('liste engagés'!$G195=12,'liste engagés'!L195,"")</f>
        <v/>
      </c>
      <c r="I196" s="54">
        <f t="shared" si="4"/>
        <v>0</v>
      </c>
    </row>
    <row r="197" spans="1:9">
      <c r="A197" s="92">
        <f t="shared" si="5"/>
        <v>191</v>
      </c>
      <c r="B197" s="77" t="str">
        <f>IF('liste engagés'!$G196=12,'liste engagés'!A196,"")</f>
        <v/>
      </c>
      <c r="C197" s="77" t="str">
        <f>IF('liste engagés'!$G196=12,'liste engagés'!B196,"")</f>
        <v/>
      </c>
      <c r="D197" s="77" t="str">
        <f>IF('liste engagés'!$G196=12,'liste engagés'!C196,"")</f>
        <v/>
      </c>
      <c r="E197" s="77" t="str">
        <f>IF('liste engagés'!$G196=12,'liste engagés'!D196,"")</f>
        <v/>
      </c>
      <c r="F197" s="77" t="str">
        <f>IF('liste engagés'!$G196=12,'liste engagés'!E196,"")</f>
        <v/>
      </c>
      <c r="G197" s="78" t="str">
        <f>IF('liste engagés'!$G196=12,'liste engagés'!K196,"")</f>
        <v/>
      </c>
      <c r="H197" s="79" t="str">
        <f>IF('liste engagés'!$G196=12,'liste engagés'!L196,"")</f>
        <v/>
      </c>
      <c r="I197" s="54">
        <f t="shared" si="4"/>
        <v>0</v>
      </c>
    </row>
    <row r="198" spans="1:9">
      <c r="A198" s="92">
        <f t="shared" si="5"/>
        <v>192</v>
      </c>
      <c r="B198" s="77" t="str">
        <f>IF('liste engagés'!$G197=12,'liste engagés'!A197,"")</f>
        <v/>
      </c>
      <c r="C198" s="77" t="str">
        <f>IF('liste engagés'!$G197=12,'liste engagés'!B197,"")</f>
        <v/>
      </c>
      <c r="D198" s="77" t="str">
        <f>IF('liste engagés'!$G197=12,'liste engagés'!C197,"")</f>
        <v/>
      </c>
      <c r="E198" s="77" t="str">
        <f>IF('liste engagés'!$G197=12,'liste engagés'!D197,"")</f>
        <v/>
      </c>
      <c r="F198" s="77" t="str">
        <f>IF('liste engagés'!$G197=12,'liste engagés'!E197,"")</f>
        <v/>
      </c>
      <c r="G198" s="78" t="str">
        <f>IF('liste engagés'!$G197=12,'liste engagés'!K197,"")</f>
        <v/>
      </c>
      <c r="H198" s="79" t="str">
        <f>IF('liste engagés'!$G197=12,'liste engagés'!L197,"")</f>
        <v/>
      </c>
      <c r="I198" s="54">
        <f t="shared" si="4"/>
        <v>0</v>
      </c>
    </row>
    <row r="199" spans="1:9">
      <c r="A199" s="92">
        <f t="shared" si="5"/>
        <v>193</v>
      </c>
      <c r="B199" s="77" t="str">
        <f>IF('liste engagés'!$G198=12,'liste engagés'!A198,"")</f>
        <v/>
      </c>
      <c r="C199" s="77" t="str">
        <f>IF('liste engagés'!$G198=12,'liste engagés'!B198,"")</f>
        <v/>
      </c>
      <c r="D199" s="77" t="str">
        <f>IF('liste engagés'!$G198=12,'liste engagés'!C198,"")</f>
        <v/>
      </c>
      <c r="E199" s="77" t="str">
        <f>IF('liste engagés'!$G198=12,'liste engagés'!D198,"")</f>
        <v/>
      </c>
      <c r="F199" s="77" t="str">
        <f>IF('liste engagés'!$G198=12,'liste engagés'!E198,"")</f>
        <v/>
      </c>
      <c r="G199" s="78" t="str">
        <f>IF('liste engagés'!$G198=12,'liste engagés'!K198,"")</f>
        <v/>
      </c>
      <c r="H199" s="79" t="str">
        <f>IF('liste engagés'!$G198=12,'liste engagés'!L198,"")</f>
        <v/>
      </c>
      <c r="I199" s="54">
        <f t="shared" ref="I199:I216" si="6">+IF(C199="",0,1)</f>
        <v>0</v>
      </c>
    </row>
    <row r="200" spans="1:9">
      <c r="A200" s="92">
        <f t="shared" ref="A200:A216" si="7">+A199+1</f>
        <v>194</v>
      </c>
      <c r="B200" s="77" t="str">
        <f>IF('liste engagés'!$G199=12,'liste engagés'!A199,"")</f>
        <v/>
      </c>
      <c r="C200" s="77" t="str">
        <f>IF('liste engagés'!$G199=12,'liste engagés'!B199,"")</f>
        <v/>
      </c>
      <c r="D200" s="77" t="str">
        <f>IF('liste engagés'!$G199=12,'liste engagés'!C199,"")</f>
        <v/>
      </c>
      <c r="E200" s="77" t="str">
        <f>IF('liste engagés'!$G199=12,'liste engagés'!D199,"")</f>
        <v/>
      </c>
      <c r="F200" s="77" t="str">
        <f>IF('liste engagés'!$G199=12,'liste engagés'!E199,"")</f>
        <v/>
      </c>
      <c r="G200" s="78" t="str">
        <f>IF('liste engagés'!$G199=12,'liste engagés'!K199,"")</f>
        <v/>
      </c>
      <c r="H200" s="79" t="str">
        <f>IF('liste engagés'!$G199=12,'liste engagés'!L199,"")</f>
        <v/>
      </c>
      <c r="I200" s="54">
        <f t="shared" si="6"/>
        <v>0</v>
      </c>
    </row>
    <row r="201" spans="1:9">
      <c r="A201" s="92">
        <f t="shared" si="7"/>
        <v>195</v>
      </c>
      <c r="B201" s="77" t="str">
        <f>IF('liste engagés'!$G200=12,'liste engagés'!A200,"")</f>
        <v/>
      </c>
      <c r="C201" s="77" t="str">
        <f>IF('liste engagés'!$G200=12,'liste engagés'!B200,"")</f>
        <v/>
      </c>
      <c r="D201" s="77" t="str">
        <f>IF('liste engagés'!$G200=12,'liste engagés'!C200,"")</f>
        <v/>
      </c>
      <c r="E201" s="77" t="str">
        <f>IF('liste engagés'!$G200=12,'liste engagés'!D200,"")</f>
        <v/>
      </c>
      <c r="F201" s="77" t="str">
        <f>IF('liste engagés'!$G200=12,'liste engagés'!E200,"")</f>
        <v/>
      </c>
      <c r="G201" s="78" t="str">
        <f>IF('liste engagés'!$G200=12,'liste engagés'!K200,"")</f>
        <v/>
      </c>
      <c r="H201" s="79" t="str">
        <f>IF('liste engagés'!$G200=12,'liste engagés'!L200,"")</f>
        <v/>
      </c>
      <c r="I201" s="54">
        <f t="shared" si="6"/>
        <v>0</v>
      </c>
    </row>
    <row r="202" spans="1:9">
      <c r="A202" s="92">
        <f t="shared" si="7"/>
        <v>196</v>
      </c>
      <c r="B202" s="77" t="str">
        <f>IF('liste engagés'!$G201=12,'liste engagés'!A201,"")</f>
        <v/>
      </c>
      <c r="C202" s="77" t="str">
        <f>IF('liste engagés'!$G201=12,'liste engagés'!B201,"")</f>
        <v/>
      </c>
      <c r="D202" s="77" t="str">
        <f>IF('liste engagés'!$G201=12,'liste engagés'!C201,"")</f>
        <v/>
      </c>
      <c r="E202" s="77" t="str">
        <f>IF('liste engagés'!$G201=12,'liste engagés'!D201,"")</f>
        <v/>
      </c>
      <c r="F202" s="77" t="str">
        <f>IF('liste engagés'!$G201=12,'liste engagés'!E201,"")</f>
        <v/>
      </c>
      <c r="G202" s="78" t="str">
        <f>IF('liste engagés'!$G201=12,'liste engagés'!K201,"")</f>
        <v/>
      </c>
      <c r="H202" s="79" t="str">
        <f>IF('liste engagés'!$G201=12,'liste engagés'!L201,"")</f>
        <v/>
      </c>
      <c r="I202" s="54">
        <f t="shared" si="6"/>
        <v>0</v>
      </c>
    </row>
    <row r="203" spans="1:9">
      <c r="A203" s="92">
        <f t="shared" si="7"/>
        <v>197</v>
      </c>
      <c r="B203" s="77" t="str">
        <f>IF('liste engagés'!$G202=12,'liste engagés'!A202,"")</f>
        <v/>
      </c>
      <c r="C203" s="77" t="str">
        <f>IF('liste engagés'!$G202=12,'liste engagés'!B202,"")</f>
        <v/>
      </c>
      <c r="D203" s="77" t="str">
        <f>IF('liste engagés'!$G202=12,'liste engagés'!C202,"")</f>
        <v/>
      </c>
      <c r="E203" s="77" t="str">
        <f>IF('liste engagés'!$G202=12,'liste engagés'!D202,"")</f>
        <v/>
      </c>
      <c r="F203" s="77" t="str">
        <f>IF('liste engagés'!$G202=12,'liste engagés'!E202,"")</f>
        <v/>
      </c>
      <c r="G203" s="78" t="str">
        <f>IF('liste engagés'!$G202=12,'liste engagés'!K202,"")</f>
        <v/>
      </c>
      <c r="H203" s="79" t="str">
        <f>IF('liste engagés'!$G202=12,'liste engagés'!L202,"")</f>
        <v/>
      </c>
      <c r="I203" s="54">
        <f t="shared" si="6"/>
        <v>0</v>
      </c>
    </row>
    <row r="204" spans="1:9">
      <c r="A204" s="92">
        <f t="shared" si="7"/>
        <v>198</v>
      </c>
      <c r="B204" s="77" t="str">
        <f>IF('liste engagés'!$G203=12,'liste engagés'!A203,"")</f>
        <v/>
      </c>
      <c r="C204" s="77" t="str">
        <f>IF('liste engagés'!$G203=12,'liste engagés'!B203,"")</f>
        <v/>
      </c>
      <c r="D204" s="77" t="str">
        <f>IF('liste engagés'!$G203=12,'liste engagés'!C203,"")</f>
        <v/>
      </c>
      <c r="E204" s="77" t="str">
        <f>IF('liste engagés'!$G203=12,'liste engagés'!D203,"")</f>
        <v/>
      </c>
      <c r="F204" s="77" t="str">
        <f>IF('liste engagés'!$G203=12,'liste engagés'!E203,"")</f>
        <v/>
      </c>
      <c r="G204" s="78" t="str">
        <f>IF('liste engagés'!$G203=12,'liste engagés'!K203,"")</f>
        <v/>
      </c>
      <c r="H204" s="79" t="str">
        <f>IF('liste engagés'!$G203=12,'liste engagés'!L203,"")</f>
        <v/>
      </c>
      <c r="I204" s="54">
        <f t="shared" si="6"/>
        <v>0</v>
      </c>
    </row>
    <row r="205" spans="1:9">
      <c r="A205" s="92">
        <f t="shared" si="7"/>
        <v>199</v>
      </c>
      <c r="B205" s="77" t="str">
        <f>IF('liste engagés'!$G204=12,'liste engagés'!A204,"")</f>
        <v/>
      </c>
      <c r="C205" s="77" t="str">
        <f>IF('liste engagés'!$G204=12,'liste engagés'!B204,"")</f>
        <v/>
      </c>
      <c r="D205" s="77" t="str">
        <f>IF('liste engagés'!$G204=12,'liste engagés'!C204,"")</f>
        <v/>
      </c>
      <c r="E205" s="77" t="str">
        <f>IF('liste engagés'!$G204=12,'liste engagés'!D204,"")</f>
        <v/>
      </c>
      <c r="F205" s="77" t="str">
        <f>IF('liste engagés'!$G204=12,'liste engagés'!E204,"")</f>
        <v/>
      </c>
      <c r="G205" s="78" t="str">
        <f>IF('liste engagés'!$G204=12,'liste engagés'!K204,"")</f>
        <v/>
      </c>
      <c r="H205" s="79" t="str">
        <f>IF('liste engagés'!$G204=12,'liste engagés'!L204,"")</f>
        <v/>
      </c>
      <c r="I205" s="54">
        <f t="shared" si="6"/>
        <v>0</v>
      </c>
    </row>
    <row r="206" spans="1:9">
      <c r="A206" s="92">
        <f t="shared" si="7"/>
        <v>200</v>
      </c>
      <c r="B206" s="77" t="str">
        <f>IF('liste engagés'!$G205=12,'liste engagés'!A205,"")</f>
        <v/>
      </c>
      <c r="C206" s="77" t="str">
        <f>IF('liste engagés'!$G205=12,'liste engagés'!B205,"")</f>
        <v/>
      </c>
      <c r="D206" s="77" t="str">
        <f>IF('liste engagés'!$G205=12,'liste engagés'!C205,"")</f>
        <v/>
      </c>
      <c r="E206" s="77" t="str">
        <f>IF('liste engagés'!$G205=12,'liste engagés'!D205,"")</f>
        <v/>
      </c>
      <c r="F206" s="77" t="str">
        <f>IF('liste engagés'!$G205=12,'liste engagés'!E205,"")</f>
        <v/>
      </c>
      <c r="G206" s="78" t="str">
        <f>IF('liste engagés'!$G205=12,'liste engagés'!K205,"")</f>
        <v/>
      </c>
      <c r="H206" s="79" t="str">
        <f>IF('liste engagés'!$G205=12,'liste engagés'!L205,"")</f>
        <v/>
      </c>
      <c r="I206" s="54">
        <f t="shared" si="6"/>
        <v>0</v>
      </c>
    </row>
    <row r="207" spans="1:9">
      <c r="A207" s="92">
        <f t="shared" si="7"/>
        <v>201</v>
      </c>
      <c r="B207" s="77" t="str">
        <f>IF('liste engagés'!$G206=12,'liste engagés'!A206,"")</f>
        <v/>
      </c>
      <c r="C207" s="77" t="str">
        <f>IF('liste engagés'!$G206=12,'liste engagés'!B206,"")</f>
        <v/>
      </c>
      <c r="D207" s="77" t="str">
        <f>IF('liste engagés'!$G206=12,'liste engagés'!C206,"")</f>
        <v/>
      </c>
      <c r="E207" s="77" t="str">
        <f>IF('liste engagés'!$G206=12,'liste engagés'!D206,"")</f>
        <v/>
      </c>
      <c r="F207" s="77" t="str">
        <f>IF('liste engagés'!$G206=12,'liste engagés'!E206,"")</f>
        <v/>
      </c>
      <c r="G207" s="78" t="str">
        <f>IF('liste engagés'!$G206=12,'liste engagés'!K206,"")</f>
        <v/>
      </c>
      <c r="H207" s="79" t="str">
        <f>IF('liste engagés'!$G206=12,'liste engagés'!L206,"")</f>
        <v/>
      </c>
      <c r="I207" s="54">
        <f t="shared" si="6"/>
        <v>0</v>
      </c>
    </row>
    <row r="208" spans="1:9">
      <c r="A208" s="92">
        <f t="shared" si="7"/>
        <v>202</v>
      </c>
      <c r="B208" s="77" t="str">
        <f>IF('liste engagés'!$G207=12,'liste engagés'!A207,"")</f>
        <v/>
      </c>
      <c r="C208" s="77" t="str">
        <f>IF('liste engagés'!$G207=12,'liste engagés'!B207,"")</f>
        <v/>
      </c>
      <c r="D208" s="77" t="str">
        <f>IF('liste engagés'!$G207=12,'liste engagés'!C207,"")</f>
        <v/>
      </c>
      <c r="E208" s="77" t="str">
        <f>IF('liste engagés'!$G207=12,'liste engagés'!D207,"")</f>
        <v/>
      </c>
      <c r="F208" s="77" t="str">
        <f>IF('liste engagés'!$G207=12,'liste engagés'!E207,"")</f>
        <v/>
      </c>
      <c r="G208" s="78" t="str">
        <f>IF('liste engagés'!$G207=12,'liste engagés'!K207,"")</f>
        <v/>
      </c>
      <c r="H208" s="79" t="str">
        <f>IF('liste engagés'!$G207=12,'liste engagés'!L207,"")</f>
        <v/>
      </c>
      <c r="I208" s="54">
        <f t="shared" si="6"/>
        <v>0</v>
      </c>
    </row>
    <row r="209" spans="1:9">
      <c r="A209" s="92">
        <f t="shared" si="7"/>
        <v>203</v>
      </c>
      <c r="B209" s="77" t="str">
        <f>IF('liste engagés'!$G208=12,'liste engagés'!A208,"")</f>
        <v/>
      </c>
      <c r="C209" s="77" t="str">
        <f>IF('liste engagés'!$G208=12,'liste engagés'!B208,"")</f>
        <v/>
      </c>
      <c r="D209" s="77" t="str">
        <f>IF('liste engagés'!$G208=12,'liste engagés'!C208,"")</f>
        <v/>
      </c>
      <c r="E209" s="77" t="str">
        <f>IF('liste engagés'!$G208=12,'liste engagés'!D208,"")</f>
        <v/>
      </c>
      <c r="F209" s="77" t="str">
        <f>IF('liste engagés'!$G208=12,'liste engagés'!E208,"")</f>
        <v/>
      </c>
      <c r="G209" s="78" t="str">
        <f>IF('liste engagés'!$G208=12,'liste engagés'!K208,"")</f>
        <v/>
      </c>
      <c r="H209" s="79" t="str">
        <f>IF('liste engagés'!$G208=12,'liste engagés'!L208,"")</f>
        <v/>
      </c>
      <c r="I209" s="54">
        <f t="shared" si="6"/>
        <v>0</v>
      </c>
    </row>
    <row r="210" spans="1:9">
      <c r="A210" s="92">
        <f t="shared" si="7"/>
        <v>204</v>
      </c>
      <c r="B210" s="77" t="str">
        <f>IF('liste engagés'!$G209=12,'liste engagés'!A209,"")</f>
        <v/>
      </c>
      <c r="C210" s="77" t="str">
        <f>IF('liste engagés'!$G209=12,'liste engagés'!B209,"")</f>
        <v/>
      </c>
      <c r="D210" s="77" t="str">
        <f>IF('liste engagés'!$G209=12,'liste engagés'!C209,"")</f>
        <v/>
      </c>
      <c r="E210" s="77" t="str">
        <f>IF('liste engagés'!$G209=12,'liste engagés'!D209,"")</f>
        <v/>
      </c>
      <c r="F210" s="77" t="str">
        <f>IF('liste engagés'!$G209=12,'liste engagés'!E209,"")</f>
        <v/>
      </c>
      <c r="G210" s="78" t="str">
        <f>IF('liste engagés'!$G209=12,'liste engagés'!K209,"")</f>
        <v/>
      </c>
      <c r="H210" s="79" t="str">
        <f>IF('liste engagés'!$G209=12,'liste engagés'!L209,"")</f>
        <v/>
      </c>
      <c r="I210" s="54">
        <f t="shared" si="6"/>
        <v>0</v>
      </c>
    </row>
    <row r="211" spans="1:9">
      <c r="A211" s="92">
        <f t="shared" si="7"/>
        <v>205</v>
      </c>
      <c r="B211" s="77" t="str">
        <f>IF('liste engagés'!$G210=12,'liste engagés'!A210,"")</f>
        <v/>
      </c>
      <c r="C211" s="77" t="str">
        <f>IF('liste engagés'!$G210=12,'liste engagés'!B210,"")</f>
        <v/>
      </c>
      <c r="D211" s="77" t="str">
        <f>IF('liste engagés'!$G210=12,'liste engagés'!C210,"")</f>
        <v/>
      </c>
      <c r="E211" s="77" t="str">
        <f>IF('liste engagés'!$G210=12,'liste engagés'!D210,"")</f>
        <v/>
      </c>
      <c r="F211" s="77" t="str">
        <f>IF('liste engagés'!$G210=12,'liste engagés'!E210,"")</f>
        <v/>
      </c>
      <c r="G211" s="78" t="str">
        <f>IF('liste engagés'!$G210=12,'liste engagés'!K210,"")</f>
        <v/>
      </c>
      <c r="H211" s="79" t="str">
        <f>IF('liste engagés'!$G210=12,'liste engagés'!L210,"")</f>
        <v/>
      </c>
      <c r="I211" s="54">
        <f t="shared" si="6"/>
        <v>0</v>
      </c>
    </row>
    <row r="212" spans="1:9">
      <c r="A212" s="92">
        <f t="shared" si="7"/>
        <v>206</v>
      </c>
      <c r="B212" s="77" t="str">
        <f>IF('liste engagés'!$G211=12,'liste engagés'!A211,"")</f>
        <v/>
      </c>
      <c r="C212" s="77" t="str">
        <f>IF('liste engagés'!$G211=12,'liste engagés'!B211,"")</f>
        <v/>
      </c>
      <c r="D212" s="77" t="str">
        <f>IF('liste engagés'!$G211=12,'liste engagés'!C211,"")</f>
        <v/>
      </c>
      <c r="E212" s="77" t="str">
        <f>IF('liste engagés'!$G211=12,'liste engagés'!D211,"")</f>
        <v/>
      </c>
      <c r="F212" s="77" t="str">
        <f>IF('liste engagés'!$G211=12,'liste engagés'!E211,"")</f>
        <v/>
      </c>
      <c r="G212" s="78" t="str">
        <f>IF('liste engagés'!$G211=12,'liste engagés'!K211,"")</f>
        <v/>
      </c>
      <c r="H212" s="79" t="str">
        <f>IF('liste engagés'!$G211=12,'liste engagés'!L211,"")</f>
        <v/>
      </c>
      <c r="I212" s="54">
        <f t="shared" si="6"/>
        <v>0</v>
      </c>
    </row>
    <row r="213" spans="1:9">
      <c r="A213" s="92">
        <f t="shared" si="7"/>
        <v>207</v>
      </c>
      <c r="B213" s="77" t="str">
        <f>IF('liste engagés'!$G212=12,'liste engagés'!A212,"")</f>
        <v/>
      </c>
      <c r="C213" s="77" t="str">
        <f>IF('liste engagés'!$G212=12,'liste engagés'!B212,"")</f>
        <v/>
      </c>
      <c r="D213" s="77" t="str">
        <f>IF('liste engagés'!$G212=12,'liste engagés'!C212,"")</f>
        <v/>
      </c>
      <c r="E213" s="77" t="str">
        <f>IF('liste engagés'!$G212=12,'liste engagés'!D212,"")</f>
        <v/>
      </c>
      <c r="F213" s="77" t="str">
        <f>IF('liste engagés'!$G212=12,'liste engagés'!E212,"")</f>
        <v/>
      </c>
      <c r="G213" s="78" t="str">
        <f>IF('liste engagés'!$G212=12,'liste engagés'!K212,"")</f>
        <v/>
      </c>
      <c r="H213" s="79" t="str">
        <f>IF('liste engagés'!$G212=12,'liste engagés'!L212,"")</f>
        <v/>
      </c>
      <c r="I213" s="54">
        <f t="shared" si="6"/>
        <v>0</v>
      </c>
    </row>
    <row r="214" spans="1:9">
      <c r="A214" s="92">
        <f t="shared" si="7"/>
        <v>208</v>
      </c>
      <c r="B214" s="77" t="str">
        <f>IF('liste engagés'!$G213=12,'liste engagés'!A213,"")</f>
        <v/>
      </c>
      <c r="C214" s="77" t="str">
        <f>IF('liste engagés'!$G213=12,'liste engagés'!B213,"")</f>
        <v/>
      </c>
      <c r="D214" s="77" t="str">
        <f>IF('liste engagés'!$G213=12,'liste engagés'!C213,"")</f>
        <v/>
      </c>
      <c r="E214" s="77" t="str">
        <f>IF('liste engagés'!$G213=12,'liste engagés'!D213,"")</f>
        <v/>
      </c>
      <c r="F214" s="77" t="str">
        <f>IF('liste engagés'!$G213=12,'liste engagés'!E213,"")</f>
        <v/>
      </c>
      <c r="G214" s="78" t="str">
        <f>IF('liste engagés'!$G213=12,'liste engagés'!K213,"")</f>
        <v/>
      </c>
      <c r="H214" s="79" t="str">
        <f>IF('liste engagés'!$G213=12,'liste engagés'!L213,"")</f>
        <v/>
      </c>
      <c r="I214" s="54">
        <f t="shared" si="6"/>
        <v>0</v>
      </c>
    </row>
    <row r="215" spans="1:9">
      <c r="A215" s="92">
        <f t="shared" si="7"/>
        <v>209</v>
      </c>
      <c r="B215" s="77" t="str">
        <f>IF('liste engagés'!$G214=12,'liste engagés'!A214,"")</f>
        <v/>
      </c>
      <c r="C215" s="77" t="str">
        <f>IF('liste engagés'!$G214=12,'liste engagés'!B214,"")</f>
        <v/>
      </c>
      <c r="D215" s="77" t="str">
        <f>IF('liste engagés'!$G214=12,'liste engagés'!C214,"")</f>
        <v/>
      </c>
      <c r="E215" s="77" t="str">
        <f>IF('liste engagés'!$G214=12,'liste engagés'!D214,"")</f>
        <v/>
      </c>
      <c r="F215" s="77" t="str">
        <f>IF('liste engagés'!$G214=12,'liste engagés'!E214,"")</f>
        <v/>
      </c>
      <c r="G215" s="78" t="str">
        <f>IF('liste engagés'!$G214=12,'liste engagés'!K214,"")</f>
        <v/>
      </c>
      <c r="H215" s="79" t="str">
        <f>IF('liste engagés'!$G214=12,'liste engagés'!L214,"")</f>
        <v/>
      </c>
      <c r="I215" s="54">
        <f t="shared" si="6"/>
        <v>0</v>
      </c>
    </row>
    <row r="216" spans="1:9">
      <c r="A216" s="92">
        <f t="shared" si="7"/>
        <v>210</v>
      </c>
      <c r="B216" s="77" t="str">
        <f>IF('liste engagés'!$G215=12,'liste engagés'!A215,"")</f>
        <v/>
      </c>
      <c r="C216" s="77" t="str">
        <f>IF('liste engagés'!$G215=12,'liste engagés'!B215,"")</f>
        <v/>
      </c>
      <c r="D216" s="77" t="str">
        <f>IF('liste engagés'!$G215=12,'liste engagés'!C215,"")</f>
        <v/>
      </c>
      <c r="E216" s="77" t="str">
        <f>IF('liste engagés'!$G215=12,'liste engagés'!D215,"")</f>
        <v/>
      </c>
      <c r="F216" s="77" t="str">
        <f>IF('liste engagés'!$G215=12,'liste engagés'!E215,"")</f>
        <v/>
      </c>
      <c r="G216" s="78" t="str">
        <f>IF('liste engagés'!$G215=12,'liste engagés'!K215,"")</f>
        <v/>
      </c>
      <c r="H216" s="79" t="str">
        <f>IF('liste engagés'!$G215=12,'liste engagés'!L215,"")</f>
        <v/>
      </c>
      <c r="I216" s="54">
        <f t="shared" si="6"/>
        <v>0</v>
      </c>
    </row>
    <row r="217" spans="1:9">
      <c r="H217" s="55"/>
      <c r="I217" s="54">
        <f>SUM(I7:I216)</f>
        <v>5</v>
      </c>
    </row>
    <row r="218" spans="1:9">
      <c r="H218" s="55"/>
    </row>
    <row r="219" spans="1:9">
      <c r="H219" s="55"/>
    </row>
    <row r="220" spans="1:9">
      <c r="H220" s="55"/>
    </row>
    <row r="221" spans="1:9">
      <c r="H221" s="55"/>
    </row>
    <row r="222" spans="1:9">
      <c r="H222" s="55"/>
    </row>
    <row r="223" spans="1:9">
      <c r="H223" s="55"/>
    </row>
    <row r="224" spans="1:9">
      <c r="H224" s="55"/>
    </row>
    <row r="225" spans="8:8">
      <c r="H225" s="55"/>
    </row>
    <row r="226" spans="8:8">
      <c r="H226" s="55"/>
    </row>
    <row r="227" spans="8:8">
      <c r="H227" s="55"/>
    </row>
    <row r="228" spans="8:8">
      <c r="H228" s="55"/>
    </row>
    <row r="229" spans="8:8">
      <c r="H229" s="55"/>
    </row>
    <row r="230" spans="8:8">
      <c r="H230" s="55"/>
    </row>
    <row r="231" spans="8:8">
      <c r="H231" s="55"/>
    </row>
    <row r="232" spans="8:8">
      <c r="H232" s="55"/>
    </row>
    <row r="233" spans="8:8">
      <c r="H233" s="55"/>
    </row>
    <row r="234" spans="8:8">
      <c r="H234" s="55"/>
    </row>
    <row r="235" spans="8:8">
      <c r="H235" s="55"/>
    </row>
    <row r="236" spans="8:8">
      <c r="H236" s="55"/>
    </row>
    <row r="237" spans="8:8">
      <c r="H237" s="55"/>
    </row>
    <row r="238" spans="8:8">
      <c r="H238" s="55"/>
    </row>
    <row r="239" spans="8:8">
      <c r="H239" s="55"/>
    </row>
    <row r="240" spans="8:8">
      <c r="H240" s="55"/>
    </row>
    <row r="241" spans="8:8">
      <c r="H241" s="55"/>
    </row>
    <row r="242" spans="8:8">
      <c r="H242" s="55"/>
    </row>
    <row r="243" spans="8:8">
      <c r="H243" s="55"/>
    </row>
    <row r="244" spans="8:8">
      <c r="H244" s="55"/>
    </row>
    <row r="245" spans="8:8">
      <c r="H245" s="55"/>
    </row>
    <row r="246" spans="8:8">
      <c r="H246" s="55"/>
    </row>
    <row r="247" spans="8:8">
      <c r="H247" s="55"/>
    </row>
    <row r="248" spans="8:8">
      <c r="H248" s="55"/>
    </row>
    <row r="249" spans="8:8">
      <c r="H249" s="55"/>
    </row>
    <row r="250" spans="8:8">
      <c r="H250" s="55"/>
    </row>
    <row r="251" spans="8:8">
      <c r="H251" s="55"/>
    </row>
    <row r="252" spans="8:8">
      <c r="H252" s="55"/>
    </row>
    <row r="253" spans="8:8">
      <c r="H253" s="55"/>
    </row>
    <row r="254" spans="8:8">
      <c r="H254" s="55"/>
    </row>
    <row r="255" spans="8:8">
      <c r="H255" s="55"/>
    </row>
    <row r="256" spans="8:8">
      <c r="H256" s="55"/>
    </row>
    <row r="257" spans="8:8">
      <c r="H257" s="55"/>
    </row>
    <row r="258" spans="8:8">
      <c r="H258" s="55"/>
    </row>
    <row r="259" spans="8:8">
      <c r="H259" s="55"/>
    </row>
    <row r="260" spans="8:8">
      <c r="H260" s="55"/>
    </row>
    <row r="261" spans="8:8">
      <c r="H261" s="55"/>
    </row>
    <row r="262" spans="8:8">
      <c r="H262" s="55"/>
    </row>
    <row r="263" spans="8:8">
      <c r="H263" s="55"/>
    </row>
    <row r="264" spans="8:8">
      <c r="H264" s="55"/>
    </row>
    <row r="265" spans="8:8">
      <c r="H265" s="55"/>
    </row>
    <row r="266" spans="8:8">
      <c r="H266" s="55"/>
    </row>
    <row r="267" spans="8:8">
      <c r="H267" s="55"/>
    </row>
    <row r="268" spans="8:8">
      <c r="H268" s="55"/>
    </row>
    <row r="269" spans="8:8">
      <c r="H269" s="55"/>
    </row>
    <row r="270" spans="8:8">
      <c r="H270" s="55"/>
    </row>
    <row r="271" spans="8:8">
      <c r="H271" s="55"/>
    </row>
    <row r="272" spans="8:8">
      <c r="H272" s="55"/>
    </row>
    <row r="273" spans="8:8">
      <c r="H273" s="55"/>
    </row>
    <row r="274" spans="8:8">
      <c r="H274" s="55"/>
    </row>
    <row r="275" spans="8:8">
      <c r="H275" s="55"/>
    </row>
    <row r="276" spans="8:8">
      <c r="H276" s="55"/>
    </row>
    <row r="277" spans="8:8">
      <c r="H277" s="55"/>
    </row>
    <row r="278" spans="8:8">
      <c r="H278" s="55"/>
    </row>
    <row r="279" spans="8:8">
      <c r="H279" s="55"/>
    </row>
    <row r="280" spans="8:8">
      <c r="H280" s="55"/>
    </row>
    <row r="281" spans="8:8">
      <c r="H281" s="55"/>
    </row>
    <row r="282" spans="8:8">
      <c r="H282" s="55"/>
    </row>
    <row r="283" spans="8:8">
      <c r="H283" s="55"/>
    </row>
    <row r="284" spans="8:8">
      <c r="H284" s="55"/>
    </row>
    <row r="285" spans="8:8">
      <c r="H285" s="55"/>
    </row>
    <row r="286" spans="8:8">
      <c r="H286" s="55"/>
    </row>
    <row r="287" spans="8:8">
      <c r="H287" s="55"/>
    </row>
    <row r="288" spans="8:8">
      <c r="H288" s="55"/>
    </row>
    <row r="289" spans="8:8">
      <c r="H289" s="55"/>
    </row>
    <row r="290" spans="8:8">
      <c r="H290" s="55"/>
    </row>
    <row r="291" spans="8:8">
      <c r="H291" s="55"/>
    </row>
    <row r="292" spans="8:8">
      <c r="H292" s="55"/>
    </row>
    <row r="293" spans="8:8">
      <c r="H293" s="55"/>
    </row>
    <row r="294" spans="8:8">
      <c r="H294" s="55"/>
    </row>
    <row r="295" spans="8:8">
      <c r="H295" s="55"/>
    </row>
    <row r="296" spans="8:8">
      <c r="H296" s="55"/>
    </row>
    <row r="297" spans="8:8">
      <c r="H297" s="55"/>
    </row>
    <row r="298" spans="8:8">
      <c r="H298" s="55"/>
    </row>
    <row r="299" spans="8:8">
      <c r="H299" s="55"/>
    </row>
    <row r="300" spans="8:8">
      <c r="H300" s="55"/>
    </row>
    <row r="301" spans="8:8">
      <c r="H301" s="55"/>
    </row>
    <row r="302" spans="8:8">
      <c r="H302" s="55"/>
    </row>
    <row r="303" spans="8:8">
      <c r="H303" s="55"/>
    </row>
    <row r="304" spans="8:8">
      <c r="H304" s="55"/>
    </row>
    <row r="305" spans="8:8">
      <c r="H305" s="55"/>
    </row>
    <row r="306" spans="8:8">
      <c r="H306" s="55"/>
    </row>
    <row r="307" spans="8:8">
      <c r="H307" s="55"/>
    </row>
    <row r="308" spans="8:8">
      <c r="H308" s="55"/>
    </row>
    <row r="309" spans="8:8">
      <c r="H309" s="55"/>
    </row>
    <row r="310" spans="8:8">
      <c r="H310" s="55"/>
    </row>
    <row r="311" spans="8:8">
      <c r="H311" s="55"/>
    </row>
    <row r="312" spans="8:8">
      <c r="H312" s="55"/>
    </row>
    <row r="313" spans="8:8">
      <c r="H313" s="55"/>
    </row>
    <row r="314" spans="8:8">
      <c r="H314" s="55"/>
    </row>
    <row r="315" spans="8:8">
      <c r="H315" s="55"/>
    </row>
    <row r="316" spans="8:8">
      <c r="H316" s="55"/>
    </row>
    <row r="317" spans="8:8">
      <c r="H317" s="55"/>
    </row>
    <row r="318" spans="8:8">
      <c r="H318" s="55"/>
    </row>
    <row r="319" spans="8:8">
      <c r="H319" s="55"/>
    </row>
    <row r="320" spans="8:8">
      <c r="H320" s="55"/>
    </row>
    <row r="321" spans="8:8">
      <c r="H321" s="55"/>
    </row>
    <row r="322" spans="8:8">
      <c r="H322" s="55"/>
    </row>
    <row r="323" spans="8:8">
      <c r="H323" s="55"/>
    </row>
    <row r="324" spans="8:8">
      <c r="H324" s="55"/>
    </row>
    <row r="325" spans="8:8">
      <c r="H325" s="55"/>
    </row>
    <row r="326" spans="8:8">
      <c r="H326" s="55"/>
    </row>
    <row r="327" spans="8:8">
      <c r="H327" s="55"/>
    </row>
    <row r="328" spans="8:8">
      <c r="H328" s="55"/>
    </row>
    <row r="329" spans="8:8">
      <c r="H329" s="55"/>
    </row>
    <row r="330" spans="8:8">
      <c r="H330" s="55"/>
    </row>
    <row r="331" spans="8:8">
      <c r="H331" s="55"/>
    </row>
    <row r="332" spans="8:8">
      <c r="H332" s="55"/>
    </row>
    <row r="333" spans="8:8">
      <c r="H333" s="55"/>
    </row>
    <row r="334" spans="8:8">
      <c r="H334" s="55"/>
    </row>
    <row r="335" spans="8:8">
      <c r="H335" s="55"/>
    </row>
    <row r="336" spans="8:8">
      <c r="H336" s="55"/>
    </row>
    <row r="337" spans="8:8">
      <c r="H337" s="55"/>
    </row>
    <row r="338" spans="8:8">
      <c r="H338" s="55"/>
    </row>
    <row r="339" spans="8:8">
      <c r="H339" s="55"/>
    </row>
    <row r="340" spans="8:8">
      <c r="H340" s="55"/>
    </row>
    <row r="341" spans="8:8">
      <c r="H341" s="55"/>
    </row>
    <row r="342" spans="8:8">
      <c r="H342" s="55"/>
    </row>
  </sheetData>
  <sheetProtection selectLockedCells="1" selectUnlockedCells="1"/>
  <printOptions horizontalCentered="1" verticalCentered="1"/>
  <pageMargins left="0.19652777777777777" right="0.19652777777777777" top="0.98402777777777772" bottom="0.98402777777777772" header="0.51180555555555551" footer="0.51180555555555551"/>
  <pageSetup paperSize="9" scale="90" firstPageNumber="0" orientation="landscape" horizontalDpi="4294967293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2" sqref="A2"/>
    </sheetView>
  </sheetViews>
  <sheetFormatPr baseColWidth="10" defaultRowHeight="12.75"/>
  <cols>
    <col min="1" max="1" width="33.140625" customWidth="1"/>
    <col min="2" max="2" width="26.140625" customWidth="1"/>
    <col min="3" max="3" width="33.7109375" customWidth="1"/>
    <col min="4" max="4" width="2.85546875" customWidth="1"/>
  </cols>
  <sheetData>
    <row r="1" spans="1:5" ht="21">
      <c r="A1" s="120" t="s">
        <v>54</v>
      </c>
      <c r="B1" s="120"/>
      <c r="C1" s="120"/>
    </row>
    <row r="2" spans="1:5" ht="18.75">
      <c r="A2" s="96"/>
      <c r="B2" s="97"/>
      <c r="C2" s="98"/>
      <c r="E2" s="11" t="s">
        <v>2</v>
      </c>
    </row>
    <row r="3" spans="1:5" ht="18.75">
      <c r="A3" s="99"/>
      <c r="B3" s="100" t="s">
        <v>55</v>
      </c>
      <c r="C3" s="101" t="s">
        <v>56</v>
      </c>
    </row>
    <row r="4" spans="1:5" ht="18.75">
      <c r="A4" s="102" t="s">
        <v>57</v>
      </c>
      <c r="B4" s="103">
        <v>1.9791666666666666E-2</v>
      </c>
      <c r="C4" s="104">
        <v>2010</v>
      </c>
      <c r="D4" s="105"/>
      <c r="E4" t="str">
        <f>+IF(D4=1,"record battu","")</f>
        <v/>
      </c>
    </row>
    <row r="5" spans="1:5">
      <c r="A5" s="106"/>
      <c r="B5" s="106"/>
      <c r="C5" s="106"/>
      <c r="D5" s="105"/>
    </row>
    <row r="6" spans="1:5">
      <c r="A6" s="106"/>
      <c r="B6" s="107"/>
      <c r="C6" s="106"/>
      <c r="D6" s="105"/>
    </row>
    <row r="7" spans="1:5">
      <c r="A7" s="106"/>
      <c r="B7" s="106"/>
      <c r="C7" s="106"/>
      <c r="D7" s="105"/>
    </row>
    <row r="8" spans="1:5">
      <c r="A8" s="106"/>
      <c r="B8" s="106"/>
      <c r="C8" s="106"/>
      <c r="D8" s="105"/>
    </row>
    <row r="9" spans="1:5">
      <c r="A9" s="106"/>
      <c r="B9" s="107"/>
      <c r="C9" s="106"/>
      <c r="D9" s="105"/>
    </row>
    <row r="10" spans="1:5">
      <c r="D10" s="105"/>
    </row>
  </sheetData>
  <sheetProtection selectLockedCells="1" selectUnlockedCells="1"/>
  <mergeCells count="1">
    <mergeCell ref="A1:C1"/>
  </mergeCells>
  <hyperlinks>
    <hyperlink ref="E2" location="MENU!A1" display="MENU"/>
  </hyperlinks>
  <pageMargins left="0.47013888888888888" right="0.45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K29"/>
  <sheetViews>
    <sheetView workbookViewId="0">
      <selection activeCell="D16" sqref="D16"/>
    </sheetView>
  </sheetViews>
  <sheetFormatPr baseColWidth="10" defaultRowHeight="12.75"/>
  <cols>
    <col min="2" max="2" width="17.7109375" customWidth="1"/>
    <col min="3" max="3" width="35" customWidth="1"/>
    <col min="4" max="4" width="41.42578125" customWidth="1"/>
    <col min="5" max="5" width="17.85546875" customWidth="1"/>
  </cols>
  <sheetData>
    <row r="1" spans="1:11" ht="26.25">
      <c r="A1" s="117" t="s">
        <v>18</v>
      </c>
      <c r="B1" s="117"/>
      <c r="C1" s="117"/>
      <c r="D1" s="117"/>
      <c r="E1" s="11" t="s">
        <v>2</v>
      </c>
      <c r="F1" s="8"/>
      <c r="G1" s="8"/>
      <c r="H1" s="8"/>
      <c r="I1" s="8"/>
      <c r="J1" s="8"/>
      <c r="K1" s="8"/>
    </row>
    <row r="2" spans="1:1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8"/>
      <c r="B3" s="25" t="s">
        <v>19</v>
      </c>
      <c r="C3" s="26" t="s">
        <v>20</v>
      </c>
      <c r="D3" s="26" t="s">
        <v>21</v>
      </c>
      <c r="E3" s="8"/>
      <c r="F3" s="8"/>
      <c r="G3" s="8"/>
      <c r="H3" s="8"/>
      <c r="I3" s="8"/>
      <c r="J3" s="8"/>
      <c r="K3" s="8"/>
    </row>
    <row r="4" spans="1:11" ht="15">
      <c r="A4" s="8"/>
      <c r="B4" s="27">
        <v>1</v>
      </c>
      <c r="C4" s="28" t="s">
        <v>22</v>
      </c>
      <c r="D4" s="29" t="s">
        <v>22</v>
      </c>
      <c r="E4" s="8"/>
      <c r="F4" s="8"/>
      <c r="G4" s="8"/>
      <c r="H4" s="8"/>
      <c r="I4" s="8"/>
      <c r="J4" s="8"/>
      <c r="K4" s="8"/>
    </row>
    <row r="5" spans="1:11" ht="15">
      <c r="A5" s="8"/>
      <c r="B5" s="30">
        <f t="shared" ref="B5:B17" si="0">+B4+1</f>
        <v>2</v>
      </c>
      <c r="C5" s="31" t="s">
        <v>23</v>
      </c>
      <c r="D5" s="29" t="s">
        <v>23</v>
      </c>
      <c r="E5" s="8"/>
      <c r="F5" s="8"/>
      <c r="G5" s="8"/>
      <c r="H5" s="8"/>
      <c r="I5" s="8"/>
      <c r="J5" s="8"/>
      <c r="K5" s="8"/>
    </row>
    <row r="6" spans="1:11" ht="15">
      <c r="A6" s="8"/>
      <c r="B6" s="30">
        <f t="shared" si="0"/>
        <v>3</v>
      </c>
      <c r="C6" s="31" t="s">
        <v>24</v>
      </c>
      <c r="D6" s="29" t="s">
        <v>24</v>
      </c>
      <c r="E6" s="8"/>
      <c r="F6" s="8"/>
      <c r="G6" s="8"/>
      <c r="H6" s="8"/>
      <c r="I6" s="8"/>
      <c r="J6" s="8"/>
      <c r="K6" s="8"/>
    </row>
    <row r="7" spans="1:11" ht="15">
      <c r="A7" s="8"/>
      <c r="B7" s="30">
        <f t="shared" si="0"/>
        <v>4</v>
      </c>
      <c r="C7" s="31" t="s">
        <v>25</v>
      </c>
      <c r="D7" s="29" t="s">
        <v>25</v>
      </c>
      <c r="E7" s="32" t="s">
        <v>9</v>
      </c>
      <c r="F7" s="8"/>
      <c r="G7" s="8"/>
      <c r="H7" s="8"/>
      <c r="I7" s="8"/>
      <c r="J7" s="8"/>
      <c r="K7" s="8"/>
    </row>
    <row r="8" spans="1:11" ht="15">
      <c r="A8" s="8"/>
      <c r="B8" s="30">
        <f t="shared" si="0"/>
        <v>5</v>
      </c>
      <c r="C8" s="31" t="s">
        <v>26</v>
      </c>
      <c r="D8" s="29" t="s">
        <v>27</v>
      </c>
      <c r="E8" s="11"/>
      <c r="F8" s="8"/>
      <c r="G8" s="8"/>
      <c r="H8" s="8"/>
      <c r="I8" s="8"/>
      <c r="J8" s="8"/>
      <c r="K8" s="8"/>
    </row>
    <row r="9" spans="1:11" ht="15">
      <c r="A9" s="8"/>
      <c r="B9" s="30">
        <f t="shared" si="0"/>
        <v>6</v>
      </c>
      <c r="C9" s="31" t="s">
        <v>28</v>
      </c>
      <c r="D9" s="29" t="s">
        <v>29</v>
      </c>
      <c r="E9" s="8"/>
      <c r="F9" s="8"/>
      <c r="G9" s="8"/>
      <c r="H9" s="8"/>
      <c r="I9" s="8"/>
      <c r="J9" s="8"/>
      <c r="K9" s="8"/>
    </row>
    <row r="10" spans="1:11" ht="15">
      <c r="A10" s="8"/>
      <c r="B10" s="30">
        <f t="shared" si="0"/>
        <v>7</v>
      </c>
      <c r="C10" s="31" t="s">
        <v>30</v>
      </c>
      <c r="D10" s="29" t="s">
        <v>31</v>
      </c>
      <c r="E10" s="8"/>
      <c r="F10" s="8"/>
      <c r="G10" s="8"/>
      <c r="H10" s="8"/>
      <c r="I10" s="8"/>
      <c r="J10" s="8"/>
      <c r="K10" s="8"/>
    </row>
    <row r="11" spans="1:11" ht="15">
      <c r="A11" s="8"/>
      <c r="B11" s="30">
        <f t="shared" si="0"/>
        <v>8</v>
      </c>
      <c r="C11" s="31" t="s">
        <v>32</v>
      </c>
      <c r="D11" s="29" t="s">
        <v>33</v>
      </c>
      <c r="E11" s="8"/>
      <c r="F11" s="8"/>
      <c r="G11" s="8"/>
      <c r="H11" s="8"/>
      <c r="I11" s="8"/>
      <c r="J11" s="8"/>
      <c r="K11" s="8"/>
    </row>
    <row r="12" spans="1:11" ht="15">
      <c r="A12" s="8"/>
      <c r="B12" s="30">
        <f t="shared" si="0"/>
        <v>9</v>
      </c>
      <c r="C12" s="31" t="s">
        <v>34</v>
      </c>
      <c r="D12" s="29" t="s">
        <v>35</v>
      </c>
      <c r="E12" s="8"/>
      <c r="F12" s="8"/>
      <c r="G12" s="8"/>
      <c r="H12" s="8"/>
      <c r="I12" s="8"/>
      <c r="J12" s="8"/>
      <c r="K12" s="8"/>
    </row>
    <row r="13" spans="1:11" ht="15">
      <c r="A13" s="8"/>
      <c r="B13" s="30">
        <f t="shared" si="0"/>
        <v>10</v>
      </c>
      <c r="C13" s="31" t="s">
        <v>36</v>
      </c>
      <c r="D13" s="29" t="s">
        <v>36</v>
      </c>
      <c r="E13" s="8"/>
      <c r="F13" s="8"/>
      <c r="G13" s="8"/>
      <c r="H13" s="8"/>
      <c r="I13" s="8"/>
      <c r="J13" s="8"/>
      <c r="K13" s="8"/>
    </row>
    <row r="14" spans="1:11" ht="15">
      <c r="A14" s="8"/>
      <c r="B14" s="30">
        <f t="shared" si="0"/>
        <v>11</v>
      </c>
      <c r="C14" s="31" t="s">
        <v>37</v>
      </c>
      <c r="D14" s="29" t="s">
        <v>37</v>
      </c>
      <c r="E14" s="8"/>
      <c r="F14" s="8"/>
      <c r="G14" s="8"/>
      <c r="H14" s="8"/>
      <c r="I14" s="8"/>
      <c r="J14" s="8"/>
      <c r="K14" s="8"/>
    </row>
    <row r="15" spans="1:11" ht="15">
      <c r="A15" s="8"/>
      <c r="B15" s="30">
        <f t="shared" si="0"/>
        <v>12</v>
      </c>
      <c r="C15" s="31" t="s">
        <v>38</v>
      </c>
      <c r="D15" s="29" t="s">
        <v>38</v>
      </c>
      <c r="E15" s="8"/>
      <c r="F15" s="8"/>
      <c r="G15" s="8"/>
      <c r="H15" s="8"/>
      <c r="I15" s="8"/>
      <c r="J15" s="8"/>
      <c r="K15" s="8"/>
    </row>
    <row r="16" spans="1:11" ht="15">
      <c r="A16" s="8"/>
      <c r="B16" s="30">
        <f t="shared" si="0"/>
        <v>13</v>
      </c>
      <c r="C16" s="31"/>
      <c r="D16" s="29"/>
      <c r="E16" s="8"/>
      <c r="F16" s="8"/>
      <c r="G16" s="8"/>
      <c r="H16" s="8"/>
      <c r="I16" s="8"/>
      <c r="J16" s="8"/>
      <c r="K16" s="8"/>
    </row>
    <row r="17" spans="1:11" ht="15">
      <c r="A17" s="8"/>
      <c r="B17" s="33">
        <f t="shared" si="0"/>
        <v>14</v>
      </c>
      <c r="C17" s="34"/>
      <c r="D17" s="35"/>
      <c r="E17" s="8"/>
      <c r="F17" s="8"/>
      <c r="G17" s="8"/>
      <c r="H17" s="8"/>
      <c r="I17" s="8"/>
      <c r="J17" s="8"/>
      <c r="K17" s="8"/>
    </row>
    <row r="18" spans="1:1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</sheetData>
  <sheetProtection selectLockedCells="1" selectUnlockedCells="1"/>
  <mergeCells count="1">
    <mergeCell ref="A1:D1"/>
  </mergeCells>
  <hyperlinks>
    <hyperlink ref="E1" location="MENU!A1" display="MENU"/>
    <hyperlink ref="E7" location="liste engagés!A1" display="Liste des engagé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P216"/>
  <sheetViews>
    <sheetView topLeftCell="A127" workbookViewId="0">
      <selection activeCell="B132" sqref="B132"/>
    </sheetView>
  </sheetViews>
  <sheetFormatPr baseColWidth="10" defaultRowHeight="12.75"/>
  <cols>
    <col min="1" max="1" width="19.5703125" style="36" customWidth="1"/>
    <col min="2" max="2" width="31.28515625" style="36" customWidth="1"/>
    <col min="3" max="3" width="21.5703125" style="36" customWidth="1"/>
    <col min="4" max="4" width="31.140625" style="36" customWidth="1"/>
    <col min="5" max="5" width="20.5703125" style="36" customWidth="1"/>
    <col min="6" max="6" width="6.140625" style="36" customWidth="1"/>
    <col min="7" max="7" width="13.42578125" style="36" customWidth="1"/>
    <col min="8" max="8" width="16.140625" style="36" customWidth="1"/>
    <col min="9" max="9" width="19.42578125" style="37" customWidth="1"/>
    <col min="10" max="10" width="17.7109375" style="36" customWidth="1"/>
    <col min="11" max="11" width="10.140625" style="37" customWidth="1"/>
    <col min="12" max="12" width="11.7109375" style="37" customWidth="1"/>
    <col min="13" max="16384" width="11.42578125" style="36"/>
  </cols>
  <sheetData>
    <row r="1" spans="1:16" ht="26.25">
      <c r="A1" s="38" t="s">
        <v>39</v>
      </c>
      <c r="B1" s="39"/>
      <c r="C1" s="39"/>
      <c r="D1" s="39"/>
      <c r="E1" s="39"/>
      <c r="F1" s="39"/>
      <c r="G1" s="39"/>
      <c r="H1" s="39"/>
      <c r="I1" s="40"/>
      <c r="J1" s="39"/>
      <c r="K1" s="41" t="str">
        <f>+MENU!$I$1</f>
        <v>EDITION</v>
      </c>
      <c r="L1" s="42">
        <v>2018</v>
      </c>
    </row>
    <row r="2" spans="1:16">
      <c r="A2" s="39"/>
      <c r="B2" s="39"/>
      <c r="C2" s="39"/>
      <c r="D2" s="39"/>
      <c r="E2" s="39"/>
      <c r="F2" s="39"/>
      <c r="G2" s="39"/>
      <c r="H2" s="39"/>
      <c r="I2" s="40"/>
      <c r="J2" s="39"/>
      <c r="K2" s="40"/>
      <c r="L2" s="43"/>
    </row>
    <row r="3" spans="1:16">
      <c r="A3" s="39"/>
      <c r="B3" s="39"/>
      <c r="C3" s="39"/>
      <c r="D3" s="39"/>
      <c r="E3" s="39"/>
      <c r="F3" s="39"/>
      <c r="G3" s="39"/>
      <c r="H3" s="39"/>
      <c r="I3" s="40"/>
      <c r="J3" s="39"/>
      <c r="K3" s="40"/>
      <c r="L3" s="11" t="s">
        <v>2</v>
      </c>
    </row>
    <row r="4" spans="1:16">
      <c r="A4" s="39"/>
      <c r="B4" s="39"/>
      <c r="C4" s="39"/>
      <c r="D4" s="39"/>
      <c r="E4" s="39"/>
      <c r="F4" s="39"/>
      <c r="G4" s="39"/>
      <c r="H4" s="39"/>
      <c r="I4" s="40"/>
      <c r="J4" s="39"/>
      <c r="K4" s="40"/>
      <c r="L4" s="40"/>
    </row>
    <row r="5" spans="1:16" s="46" customFormat="1" ht="28.5" customHeight="1">
      <c r="A5" s="44" t="s">
        <v>40</v>
      </c>
      <c r="B5" s="44" t="s">
        <v>41</v>
      </c>
      <c r="C5" s="44" t="s">
        <v>42</v>
      </c>
      <c r="D5" s="44" t="s">
        <v>43</v>
      </c>
      <c r="E5" s="44" t="s">
        <v>44</v>
      </c>
      <c r="F5" s="118" t="s">
        <v>45</v>
      </c>
      <c r="G5" s="118"/>
      <c r="H5" s="44" t="s">
        <v>20</v>
      </c>
      <c r="I5" s="44" t="s">
        <v>46</v>
      </c>
      <c r="J5" s="45" t="s">
        <v>47</v>
      </c>
      <c r="K5" s="45" t="s">
        <v>48</v>
      </c>
      <c r="L5" s="45" t="s">
        <v>49</v>
      </c>
    </row>
    <row r="6" spans="1:16" ht="23.1" customHeight="1">
      <c r="A6" s="47">
        <v>1</v>
      </c>
      <c r="B6" s="48" t="s">
        <v>58</v>
      </c>
      <c r="C6" s="48" t="s">
        <v>59</v>
      </c>
      <c r="D6" s="48" t="s">
        <v>60</v>
      </c>
      <c r="E6" s="48" t="s">
        <v>61</v>
      </c>
      <c r="F6" s="49" t="s">
        <v>50</v>
      </c>
      <c r="G6" s="48">
        <v>8</v>
      </c>
      <c r="H6" s="47" t="str">
        <f>+IF(G6="","",VLOOKUP(G6,Catégories!$B$3:$C$17,2))</f>
        <v>30-39 ans</v>
      </c>
      <c r="I6" s="50">
        <v>0.34375</v>
      </c>
      <c r="J6" s="51">
        <v>0.36726851851851849</v>
      </c>
      <c r="K6" s="52">
        <f t="shared" ref="K6:K69" si="0">+IF(J6="","",J6-I6)</f>
        <v>2.3518518518518494E-2</v>
      </c>
      <c r="L6" s="53">
        <f>IF(K6="","",MENU!$D$10/('liste engagés'!K6*24))</f>
        <v>20.19685039370081</v>
      </c>
      <c r="M6" s="54">
        <f t="shared" ref="M6:M69" si="1">+IF(B6="",0,1)</f>
        <v>1</v>
      </c>
      <c r="N6" s="55"/>
    </row>
    <row r="7" spans="1:16" ht="23.1" customHeight="1">
      <c r="A7" s="47">
        <v>2</v>
      </c>
      <c r="B7" s="48" t="s">
        <v>80</v>
      </c>
      <c r="C7" s="48" t="s">
        <v>81</v>
      </c>
      <c r="D7" s="48" t="s">
        <v>82</v>
      </c>
      <c r="E7" s="48" t="s">
        <v>75</v>
      </c>
      <c r="F7" s="49" t="s">
        <v>50</v>
      </c>
      <c r="G7" s="48">
        <v>4</v>
      </c>
      <c r="H7" s="47" t="str">
        <f>+IF(G7="","",VLOOKUP(G7,Catégories!$B$3:$C$17,2))</f>
        <v>FSGT 5</v>
      </c>
      <c r="I7" s="50">
        <v>0.3444444444444445</v>
      </c>
      <c r="J7" s="56">
        <v>0.3767361111111111</v>
      </c>
      <c r="K7" s="52">
        <f t="shared" si="0"/>
        <v>3.2291666666666607E-2</v>
      </c>
      <c r="L7" s="53">
        <f>IF(K7="","",MENU!$D$10/('liste engagés'!K7*24))</f>
        <v>14.709677419354867</v>
      </c>
      <c r="M7" s="54">
        <f t="shared" si="1"/>
        <v>1</v>
      </c>
      <c r="N7" s="55"/>
      <c r="O7" s="57"/>
      <c r="P7" s="57"/>
    </row>
    <row r="8" spans="1:16" ht="23.1" customHeight="1">
      <c r="A8" s="47">
        <v>3</v>
      </c>
      <c r="B8" s="48" t="s">
        <v>93</v>
      </c>
      <c r="C8" s="48" t="s">
        <v>96</v>
      </c>
      <c r="D8" s="48" t="s">
        <v>60</v>
      </c>
      <c r="E8" s="48" t="s">
        <v>61</v>
      </c>
      <c r="F8" s="49" t="s">
        <v>50</v>
      </c>
      <c r="G8" s="48">
        <v>9</v>
      </c>
      <c r="H8" s="47" t="str">
        <f>+IF(G8="","",VLOOKUP(G8,Catégories!$B$3:$C$17,2))</f>
        <v>17-29 ans</v>
      </c>
      <c r="I8" s="50">
        <v>0.34513888888888888</v>
      </c>
      <c r="J8" s="56">
        <v>0.37986111111111115</v>
      </c>
      <c r="K8" s="52">
        <f t="shared" si="0"/>
        <v>3.4722222222222265E-2</v>
      </c>
      <c r="L8" s="53">
        <f>IF(K8="","",MENU!$D$10/('liste engagés'!K8*24))</f>
        <v>13.679999999999984</v>
      </c>
      <c r="M8" s="54">
        <f t="shared" si="1"/>
        <v>1</v>
      </c>
      <c r="N8" s="55"/>
    </row>
    <row r="9" spans="1:16" ht="23.1" customHeight="1">
      <c r="A9" s="47">
        <v>4</v>
      </c>
      <c r="B9" s="48"/>
      <c r="C9" s="48"/>
      <c r="D9" s="48"/>
      <c r="E9" s="48"/>
      <c r="F9" s="49" t="s">
        <v>50</v>
      </c>
      <c r="G9" s="48"/>
      <c r="H9" s="47" t="str">
        <f>+IF(G9="","",VLOOKUP(G9,Catégories!$B$3:$C$17,2))</f>
        <v/>
      </c>
      <c r="I9" s="50">
        <v>0.34583333333333338</v>
      </c>
      <c r="J9" s="56"/>
      <c r="K9" s="52" t="str">
        <f t="shared" si="0"/>
        <v/>
      </c>
      <c r="L9" s="53" t="str">
        <f>IF(K9="","",MENU!$D$10/('liste engagés'!K9*24))</f>
        <v/>
      </c>
      <c r="M9" s="54">
        <f t="shared" si="1"/>
        <v>0</v>
      </c>
      <c r="N9" s="55"/>
    </row>
    <row r="10" spans="1:16" ht="23.1" customHeight="1">
      <c r="A10" s="47">
        <v>5</v>
      </c>
      <c r="B10" s="48"/>
      <c r="C10" s="48"/>
      <c r="D10" s="48"/>
      <c r="E10" s="48"/>
      <c r="F10" s="49" t="s">
        <v>50</v>
      </c>
      <c r="G10" s="48"/>
      <c r="H10" s="47" t="str">
        <f>+IF(G10="","",VLOOKUP(G10,Catégories!$B$3:$C$17,2))</f>
        <v/>
      </c>
      <c r="I10" s="50">
        <v>0.34652777777777777</v>
      </c>
      <c r="J10" s="56"/>
      <c r="K10" s="52" t="str">
        <f t="shared" si="0"/>
        <v/>
      </c>
      <c r="L10" s="53" t="str">
        <f>IF(K10="","",MENU!$D$10/('liste engagés'!K10*24))</f>
        <v/>
      </c>
      <c r="M10" s="54">
        <f t="shared" si="1"/>
        <v>0</v>
      </c>
    </row>
    <row r="11" spans="1:16" ht="23.1" customHeight="1">
      <c r="A11" s="47">
        <v>6</v>
      </c>
      <c r="B11" s="48" t="s">
        <v>79</v>
      </c>
      <c r="C11" s="48" t="s">
        <v>63</v>
      </c>
      <c r="D11" s="48" t="s">
        <v>60</v>
      </c>
      <c r="E11" s="48" t="s">
        <v>75</v>
      </c>
      <c r="F11" s="49" t="s">
        <v>50</v>
      </c>
      <c r="G11" s="48">
        <v>4</v>
      </c>
      <c r="H11" s="47" t="str">
        <f>+IF(G11="","",VLOOKUP(G11,Catégories!$B$3:$C$17,2))</f>
        <v>FSGT 5</v>
      </c>
      <c r="I11" s="50">
        <v>0.34722222222222227</v>
      </c>
      <c r="J11" s="56">
        <v>0.37717592592592591</v>
      </c>
      <c r="K11" s="52">
        <f t="shared" si="0"/>
        <v>2.9953703703703649E-2</v>
      </c>
      <c r="L11" s="53">
        <f>IF(K11="","",MENU!$D$10/('liste engagés'!K11*24))</f>
        <v>15.857805255023214</v>
      </c>
      <c r="M11" s="54">
        <f t="shared" si="1"/>
        <v>1</v>
      </c>
    </row>
    <row r="12" spans="1:16" ht="23.1" customHeight="1">
      <c r="A12" s="47">
        <v>7</v>
      </c>
      <c r="B12" s="48" t="s">
        <v>109</v>
      </c>
      <c r="C12" s="48" t="s">
        <v>110</v>
      </c>
      <c r="D12" s="48" t="s">
        <v>111</v>
      </c>
      <c r="E12" s="48" t="s">
        <v>112</v>
      </c>
      <c r="F12" s="49" t="s">
        <v>50</v>
      </c>
      <c r="G12" s="48">
        <v>6</v>
      </c>
      <c r="H12" s="47" t="str">
        <f>+IF(G12="","",VLOOKUP(G12,Catégories!$B$3:$C$17,2))</f>
        <v>50-59 ans</v>
      </c>
      <c r="I12" s="50">
        <v>0.34791666666666665</v>
      </c>
      <c r="J12" s="56">
        <v>0.3828125</v>
      </c>
      <c r="K12" s="52">
        <f t="shared" si="0"/>
        <v>3.4895833333333348E-2</v>
      </c>
      <c r="L12" s="53">
        <f>IF(K12="","",MENU!$D$10/('liste engagés'!K12*24))</f>
        <v>13.611940298507458</v>
      </c>
      <c r="M12" s="54">
        <f t="shared" si="1"/>
        <v>1</v>
      </c>
    </row>
    <row r="13" spans="1:16" ht="23.1" customHeight="1">
      <c r="A13" s="47">
        <v>8</v>
      </c>
      <c r="B13" s="48"/>
      <c r="C13" s="48"/>
      <c r="D13" s="48"/>
      <c r="E13" s="48"/>
      <c r="F13" s="49" t="s">
        <v>50</v>
      </c>
      <c r="G13" s="48"/>
      <c r="H13" s="47" t="str">
        <f>+IF(G13="","",VLOOKUP(G13,Catégories!$B$3:$C$17,2))</f>
        <v/>
      </c>
      <c r="I13" s="50">
        <v>0.34861111111111098</v>
      </c>
      <c r="J13" s="56"/>
      <c r="K13" s="52" t="str">
        <f t="shared" si="0"/>
        <v/>
      </c>
      <c r="L13" s="53" t="str">
        <f>IF(K13="","",MENU!$D$10/('liste engagés'!K13*24))</f>
        <v/>
      </c>
      <c r="M13" s="54">
        <f t="shared" si="1"/>
        <v>0</v>
      </c>
    </row>
    <row r="14" spans="1:16" ht="23.1" customHeight="1">
      <c r="A14" s="47">
        <v>9</v>
      </c>
      <c r="B14" s="48"/>
      <c r="C14" s="48"/>
      <c r="D14" s="48"/>
      <c r="E14" s="48"/>
      <c r="F14" s="49" t="s">
        <v>50</v>
      </c>
      <c r="G14" s="48"/>
      <c r="H14" s="47" t="str">
        <f>+IF(G14="","",VLOOKUP(G14,Catégories!$B$3:$C$17,2))</f>
        <v/>
      </c>
      <c r="I14" s="50">
        <v>0.34930555555555598</v>
      </c>
      <c r="J14" s="56"/>
      <c r="K14" s="52" t="str">
        <f t="shared" si="0"/>
        <v/>
      </c>
      <c r="L14" s="53" t="str">
        <f>IF(K14="","",MENU!$D$10/('liste engagés'!K14*24))</f>
        <v/>
      </c>
      <c r="M14" s="54">
        <f t="shared" si="1"/>
        <v>0</v>
      </c>
    </row>
    <row r="15" spans="1:16" ht="23.1" customHeight="1">
      <c r="A15" s="47">
        <v>10</v>
      </c>
      <c r="B15" s="48"/>
      <c r="C15" s="48"/>
      <c r="D15" s="48"/>
      <c r="E15" s="48"/>
      <c r="F15" s="49" t="s">
        <v>50</v>
      </c>
      <c r="G15" s="48"/>
      <c r="H15" s="47" t="str">
        <f>+IF(G15="","",VLOOKUP(G15,Catégories!$B$3:$C$17,2))</f>
        <v/>
      </c>
      <c r="I15" s="50">
        <v>0.35</v>
      </c>
      <c r="J15" s="56"/>
      <c r="K15" s="52" t="str">
        <f t="shared" si="0"/>
        <v/>
      </c>
      <c r="L15" s="53" t="str">
        <f>IF(K15="","",MENU!$D$10/('liste engagés'!K15*24))</f>
        <v/>
      </c>
      <c r="M15" s="54">
        <f t="shared" si="1"/>
        <v>0</v>
      </c>
    </row>
    <row r="16" spans="1:16" ht="23.1" customHeight="1">
      <c r="A16" s="47">
        <v>11</v>
      </c>
      <c r="B16" s="48"/>
      <c r="C16" s="48"/>
      <c r="D16" s="48"/>
      <c r="E16" s="48"/>
      <c r="F16" s="49" t="s">
        <v>50</v>
      </c>
      <c r="G16" s="48"/>
      <c r="H16" s="47" t="str">
        <f>+IF(G16="","",VLOOKUP(G16,Catégories!$B$3:$C$17,2))</f>
        <v/>
      </c>
      <c r="I16" s="50">
        <v>0.35069444444444497</v>
      </c>
      <c r="J16" s="56"/>
      <c r="K16" s="52" t="str">
        <f t="shared" si="0"/>
        <v/>
      </c>
      <c r="L16" s="53" t="str">
        <f>IF(K16="","",MENU!$D$10/('liste engagés'!K16*24))</f>
        <v/>
      </c>
      <c r="M16" s="54">
        <f t="shared" si="1"/>
        <v>0</v>
      </c>
    </row>
    <row r="17" spans="1:13" ht="23.1" customHeight="1">
      <c r="A17" s="47">
        <v>12</v>
      </c>
      <c r="B17" s="48"/>
      <c r="C17" s="48"/>
      <c r="D17" s="48"/>
      <c r="E17" s="48"/>
      <c r="F17" s="49" t="s">
        <v>50</v>
      </c>
      <c r="G17" s="48"/>
      <c r="H17" s="47" t="str">
        <f>+IF(G17="","",VLOOKUP(G17,Catégories!$B$3:$C$17,2))</f>
        <v/>
      </c>
      <c r="I17" s="50">
        <v>0.35138888888888897</v>
      </c>
      <c r="J17" s="56"/>
      <c r="K17" s="52" t="str">
        <f t="shared" si="0"/>
        <v/>
      </c>
      <c r="L17" s="53" t="str">
        <f>IF(K17="","",MENU!$D$10/('liste engagés'!K17*24))</f>
        <v/>
      </c>
      <c r="M17" s="54">
        <f t="shared" si="1"/>
        <v>0</v>
      </c>
    </row>
    <row r="18" spans="1:13" ht="23.1" customHeight="1">
      <c r="A18" s="47">
        <v>13</v>
      </c>
      <c r="B18" s="48"/>
      <c r="C18" s="48"/>
      <c r="D18" s="48"/>
      <c r="E18" s="48"/>
      <c r="F18" s="49" t="s">
        <v>50</v>
      </c>
      <c r="G18" s="48"/>
      <c r="H18" s="47" t="str">
        <f>+IF(G18="","",VLOOKUP(G18,Catégories!$B$3:$C$17,2))</f>
        <v/>
      </c>
      <c r="I18" s="50">
        <v>0.35208333333333403</v>
      </c>
      <c r="J18" s="56"/>
      <c r="K18" s="52" t="str">
        <f t="shared" si="0"/>
        <v/>
      </c>
      <c r="L18" s="53" t="str">
        <f>IF(K18="","",MENU!$D$10/('liste engagés'!K18*24))</f>
        <v/>
      </c>
      <c r="M18" s="54">
        <f t="shared" si="1"/>
        <v>0</v>
      </c>
    </row>
    <row r="19" spans="1:13" ht="23.1" customHeight="1">
      <c r="A19" s="47">
        <v>14</v>
      </c>
      <c r="B19" s="48"/>
      <c r="C19" s="48"/>
      <c r="D19" s="48"/>
      <c r="E19" s="48"/>
      <c r="F19" s="49" t="s">
        <v>50</v>
      </c>
      <c r="G19" s="48"/>
      <c r="H19" s="47" t="str">
        <f>+IF(G19="","",VLOOKUP(G19,Catégories!$B$3:$C$17,2))</f>
        <v/>
      </c>
      <c r="I19" s="50">
        <v>0.35277777777777802</v>
      </c>
      <c r="J19" s="56"/>
      <c r="K19" s="52" t="str">
        <f t="shared" si="0"/>
        <v/>
      </c>
      <c r="L19" s="53" t="str">
        <f>IF(K19="","",MENU!$D$10/('liste engagés'!K19*24))</f>
        <v/>
      </c>
      <c r="M19" s="54">
        <f t="shared" si="1"/>
        <v>0</v>
      </c>
    </row>
    <row r="20" spans="1:13" ht="23.1" customHeight="1">
      <c r="A20" s="47">
        <v>15</v>
      </c>
      <c r="B20" s="48"/>
      <c r="C20" s="48"/>
      <c r="D20" s="48"/>
      <c r="E20" s="48"/>
      <c r="F20" s="49" t="s">
        <v>50</v>
      </c>
      <c r="G20" s="48"/>
      <c r="H20" s="47" t="str">
        <f>+IF(G20="","",VLOOKUP(G20,Catégories!$B$3:$C$17,2))</f>
        <v/>
      </c>
      <c r="I20" s="50">
        <v>0.35347222222222302</v>
      </c>
      <c r="J20" s="56"/>
      <c r="K20" s="52" t="str">
        <f t="shared" si="0"/>
        <v/>
      </c>
      <c r="L20" s="53" t="str">
        <f>IF(K20="","",MENU!$D$10/('liste engagés'!K20*24))</f>
        <v/>
      </c>
      <c r="M20" s="54">
        <f t="shared" si="1"/>
        <v>0</v>
      </c>
    </row>
    <row r="21" spans="1:13" ht="23.1" customHeight="1">
      <c r="A21" s="47">
        <v>16</v>
      </c>
      <c r="B21" s="48" t="s">
        <v>83</v>
      </c>
      <c r="C21" s="48" t="s">
        <v>84</v>
      </c>
      <c r="D21" s="48" t="s">
        <v>60</v>
      </c>
      <c r="E21" s="48" t="s">
        <v>61</v>
      </c>
      <c r="F21" s="49" t="s">
        <v>50</v>
      </c>
      <c r="G21" s="48">
        <v>12</v>
      </c>
      <c r="H21" s="47" t="str">
        <f>+IF(G21="","",VLOOKUP(G21,Catégories!$B$3:$C$17,2))</f>
        <v>Minimes</v>
      </c>
      <c r="I21" s="50">
        <v>0.35416666666666802</v>
      </c>
      <c r="J21" s="56">
        <v>0.38549768518518518</v>
      </c>
      <c r="K21" s="52">
        <f t="shared" si="0"/>
        <v>3.1331018518517162E-2</v>
      </c>
      <c r="L21" s="53">
        <f>IF(K21="","",MENU!$D$10/('liste engagés'!K21*24))</f>
        <v>15.160694495752411</v>
      </c>
      <c r="M21" s="54">
        <f t="shared" si="1"/>
        <v>1</v>
      </c>
    </row>
    <row r="22" spans="1:13" ht="23.1" customHeight="1">
      <c r="A22" s="47">
        <v>17</v>
      </c>
      <c r="B22" s="48" t="s">
        <v>105</v>
      </c>
      <c r="C22" s="48" t="s">
        <v>106</v>
      </c>
      <c r="D22" s="48" t="s">
        <v>107</v>
      </c>
      <c r="E22" s="48" t="s">
        <v>75</v>
      </c>
      <c r="F22" s="49" t="s">
        <v>50</v>
      </c>
      <c r="G22" s="48">
        <v>1</v>
      </c>
      <c r="H22" s="47" t="str">
        <f>+IF(G22="","",VLOOKUP(G22,Catégories!$B$3:$C$17,2))</f>
        <v>FSGT 1-2</v>
      </c>
      <c r="I22" s="50">
        <v>0.35486111111111202</v>
      </c>
      <c r="J22" s="56">
        <v>0.38381944444444444</v>
      </c>
      <c r="K22" s="52">
        <f t="shared" si="0"/>
        <v>2.895833333333242E-2</v>
      </c>
      <c r="L22" s="53">
        <f>IF(K22="","",MENU!$D$10/('liste engagés'!K22*24))</f>
        <v>16.402877697842243</v>
      </c>
      <c r="M22" s="54">
        <f t="shared" si="1"/>
        <v>1</v>
      </c>
    </row>
    <row r="23" spans="1:13" ht="23.1" customHeight="1">
      <c r="A23" s="47">
        <v>18</v>
      </c>
      <c r="B23" s="48" t="s">
        <v>113</v>
      </c>
      <c r="C23" s="48" t="s">
        <v>114</v>
      </c>
      <c r="D23" s="48" t="s">
        <v>60</v>
      </c>
      <c r="E23" s="48" t="s">
        <v>61</v>
      </c>
      <c r="F23" s="49" t="s">
        <v>50</v>
      </c>
      <c r="G23" s="48">
        <v>7</v>
      </c>
      <c r="H23" s="47" t="str">
        <f>+IF(G23="","",VLOOKUP(G23,Catégories!$B$3:$C$17,2))</f>
        <v>40-49 ans</v>
      </c>
      <c r="I23" s="50">
        <v>0.35555555555555701</v>
      </c>
      <c r="J23" s="56">
        <v>0.38563657407407409</v>
      </c>
      <c r="K23" s="52">
        <f t="shared" si="0"/>
        <v>3.0081018518517078E-2</v>
      </c>
      <c r="L23" s="53">
        <f>IF(K23="","",MENU!$D$10/('liste engagés'!K23*24))</f>
        <v>15.790688726434</v>
      </c>
      <c r="M23" s="54">
        <f t="shared" si="1"/>
        <v>1</v>
      </c>
    </row>
    <row r="24" spans="1:13" ht="23.1" customHeight="1">
      <c r="A24" s="47">
        <v>19</v>
      </c>
      <c r="B24" s="48"/>
      <c r="C24" s="48"/>
      <c r="D24" s="48"/>
      <c r="E24" s="48"/>
      <c r="F24" s="49" t="s">
        <v>50</v>
      </c>
      <c r="G24" s="48"/>
      <c r="H24" s="47" t="str">
        <f>+IF(G24="","",VLOOKUP(G24,Catégories!$B$3:$C$17,2))</f>
        <v/>
      </c>
      <c r="I24" s="50">
        <v>0.35625000000000101</v>
      </c>
      <c r="J24" s="56"/>
      <c r="K24" s="52" t="str">
        <f t="shared" si="0"/>
        <v/>
      </c>
      <c r="L24" s="53" t="str">
        <f>IF(K24="","",MENU!$D$10/('liste engagés'!K24*24))</f>
        <v/>
      </c>
      <c r="M24" s="54">
        <f t="shared" si="1"/>
        <v>0</v>
      </c>
    </row>
    <row r="25" spans="1:13" ht="23.1" customHeight="1">
      <c r="A25" s="47">
        <v>20</v>
      </c>
      <c r="B25" s="48"/>
      <c r="C25" s="48"/>
      <c r="D25" s="48"/>
      <c r="E25" s="48"/>
      <c r="F25" s="49" t="s">
        <v>50</v>
      </c>
      <c r="G25" s="48"/>
      <c r="H25" s="47" t="str">
        <f>+IF(G25="","",VLOOKUP(G25,Catégories!$B$3:$C$17,2))</f>
        <v/>
      </c>
      <c r="I25" s="50">
        <v>0.35694444444444601</v>
      </c>
      <c r="J25" s="56"/>
      <c r="K25" s="52" t="str">
        <f t="shared" si="0"/>
        <v/>
      </c>
      <c r="L25" s="53" t="str">
        <f>IF(K25="","",MENU!$D$10/('liste engagés'!K25*24))</f>
        <v/>
      </c>
      <c r="M25" s="54">
        <f t="shared" si="1"/>
        <v>0</v>
      </c>
    </row>
    <row r="26" spans="1:13" ht="23.1" customHeight="1">
      <c r="A26" s="47">
        <v>21</v>
      </c>
      <c r="B26" s="48"/>
      <c r="C26" s="48"/>
      <c r="D26" s="48"/>
      <c r="E26" s="48"/>
      <c r="F26" s="49" t="s">
        <v>50</v>
      </c>
      <c r="G26" s="48"/>
      <c r="H26" s="47" t="str">
        <f>+IF(G26="","",VLOOKUP(G26,Catégories!$B$3:$C$17,2))</f>
        <v/>
      </c>
      <c r="I26" s="50">
        <v>0.35763888888889001</v>
      </c>
      <c r="J26" s="56"/>
      <c r="K26" s="52" t="str">
        <f t="shared" si="0"/>
        <v/>
      </c>
      <c r="L26" s="53" t="str">
        <f>IF(K26="","",MENU!$D$10/('liste engagés'!K26*24))</f>
        <v/>
      </c>
      <c r="M26" s="54">
        <f t="shared" si="1"/>
        <v>0</v>
      </c>
    </row>
    <row r="27" spans="1:13" ht="23.1" customHeight="1">
      <c r="A27" s="47">
        <v>22</v>
      </c>
      <c r="B27" s="48"/>
      <c r="C27" s="48"/>
      <c r="D27" s="48"/>
      <c r="E27" s="48"/>
      <c r="F27" s="49" t="s">
        <v>50</v>
      </c>
      <c r="G27" s="48"/>
      <c r="H27" s="47" t="str">
        <f>+IF(G27="","",VLOOKUP(G27,Catégories!$B$3:$C$17,2))</f>
        <v/>
      </c>
      <c r="I27" s="50">
        <v>0.358333333333334</v>
      </c>
      <c r="J27" s="56"/>
      <c r="K27" s="52" t="str">
        <f t="shared" si="0"/>
        <v/>
      </c>
      <c r="L27" s="53" t="str">
        <f>IF(K27="","",MENU!$D$10/('liste engagés'!K27*24))</f>
        <v/>
      </c>
      <c r="M27" s="54">
        <f t="shared" si="1"/>
        <v>0</v>
      </c>
    </row>
    <row r="28" spans="1:13" s="63" customFormat="1" ht="23.1" customHeight="1">
      <c r="A28" s="47">
        <v>23</v>
      </c>
      <c r="B28" s="58"/>
      <c r="C28" s="59"/>
      <c r="D28" s="59"/>
      <c r="E28" s="60"/>
      <c r="F28" s="49" t="s">
        <v>50</v>
      </c>
      <c r="G28" s="58"/>
      <c r="H28" s="47" t="str">
        <f>+IF(G28="","",VLOOKUP(G28,Catégories!$B$3:$C$17,2))</f>
        <v/>
      </c>
      <c r="I28" s="50">
        <v>0.359027777777779</v>
      </c>
      <c r="J28" s="61"/>
      <c r="K28" s="52" t="str">
        <f t="shared" si="0"/>
        <v/>
      </c>
      <c r="L28" s="53" t="str">
        <f>IF(K28="","",MENU!$D$10/('liste engagés'!K28*24))</f>
        <v/>
      </c>
      <c r="M28" s="62">
        <f t="shared" si="1"/>
        <v>0</v>
      </c>
    </row>
    <row r="29" spans="1:13" ht="23.1" customHeight="1">
      <c r="A29" s="47">
        <v>24</v>
      </c>
      <c r="B29" s="48"/>
      <c r="C29" s="48"/>
      <c r="D29" s="48"/>
      <c r="E29" s="48"/>
      <c r="F29" s="49" t="s">
        <v>50</v>
      </c>
      <c r="G29" s="48"/>
      <c r="H29" s="47" t="str">
        <f>+IF(G29="","",VLOOKUP(G29,Catégories!$B$3:$C$17,2))</f>
        <v/>
      </c>
      <c r="I29" s="50">
        <v>0.359722222222223</v>
      </c>
      <c r="J29" s="56"/>
      <c r="K29" s="52" t="str">
        <f t="shared" si="0"/>
        <v/>
      </c>
      <c r="L29" s="53" t="str">
        <f>IF(K29="","",MENU!$D$10/('liste engagés'!K29*24))</f>
        <v/>
      </c>
      <c r="M29" s="54">
        <f t="shared" si="1"/>
        <v>0</v>
      </c>
    </row>
    <row r="30" spans="1:13" ht="23.1" customHeight="1">
      <c r="A30" s="47">
        <v>25</v>
      </c>
      <c r="B30" s="48"/>
      <c r="C30" s="48"/>
      <c r="D30" s="48"/>
      <c r="E30" s="48"/>
      <c r="F30" s="49" t="s">
        <v>50</v>
      </c>
      <c r="G30" s="48"/>
      <c r="H30" s="47" t="str">
        <f>+IF(G30="","",VLOOKUP(G30,Catégories!$B$3:$C$17,2))</f>
        <v/>
      </c>
      <c r="I30" s="50">
        <v>0.360416666666668</v>
      </c>
      <c r="J30" s="56"/>
      <c r="K30" s="52" t="str">
        <f t="shared" si="0"/>
        <v/>
      </c>
      <c r="L30" s="53" t="str">
        <f>IF(K30="","",MENU!$D$10/('liste engagés'!K30*24))</f>
        <v/>
      </c>
      <c r="M30" s="54">
        <f t="shared" si="1"/>
        <v>0</v>
      </c>
    </row>
    <row r="31" spans="1:13" ht="23.1" customHeight="1">
      <c r="A31" s="47">
        <v>26</v>
      </c>
      <c r="B31" s="48" t="s">
        <v>113</v>
      </c>
      <c r="C31" s="48" t="s">
        <v>122</v>
      </c>
      <c r="D31" s="48" t="s">
        <v>60</v>
      </c>
      <c r="E31" s="48" t="s">
        <v>61</v>
      </c>
      <c r="F31" s="49" t="s">
        <v>50</v>
      </c>
      <c r="G31" s="48">
        <v>9</v>
      </c>
      <c r="H31" s="47" t="str">
        <f>+IF(G31="","",VLOOKUP(G31,Catégories!$B$3:$C$17,2))</f>
        <v>17-29 ans</v>
      </c>
      <c r="I31" s="50">
        <v>0.36111111111111199</v>
      </c>
      <c r="J31" s="56">
        <v>0.38819444444444445</v>
      </c>
      <c r="K31" s="52">
        <f t="shared" si="0"/>
        <v>2.708333333333246E-2</v>
      </c>
      <c r="L31" s="53">
        <f>IF(K31="","",MENU!$D$10/('liste engagés'!K31*24))</f>
        <v>17.538461538462105</v>
      </c>
      <c r="M31" s="54">
        <f t="shared" si="1"/>
        <v>1</v>
      </c>
    </row>
    <row r="32" spans="1:13" ht="23.1" customHeight="1">
      <c r="A32" s="47">
        <v>27</v>
      </c>
      <c r="B32" s="48"/>
      <c r="C32" s="48"/>
      <c r="D32" s="48"/>
      <c r="E32" s="48"/>
      <c r="F32" s="49" t="s">
        <v>50</v>
      </c>
      <c r="G32" s="48"/>
      <c r="H32" s="47" t="str">
        <f>+IF(G32="","",VLOOKUP(G32,Catégories!$B$3:$C$17,2))</f>
        <v/>
      </c>
      <c r="I32" s="50">
        <v>0.36180555555555699</v>
      </c>
      <c r="J32" s="56"/>
      <c r="K32" s="52" t="str">
        <f t="shared" si="0"/>
        <v/>
      </c>
      <c r="L32" s="53" t="str">
        <f>IF(K32="","",MENU!$D$10/('liste engagés'!K32*24))</f>
        <v/>
      </c>
      <c r="M32" s="54">
        <f t="shared" si="1"/>
        <v>0</v>
      </c>
    </row>
    <row r="33" spans="1:13" ht="23.1" customHeight="1">
      <c r="A33" s="47">
        <v>28</v>
      </c>
      <c r="B33" s="48"/>
      <c r="C33" s="48"/>
      <c r="D33" s="48"/>
      <c r="E33" s="48"/>
      <c r="F33" s="49" t="s">
        <v>50</v>
      </c>
      <c r="G33" s="48"/>
      <c r="H33" s="47" t="str">
        <f>+IF(G33="","",VLOOKUP(G33,Catégories!$B$3:$C$17,2))</f>
        <v/>
      </c>
      <c r="I33" s="50">
        <v>0.36250000000000099</v>
      </c>
      <c r="J33" s="56"/>
      <c r="K33" s="52" t="str">
        <f t="shared" si="0"/>
        <v/>
      </c>
      <c r="L33" s="53" t="str">
        <f>IF(K33="","",MENU!$D$10/('liste engagés'!K33*24))</f>
        <v/>
      </c>
      <c r="M33" s="54">
        <f t="shared" si="1"/>
        <v>0</v>
      </c>
    </row>
    <row r="34" spans="1:13" ht="23.1" customHeight="1">
      <c r="A34" s="47">
        <v>29</v>
      </c>
      <c r="B34" s="48"/>
      <c r="C34" s="48"/>
      <c r="D34" s="48"/>
      <c r="E34" s="48"/>
      <c r="F34" s="49" t="s">
        <v>50</v>
      </c>
      <c r="G34" s="48"/>
      <c r="H34" s="47" t="str">
        <f>+IF(G34="","",VLOOKUP(G34,Catégories!$B$3:$C$17,2))</f>
        <v/>
      </c>
      <c r="I34" s="50">
        <v>0.36319444444444599</v>
      </c>
      <c r="J34" s="56"/>
      <c r="K34" s="52" t="str">
        <f t="shared" si="0"/>
        <v/>
      </c>
      <c r="L34" s="53" t="str">
        <f>IF(K34="","",MENU!$D$10/('liste engagés'!K34*24))</f>
        <v/>
      </c>
      <c r="M34" s="54">
        <f t="shared" si="1"/>
        <v>0</v>
      </c>
    </row>
    <row r="35" spans="1:13" ht="23.1" customHeight="1">
      <c r="A35" s="47">
        <v>30</v>
      </c>
      <c r="B35" s="48"/>
      <c r="C35" s="48"/>
      <c r="D35" s="48"/>
      <c r="E35" s="48"/>
      <c r="F35" s="49" t="s">
        <v>50</v>
      </c>
      <c r="G35" s="48"/>
      <c r="H35" s="47" t="str">
        <f>+IF(G35="","",VLOOKUP(G35,Catégories!$B$3:$C$17,2))</f>
        <v/>
      </c>
      <c r="I35" s="50">
        <v>0.36388888888888998</v>
      </c>
      <c r="J35" s="56"/>
      <c r="K35" s="52" t="str">
        <f t="shared" si="0"/>
        <v/>
      </c>
      <c r="L35" s="53" t="str">
        <f>IF(K35="","",MENU!$D$10/('liste engagés'!K35*24))</f>
        <v/>
      </c>
      <c r="M35" s="54">
        <f t="shared" si="1"/>
        <v>0</v>
      </c>
    </row>
    <row r="36" spans="1:13" ht="23.1" customHeight="1">
      <c r="A36" s="47">
        <v>31</v>
      </c>
      <c r="B36" s="48"/>
      <c r="C36" s="48"/>
      <c r="D36" s="48"/>
      <c r="E36" s="48"/>
      <c r="F36" s="49" t="s">
        <v>50</v>
      </c>
      <c r="G36" s="48"/>
      <c r="H36" s="47" t="str">
        <f>+IF(G36="","",VLOOKUP(G36,Catégories!$B$3:$C$17,2))</f>
        <v/>
      </c>
      <c r="I36" s="50">
        <v>0.36458333333333498</v>
      </c>
      <c r="J36" s="56"/>
      <c r="K36" s="52" t="str">
        <f t="shared" si="0"/>
        <v/>
      </c>
      <c r="L36" s="53" t="str">
        <f>IF(K36="","",MENU!$D$10/('liste engagés'!K36*24))</f>
        <v/>
      </c>
      <c r="M36" s="54">
        <f t="shared" si="1"/>
        <v>0</v>
      </c>
    </row>
    <row r="37" spans="1:13" ht="23.1" customHeight="1">
      <c r="A37" s="47">
        <v>32</v>
      </c>
      <c r="B37" s="48"/>
      <c r="C37" s="48"/>
      <c r="D37" s="48"/>
      <c r="E37" s="48"/>
      <c r="F37" s="49" t="s">
        <v>50</v>
      </c>
      <c r="G37" s="48"/>
      <c r="H37" s="47" t="str">
        <f>+IF(G37="","",VLOOKUP(G37,Catégories!$B$3:$C$17,2))</f>
        <v/>
      </c>
      <c r="I37" s="50">
        <v>0.36527777777777898</v>
      </c>
      <c r="J37" s="56"/>
      <c r="K37" s="52" t="str">
        <f t="shared" si="0"/>
        <v/>
      </c>
      <c r="L37" s="53" t="str">
        <f>IF(K37="","",MENU!$D$10/('liste engagés'!K37*24))</f>
        <v/>
      </c>
      <c r="M37" s="54">
        <f t="shared" si="1"/>
        <v>0</v>
      </c>
    </row>
    <row r="38" spans="1:13" ht="23.1" customHeight="1">
      <c r="A38" s="47">
        <v>33</v>
      </c>
      <c r="B38" s="48"/>
      <c r="C38" s="48"/>
      <c r="D38" s="48"/>
      <c r="E38" s="48"/>
      <c r="F38" s="49" t="s">
        <v>50</v>
      </c>
      <c r="G38" s="48"/>
      <c r="H38" s="47" t="str">
        <f>+IF(G38="","",VLOOKUP(G38,Catégories!$B$3:$C$17,2))</f>
        <v/>
      </c>
      <c r="I38" s="50">
        <v>0.36597222222222398</v>
      </c>
      <c r="J38" s="56"/>
      <c r="K38" s="52" t="str">
        <f t="shared" si="0"/>
        <v/>
      </c>
      <c r="L38" s="53" t="str">
        <f>IF(K38="","",MENU!$D$10/('liste engagés'!K38*24))</f>
        <v/>
      </c>
      <c r="M38" s="54">
        <f t="shared" si="1"/>
        <v>0</v>
      </c>
    </row>
    <row r="39" spans="1:13" ht="23.1" customHeight="1">
      <c r="A39" s="47">
        <v>34</v>
      </c>
      <c r="B39" s="48"/>
      <c r="C39" s="48"/>
      <c r="D39" s="48"/>
      <c r="E39" s="48"/>
      <c r="F39" s="49" t="s">
        <v>50</v>
      </c>
      <c r="G39" s="48"/>
      <c r="H39" s="47" t="str">
        <f>+IF(G39="","",VLOOKUP(G39,Catégories!$B$3:$C$17,2))</f>
        <v/>
      </c>
      <c r="I39" s="50">
        <v>0.36666666666666797</v>
      </c>
      <c r="J39" s="56"/>
      <c r="K39" s="52" t="str">
        <f t="shared" si="0"/>
        <v/>
      </c>
      <c r="L39" s="53" t="str">
        <f>IF(K39="","",MENU!$D$10/('liste engagés'!K39*24))</f>
        <v/>
      </c>
      <c r="M39" s="54">
        <f t="shared" si="1"/>
        <v>0</v>
      </c>
    </row>
    <row r="40" spans="1:13" ht="23.1" customHeight="1">
      <c r="A40" s="47">
        <v>35</v>
      </c>
      <c r="B40" s="48"/>
      <c r="C40" s="48"/>
      <c r="D40" s="48"/>
      <c r="E40" s="48"/>
      <c r="F40" s="49" t="s">
        <v>50</v>
      </c>
      <c r="G40" s="48"/>
      <c r="H40" s="47" t="str">
        <f>+IF(G40="","",VLOOKUP(G40,Catégories!$B$3:$C$17,2))</f>
        <v/>
      </c>
      <c r="I40" s="50">
        <v>0.36736111111111303</v>
      </c>
      <c r="J40" s="56"/>
      <c r="K40" s="52" t="str">
        <f t="shared" si="0"/>
        <v/>
      </c>
      <c r="L40" s="53" t="str">
        <f>IF(K40="","",MENU!$D$10/('liste engagés'!K40*24))</f>
        <v/>
      </c>
      <c r="M40" s="54">
        <f t="shared" si="1"/>
        <v>0</v>
      </c>
    </row>
    <row r="41" spans="1:13" ht="23.1" customHeight="1">
      <c r="A41" s="47">
        <v>36</v>
      </c>
      <c r="B41" s="48"/>
      <c r="C41" s="48"/>
      <c r="D41" s="48"/>
      <c r="E41" s="48"/>
      <c r="F41" s="49" t="s">
        <v>50</v>
      </c>
      <c r="G41" s="48"/>
      <c r="H41" s="47" t="str">
        <f>+IF(G41="","",VLOOKUP(G41,Catégories!$B$3:$C$17,2))</f>
        <v/>
      </c>
      <c r="I41" s="50">
        <v>0.36805555555555702</v>
      </c>
      <c r="J41" s="56"/>
      <c r="K41" s="52" t="str">
        <f t="shared" si="0"/>
        <v/>
      </c>
      <c r="L41" s="53" t="str">
        <f>IF(K41="","",MENU!$D$10/('liste engagés'!K41*24))</f>
        <v/>
      </c>
      <c r="M41" s="54">
        <f t="shared" si="1"/>
        <v>0</v>
      </c>
    </row>
    <row r="42" spans="1:13" ht="23.1" customHeight="1">
      <c r="A42" s="47">
        <v>37</v>
      </c>
      <c r="B42" s="48"/>
      <c r="C42" s="48"/>
      <c r="D42" s="48"/>
      <c r="E42" s="48"/>
      <c r="F42" s="49" t="s">
        <v>50</v>
      </c>
      <c r="G42" s="48"/>
      <c r="H42" s="47" t="str">
        <f>+IF(G42="","",VLOOKUP(G42,Catégories!$B$3:$C$17,2))</f>
        <v/>
      </c>
      <c r="I42" s="50">
        <v>0.36875000000000202</v>
      </c>
      <c r="J42" s="56"/>
      <c r="K42" s="52" t="str">
        <f t="shared" si="0"/>
        <v/>
      </c>
      <c r="L42" s="53" t="str">
        <f>IF(K42="","",MENU!$D$10/('liste engagés'!K42*24))</f>
        <v/>
      </c>
      <c r="M42" s="54">
        <f t="shared" si="1"/>
        <v>0</v>
      </c>
    </row>
    <row r="43" spans="1:13" ht="23.1" customHeight="1">
      <c r="A43" s="47">
        <v>38</v>
      </c>
      <c r="B43" s="48"/>
      <c r="C43" s="48"/>
      <c r="D43" s="48"/>
      <c r="E43" s="48"/>
      <c r="F43" s="49" t="s">
        <v>50</v>
      </c>
      <c r="G43" s="48"/>
      <c r="H43" s="47" t="str">
        <f>+IF(G43="","",VLOOKUP(G43,Catégories!$B$3:$C$17,2))</f>
        <v/>
      </c>
      <c r="I43" s="50">
        <v>0.36944444444444602</v>
      </c>
      <c r="J43" s="56"/>
      <c r="K43" s="52" t="str">
        <f t="shared" si="0"/>
        <v/>
      </c>
      <c r="L43" s="53" t="str">
        <f>IF(K43="","",MENU!$D$10/('liste engagés'!K43*24))</f>
        <v/>
      </c>
      <c r="M43" s="54">
        <f t="shared" si="1"/>
        <v>0</v>
      </c>
    </row>
    <row r="44" spans="1:13" ht="23.1" customHeight="1">
      <c r="A44" s="47">
        <v>39</v>
      </c>
      <c r="B44" s="48"/>
      <c r="C44" s="48"/>
      <c r="D44" s="48"/>
      <c r="E44" s="48"/>
      <c r="F44" s="49" t="s">
        <v>50</v>
      </c>
      <c r="G44" s="48"/>
      <c r="H44" s="47" t="str">
        <f>+IF(G44="","",VLOOKUP(G44,Catégories!$B$3:$C$17,2))</f>
        <v/>
      </c>
      <c r="I44" s="50">
        <v>0.37013888888889102</v>
      </c>
      <c r="J44" s="56"/>
      <c r="K44" s="52" t="str">
        <f t="shared" si="0"/>
        <v/>
      </c>
      <c r="L44" s="53" t="str">
        <f>IF(K44="","",MENU!$D$10/('liste engagés'!K44*24))</f>
        <v/>
      </c>
      <c r="M44" s="54">
        <f t="shared" si="1"/>
        <v>0</v>
      </c>
    </row>
    <row r="45" spans="1:13" ht="23.1" customHeight="1">
      <c r="A45" s="47">
        <v>40</v>
      </c>
      <c r="B45" s="48"/>
      <c r="C45" s="48"/>
      <c r="D45" s="48"/>
      <c r="E45" s="48"/>
      <c r="F45" s="49" t="s">
        <v>50</v>
      </c>
      <c r="G45" s="48"/>
      <c r="H45" s="47" t="str">
        <f>+IF(G45="","",VLOOKUP(G45,Catégories!$B$3:$C$17,2))</f>
        <v/>
      </c>
      <c r="I45" s="50">
        <v>0.37083333333333335</v>
      </c>
      <c r="J45" s="56"/>
      <c r="K45" s="52" t="str">
        <f t="shared" si="0"/>
        <v/>
      </c>
      <c r="L45" s="53" t="str">
        <f>IF(K45="","",MENU!$D$10/('liste engagés'!K45*24))</f>
        <v/>
      </c>
      <c r="M45" s="54">
        <f t="shared" si="1"/>
        <v>0</v>
      </c>
    </row>
    <row r="46" spans="1:13" ht="23.1" customHeight="1">
      <c r="A46" s="47">
        <v>41</v>
      </c>
      <c r="B46" s="48"/>
      <c r="C46" s="48"/>
      <c r="D46" s="48"/>
      <c r="E46" s="48"/>
      <c r="F46" s="49" t="s">
        <v>50</v>
      </c>
      <c r="G46" s="48"/>
      <c r="H46" s="47" t="str">
        <f>+IF(G46="","",VLOOKUP(G46,Catégories!$B$3:$C$17,2))</f>
        <v/>
      </c>
      <c r="I46" s="50">
        <v>0.37152777777778001</v>
      </c>
      <c r="J46" s="56"/>
      <c r="K46" s="52" t="str">
        <f t="shared" si="0"/>
        <v/>
      </c>
      <c r="L46" s="53" t="str">
        <f>IF(K46="","",MENU!$D$10/('liste engagés'!K46*24))</f>
        <v/>
      </c>
      <c r="M46" s="54">
        <f t="shared" si="1"/>
        <v>0</v>
      </c>
    </row>
    <row r="47" spans="1:13" ht="23.1" customHeight="1">
      <c r="A47" s="47">
        <v>42</v>
      </c>
      <c r="B47" s="48"/>
      <c r="C47" s="48"/>
      <c r="D47" s="48"/>
      <c r="E47" s="48"/>
      <c r="F47" s="49" t="s">
        <v>50</v>
      </c>
      <c r="G47" s="48"/>
      <c r="H47" s="47" t="str">
        <f>+IF(G47="","",VLOOKUP(G47,Catégories!$B$3:$C$17,2))</f>
        <v/>
      </c>
      <c r="I47" s="50">
        <v>0.37222222222222401</v>
      </c>
      <c r="J47" s="56"/>
      <c r="K47" s="52" t="str">
        <f t="shared" si="0"/>
        <v/>
      </c>
      <c r="L47" s="53" t="str">
        <f>IF(K47="","",MENU!$D$10/('liste engagés'!K47*24))</f>
        <v/>
      </c>
      <c r="M47" s="54">
        <f t="shared" si="1"/>
        <v>0</v>
      </c>
    </row>
    <row r="48" spans="1:13" ht="23.1" customHeight="1">
      <c r="A48" s="47">
        <v>43</v>
      </c>
      <c r="B48" s="48"/>
      <c r="C48" s="48"/>
      <c r="D48" s="48"/>
      <c r="E48" s="48"/>
      <c r="F48" s="49" t="s">
        <v>50</v>
      </c>
      <c r="G48" s="48"/>
      <c r="H48" s="47" t="str">
        <f>+IF(G48="","",VLOOKUP(G48,Catégories!$B$3:$C$17,2))</f>
        <v/>
      </c>
      <c r="I48" s="50">
        <v>0.37291666666666901</v>
      </c>
      <c r="J48" s="56"/>
      <c r="K48" s="52" t="str">
        <f t="shared" si="0"/>
        <v/>
      </c>
      <c r="L48" s="53" t="str">
        <f>IF(K48="","",MENU!$D$10/('liste engagés'!K48*24))</f>
        <v/>
      </c>
      <c r="M48" s="54">
        <f t="shared" si="1"/>
        <v>0</v>
      </c>
    </row>
    <row r="49" spans="1:13" ht="23.1" customHeight="1">
      <c r="A49" s="47">
        <v>44</v>
      </c>
      <c r="B49" s="48"/>
      <c r="C49" s="48"/>
      <c r="D49" s="48"/>
      <c r="E49" s="48"/>
      <c r="F49" s="49" t="s">
        <v>50</v>
      </c>
      <c r="G49" s="48"/>
      <c r="H49" s="47" t="str">
        <f>+IF(G49="","",VLOOKUP(G49,Catégories!$B$3:$C$17,2))</f>
        <v/>
      </c>
      <c r="I49" s="50">
        <v>0.373611111111113</v>
      </c>
      <c r="J49" s="56"/>
      <c r="K49" s="52" t="str">
        <f t="shared" si="0"/>
        <v/>
      </c>
      <c r="L49" s="53" t="str">
        <f>IF(K49="","",MENU!$D$10/('liste engagés'!K49*24))</f>
        <v/>
      </c>
      <c r="M49" s="54">
        <f t="shared" si="1"/>
        <v>0</v>
      </c>
    </row>
    <row r="50" spans="1:13" ht="23.1" customHeight="1">
      <c r="A50" s="47">
        <v>45</v>
      </c>
      <c r="B50" s="48"/>
      <c r="C50" s="48"/>
      <c r="D50" s="48"/>
      <c r="E50" s="48"/>
      <c r="F50" s="49" t="s">
        <v>50</v>
      </c>
      <c r="G50" s="48"/>
      <c r="H50" s="47" t="str">
        <f>+IF(G50="","",VLOOKUP(G50,Catégories!$B$3:$C$17,2))</f>
        <v/>
      </c>
      <c r="I50" s="50">
        <v>0.374305555555558</v>
      </c>
      <c r="J50" s="56"/>
      <c r="K50" s="52" t="str">
        <f t="shared" si="0"/>
        <v/>
      </c>
      <c r="L50" s="53" t="str">
        <f>IF(K50="","",MENU!$D$10/('liste engagés'!K50*24))</f>
        <v/>
      </c>
      <c r="M50" s="54">
        <f t="shared" si="1"/>
        <v>0</v>
      </c>
    </row>
    <row r="51" spans="1:13" ht="23.1" customHeight="1">
      <c r="A51" s="47">
        <v>46</v>
      </c>
      <c r="B51" s="48"/>
      <c r="C51" s="48"/>
      <c r="D51" s="48"/>
      <c r="E51" s="48"/>
      <c r="F51" s="49" t="s">
        <v>50</v>
      </c>
      <c r="G51" s="48"/>
      <c r="H51" s="47" t="str">
        <f>+IF(G51="","",VLOOKUP(G51,Catégories!$B$3:$C$17,2))</f>
        <v/>
      </c>
      <c r="I51" s="50">
        <v>0.375000000000002</v>
      </c>
      <c r="J51" s="56"/>
      <c r="K51" s="52" t="str">
        <f t="shared" si="0"/>
        <v/>
      </c>
      <c r="L51" s="53" t="str">
        <f>IF(K51="","",MENU!$D$10/('liste engagés'!K51*24))</f>
        <v/>
      </c>
      <c r="M51" s="54">
        <f t="shared" si="1"/>
        <v>0</v>
      </c>
    </row>
    <row r="52" spans="1:13" ht="23.1" customHeight="1">
      <c r="A52" s="47">
        <v>47</v>
      </c>
      <c r="B52" s="48" t="s">
        <v>91</v>
      </c>
      <c r="C52" s="48"/>
      <c r="D52" s="48"/>
      <c r="E52" s="48"/>
      <c r="F52" s="49" t="s">
        <v>50</v>
      </c>
      <c r="G52" s="48"/>
      <c r="H52" s="47" t="str">
        <f>+IF(G52="","",VLOOKUP(G52,Catégories!$B$3:$C$17,2))</f>
        <v/>
      </c>
      <c r="I52" s="50">
        <v>0.375694444444447</v>
      </c>
      <c r="J52" s="56"/>
      <c r="K52" s="52" t="str">
        <f t="shared" si="0"/>
        <v/>
      </c>
      <c r="L52" s="53" t="str">
        <f>IF(K52="","",MENU!$D$10/('liste engagés'!K52*24))</f>
        <v/>
      </c>
      <c r="M52" s="54">
        <f t="shared" si="1"/>
        <v>1</v>
      </c>
    </row>
    <row r="53" spans="1:13" ht="23.1" customHeight="1">
      <c r="A53" s="47">
        <v>48</v>
      </c>
      <c r="B53" s="48"/>
      <c r="C53" s="48"/>
      <c r="D53" s="48"/>
      <c r="E53" s="48"/>
      <c r="F53" s="49" t="s">
        <v>50</v>
      </c>
      <c r="G53" s="48"/>
      <c r="H53" s="47" t="str">
        <f>+IF(G53="","",VLOOKUP(G53,Catégories!$B$3:$C$17,2))</f>
        <v/>
      </c>
      <c r="I53" s="50">
        <v>0.37638888888889099</v>
      </c>
      <c r="J53" s="56"/>
      <c r="K53" s="52" t="str">
        <f t="shared" si="0"/>
        <v/>
      </c>
      <c r="L53" s="53" t="str">
        <f>IF(K53="","",MENU!$D$10/('liste engagés'!K53*24))</f>
        <v/>
      </c>
      <c r="M53" s="54">
        <f t="shared" si="1"/>
        <v>0</v>
      </c>
    </row>
    <row r="54" spans="1:13" ht="23.1" customHeight="1">
      <c r="A54" s="47">
        <v>49</v>
      </c>
      <c r="B54" s="48"/>
      <c r="C54" s="48"/>
      <c r="D54" s="48"/>
      <c r="E54" s="48"/>
      <c r="F54" s="49" t="s">
        <v>50</v>
      </c>
      <c r="G54" s="48"/>
      <c r="H54" s="47" t="str">
        <f>+IF(G54="","",VLOOKUP(G54,Catégories!$B$3:$C$17,2))</f>
        <v/>
      </c>
      <c r="I54" s="50">
        <v>0.37708333333333599</v>
      </c>
      <c r="J54" s="56"/>
      <c r="K54" s="52" t="str">
        <f t="shared" si="0"/>
        <v/>
      </c>
      <c r="L54" s="53" t="str">
        <f>IF(K54="","",MENU!$D$10/('liste engagés'!K54*24))</f>
        <v/>
      </c>
      <c r="M54" s="54">
        <f t="shared" si="1"/>
        <v>0</v>
      </c>
    </row>
    <row r="55" spans="1:13" ht="23.1" customHeight="1">
      <c r="A55" s="47">
        <v>50</v>
      </c>
      <c r="B55" s="48"/>
      <c r="C55" s="48"/>
      <c r="D55" s="48"/>
      <c r="E55" s="48"/>
      <c r="F55" s="49" t="s">
        <v>50</v>
      </c>
      <c r="G55" s="48"/>
      <c r="H55" s="47" t="str">
        <f>+IF(G55="","",VLOOKUP(G55,Catégories!$B$3:$C$17,2))</f>
        <v/>
      </c>
      <c r="I55" s="50">
        <v>0.37777777777777999</v>
      </c>
      <c r="J55" s="56"/>
      <c r="K55" s="52" t="str">
        <f t="shared" si="0"/>
        <v/>
      </c>
      <c r="L55" s="53" t="str">
        <f>IF(K55="","",MENU!$D$10/('liste engagés'!K55*24))</f>
        <v/>
      </c>
      <c r="M55" s="54">
        <f t="shared" si="1"/>
        <v>0</v>
      </c>
    </row>
    <row r="56" spans="1:13" ht="23.1" customHeight="1">
      <c r="A56" s="47">
        <v>51</v>
      </c>
      <c r="B56" s="48" t="s">
        <v>129</v>
      </c>
      <c r="C56" s="48" t="s">
        <v>130</v>
      </c>
      <c r="D56" s="48" t="s">
        <v>98</v>
      </c>
      <c r="E56" s="48" t="s">
        <v>75</v>
      </c>
      <c r="F56" s="49" t="s">
        <v>50</v>
      </c>
      <c r="G56" s="48">
        <v>4</v>
      </c>
      <c r="H56" s="47" t="str">
        <f>+IF(G56="","",VLOOKUP(G56,Catégories!$B$3:$C$17,2))</f>
        <v>FSGT 5</v>
      </c>
      <c r="I56" s="50">
        <v>0.37847222222222499</v>
      </c>
      <c r="J56" s="56">
        <v>0.40879629629629632</v>
      </c>
      <c r="K56" s="52">
        <f t="shared" si="0"/>
        <v>3.0324074074071339E-2</v>
      </c>
      <c r="L56" s="53">
        <f>IF(K56="","",MENU!$D$10/('liste engagés'!K56*24))</f>
        <v>15.664122137405993</v>
      </c>
      <c r="M56" s="54">
        <f t="shared" si="1"/>
        <v>1</v>
      </c>
    </row>
    <row r="57" spans="1:13" ht="23.1" customHeight="1">
      <c r="A57" s="47">
        <v>52</v>
      </c>
      <c r="B57" s="48" t="s">
        <v>134</v>
      </c>
      <c r="C57" s="48" t="s">
        <v>135</v>
      </c>
      <c r="D57" s="48" t="s">
        <v>82</v>
      </c>
      <c r="E57" s="48" t="s">
        <v>75</v>
      </c>
      <c r="F57" s="49" t="s">
        <v>50</v>
      </c>
      <c r="G57" s="48">
        <v>4</v>
      </c>
      <c r="H57" s="47" t="str">
        <f>+IF(G57="","",VLOOKUP(G57,Catégories!$B$3:$C$17,2))</f>
        <v>FSGT 5</v>
      </c>
      <c r="I57" s="50">
        <v>0.37916666666666898</v>
      </c>
      <c r="J57" s="56">
        <v>0.41287037037037039</v>
      </c>
      <c r="K57" s="52">
        <f t="shared" si="0"/>
        <v>3.3703703703701404E-2</v>
      </c>
      <c r="L57" s="53">
        <f>IF(K57="","",MENU!$D$10/('liste engagés'!K57*24))</f>
        <v>14.093406593407556</v>
      </c>
      <c r="M57" s="54">
        <f t="shared" si="1"/>
        <v>1</v>
      </c>
    </row>
    <row r="58" spans="1:13" ht="23.1" customHeight="1">
      <c r="A58" s="47">
        <v>53</v>
      </c>
      <c r="B58" s="48" t="s">
        <v>134</v>
      </c>
      <c r="C58" s="48" t="s">
        <v>136</v>
      </c>
      <c r="D58" s="48" t="s">
        <v>111</v>
      </c>
      <c r="E58" s="48" t="s">
        <v>112</v>
      </c>
      <c r="F58" s="49" t="s">
        <v>50</v>
      </c>
      <c r="G58" s="48">
        <v>9</v>
      </c>
      <c r="H58" s="47" t="str">
        <f>+IF(G58="","",VLOOKUP(G58,Catégories!$B$3:$C$17,2))</f>
        <v>17-29 ans</v>
      </c>
      <c r="I58" s="50">
        <v>0.37986111111111398</v>
      </c>
      <c r="J58" s="56">
        <v>0.41739583333333335</v>
      </c>
      <c r="K58" s="52">
        <f t="shared" si="0"/>
        <v>3.7534722222219374E-2</v>
      </c>
      <c r="L58" s="53">
        <f>IF(K58="","",MENU!$D$10/('liste engagés'!K58*24))</f>
        <v>12.65494912118505</v>
      </c>
      <c r="M58" s="54">
        <f t="shared" si="1"/>
        <v>1</v>
      </c>
    </row>
    <row r="59" spans="1:13" ht="23.1" customHeight="1">
      <c r="A59" s="47">
        <v>54</v>
      </c>
      <c r="B59" s="48" t="s">
        <v>137</v>
      </c>
      <c r="C59" s="48" t="s">
        <v>138</v>
      </c>
      <c r="D59" s="48" t="s">
        <v>82</v>
      </c>
      <c r="E59" s="48" t="s">
        <v>75</v>
      </c>
      <c r="F59" s="49" t="s">
        <v>50</v>
      </c>
      <c r="G59" s="48">
        <v>4</v>
      </c>
      <c r="H59" s="47" t="str">
        <f>+IF(G59="","",VLOOKUP(G59,Catégories!$B$3:$C$17,2))</f>
        <v>FSGT 5</v>
      </c>
      <c r="I59" s="50">
        <v>0.38055555555555798</v>
      </c>
      <c r="J59" s="56">
        <v>0.42260416666666667</v>
      </c>
      <c r="K59" s="52">
        <f t="shared" si="0"/>
        <v>4.2048611111108691E-2</v>
      </c>
      <c r="L59" s="53">
        <f>IF(K59="","",MENU!$D$10/('liste engagés'!K59*24))</f>
        <v>11.29644921552501</v>
      </c>
      <c r="M59" s="54">
        <f t="shared" si="1"/>
        <v>1</v>
      </c>
    </row>
    <row r="60" spans="1:13" ht="23.1" customHeight="1">
      <c r="A60" s="47">
        <v>55</v>
      </c>
      <c r="B60" s="48" t="s">
        <v>139</v>
      </c>
      <c r="C60" s="48" t="s">
        <v>140</v>
      </c>
      <c r="D60" s="48" t="s">
        <v>60</v>
      </c>
      <c r="E60" s="48" t="s">
        <v>61</v>
      </c>
      <c r="F60" s="49" t="s">
        <v>50</v>
      </c>
      <c r="G60" s="48">
        <v>12</v>
      </c>
      <c r="H60" s="47" t="str">
        <f>+IF(G60="","",VLOOKUP(G60,Catégories!$B$3:$C$17,2))</f>
        <v>Minimes</v>
      </c>
      <c r="I60" s="50">
        <v>0.38125000000000298</v>
      </c>
      <c r="J60" s="56">
        <v>0.42318287037037039</v>
      </c>
      <c r="K60" s="52">
        <f t="shared" si="0"/>
        <v>4.1932870370367414E-2</v>
      </c>
      <c r="L60" s="53">
        <f>IF(K60="","",MENU!$D$10/('liste engagés'!K60*24))</f>
        <v>11.327629036710707</v>
      </c>
      <c r="M60" s="54">
        <f t="shared" si="1"/>
        <v>1</v>
      </c>
    </row>
    <row r="61" spans="1:13" ht="23.1" customHeight="1">
      <c r="A61" s="47">
        <v>56</v>
      </c>
      <c r="B61" s="48" t="s">
        <v>123</v>
      </c>
      <c r="C61" s="48" t="s">
        <v>124</v>
      </c>
      <c r="D61" s="48" t="s">
        <v>125</v>
      </c>
      <c r="E61" s="48" t="s">
        <v>75</v>
      </c>
      <c r="F61" s="49" t="s">
        <v>50</v>
      </c>
      <c r="G61" s="48">
        <v>3</v>
      </c>
      <c r="H61" s="47" t="str">
        <f>+IF(G61="","",VLOOKUP(G61,Catégories!$B$3:$C$17,2))</f>
        <v>FSGT 4</v>
      </c>
      <c r="I61" s="50">
        <v>0.38194444444444697</v>
      </c>
      <c r="J61" s="56">
        <v>0.40925925925925927</v>
      </c>
      <c r="K61" s="52">
        <f t="shared" si="0"/>
        <v>2.7314814814812294E-2</v>
      </c>
      <c r="L61" s="53">
        <f>IF(K61="","",MENU!$D$10/('liste engagés'!K61*24))</f>
        <v>17.38983050847618</v>
      </c>
      <c r="M61" s="54">
        <f t="shared" si="1"/>
        <v>1</v>
      </c>
    </row>
    <row r="62" spans="1:13" ht="23.1" customHeight="1">
      <c r="A62" s="47">
        <v>57</v>
      </c>
      <c r="B62" s="48"/>
      <c r="C62" s="48"/>
      <c r="D62" s="48"/>
      <c r="E62" s="48"/>
      <c r="F62" s="49" t="s">
        <v>50</v>
      </c>
      <c r="G62" s="48"/>
      <c r="H62" s="47" t="str">
        <f>+IF(G62="","",VLOOKUP(G62,Catégories!$B$3:$C$17,2))</f>
        <v/>
      </c>
      <c r="I62" s="50">
        <v>0.38263888888889203</v>
      </c>
      <c r="J62" s="56"/>
      <c r="K62" s="52" t="str">
        <f t="shared" si="0"/>
        <v/>
      </c>
      <c r="L62" s="53" t="str">
        <f>IF(K62="","",MENU!$D$10/('liste engagés'!K62*24))</f>
        <v/>
      </c>
      <c r="M62" s="54">
        <f t="shared" si="1"/>
        <v>0</v>
      </c>
    </row>
    <row r="63" spans="1:13" ht="23.1" customHeight="1">
      <c r="A63" s="47">
        <v>58</v>
      </c>
      <c r="B63" s="48"/>
      <c r="C63" s="48"/>
      <c r="D63" s="48"/>
      <c r="E63" s="48"/>
      <c r="F63" s="49" t="s">
        <v>50</v>
      </c>
      <c r="G63" s="48"/>
      <c r="H63" s="47" t="str">
        <f>+IF(G63="","",VLOOKUP(G63,Catégories!$B$3:$C$17,2))</f>
        <v/>
      </c>
      <c r="I63" s="50">
        <v>0.38333333333333602</v>
      </c>
      <c r="J63" s="56"/>
      <c r="K63" s="52" t="str">
        <f t="shared" si="0"/>
        <v/>
      </c>
      <c r="L63" s="53" t="str">
        <f>IF(K63="","",MENU!$D$10/('liste engagés'!K63*24))</f>
        <v/>
      </c>
      <c r="M63" s="54">
        <f t="shared" si="1"/>
        <v>0</v>
      </c>
    </row>
    <row r="64" spans="1:13" ht="23.1" customHeight="1">
      <c r="A64" s="47">
        <v>59</v>
      </c>
      <c r="B64" s="48"/>
      <c r="C64" s="48"/>
      <c r="D64" s="48"/>
      <c r="E64" s="48"/>
      <c r="F64" s="49" t="s">
        <v>50</v>
      </c>
      <c r="G64" s="48"/>
      <c r="H64" s="47" t="str">
        <f>+IF(G64="","",VLOOKUP(G64,Catégories!$B$3:$C$17,2))</f>
        <v/>
      </c>
      <c r="I64" s="50">
        <v>0.38402777777778102</v>
      </c>
      <c r="J64" s="56"/>
      <c r="K64" s="52" t="str">
        <f t="shared" si="0"/>
        <v/>
      </c>
      <c r="L64" s="53" t="str">
        <f>IF(K64="","",MENU!$D$10/('liste engagés'!K64*24))</f>
        <v/>
      </c>
      <c r="M64" s="54">
        <f t="shared" si="1"/>
        <v>0</v>
      </c>
    </row>
    <row r="65" spans="1:13" ht="23.1" customHeight="1">
      <c r="A65" s="47">
        <v>60</v>
      </c>
      <c r="B65" s="48"/>
      <c r="C65" s="48"/>
      <c r="D65" s="48"/>
      <c r="E65" s="48"/>
      <c r="F65" s="49" t="s">
        <v>50</v>
      </c>
      <c r="G65" s="48"/>
      <c r="H65" s="47" t="str">
        <f>+IF(G65="","",VLOOKUP(G65,Catégories!$B$3:$C$17,2))</f>
        <v/>
      </c>
      <c r="I65" s="50">
        <v>0.38472222222222502</v>
      </c>
      <c r="J65" s="56"/>
      <c r="K65" s="52" t="str">
        <f t="shared" si="0"/>
        <v/>
      </c>
      <c r="L65" s="53" t="str">
        <f>IF(K65="","",MENU!$D$10/('liste engagés'!K65*24))</f>
        <v/>
      </c>
      <c r="M65" s="54">
        <f t="shared" si="1"/>
        <v>0</v>
      </c>
    </row>
    <row r="66" spans="1:13" ht="23.1" customHeight="1">
      <c r="A66" s="47">
        <v>61</v>
      </c>
      <c r="B66" s="48" t="s">
        <v>85</v>
      </c>
      <c r="C66" s="48" t="s">
        <v>88</v>
      </c>
      <c r="D66" s="48" t="s">
        <v>87</v>
      </c>
      <c r="E66" s="48" t="s">
        <v>75</v>
      </c>
      <c r="F66" s="49" t="s">
        <v>50</v>
      </c>
      <c r="G66" s="48">
        <v>3</v>
      </c>
      <c r="H66" s="47" t="str">
        <f>+IF(G66="","",VLOOKUP(G66,Catégories!$B$3:$C$17,2))</f>
        <v>FSGT 4</v>
      </c>
      <c r="I66" s="50">
        <v>0.38541666666667002</v>
      </c>
      <c r="J66" s="56">
        <v>0.41531249999999997</v>
      </c>
      <c r="K66" s="52">
        <f t="shared" si="0"/>
        <v>2.9895833333329958E-2</v>
      </c>
      <c r="L66" s="53">
        <f>IF(K66="","",MENU!$D$10/('liste engagés'!K66*24))</f>
        <v>15.888501742162074</v>
      </c>
      <c r="M66" s="54">
        <f t="shared" si="1"/>
        <v>1</v>
      </c>
    </row>
    <row r="67" spans="1:13" ht="23.1" customHeight="1">
      <c r="A67" s="47">
        <v>62</v>
      </c>
      <c r="B67" s="48" t="s">
        <v>141</v>
      </c>
      <c r="C67" s="48" t="s">
        <v>97</v>
      </c>
      <c r="D67" s="48" t="s">
        <v>60</v>
      </c>
      <c r="E67" s="48" t="s">
        <v>112</v>
      </c>
      <c r="F67" s="49" t="s">
        <v>50</v>
      </c>
      <c r="G67" s="48">
        <v>6</v>
      </c>
      <c r="H67" s="47" t="str">
        <f>+IF(G67="","",VLOOKUP(G67,Catégories!$B$3:$C$17,2))</f>
        <v>50-59 ans</v>
      </c>
      <c r="I67" s="50">
        <v>0.38611111111111401</v>
      </c>
      <c r="J67" s="56">
        <v>0.41468750000000004</v>
      </c>
      <c r="K67" s="52">
        <f t="shared" si="0"/>
        <v>2.8576388888886028E-2</v>
      </c>
      <c r="L67" s="53">
        <f>IF(K67="","",MENU!$D$10/('liste engagés'!K67*24))</f>
        <v>16.62211421628356</v>
      </c>
      <c r="M67" s="54">
        <f t="shared" si="1"/>
        <v>1</v>
      </c>
    </row>
    <row r="68" spans="1:13" ht="23.1" customHeight="1">
      <c r="A68" s="47">
        <v>63</v>
      </c>
      <c r="B68" s="48"/>
      <c r="C68" s="48"/>
      <c r="D68" s="48"/>
      <c r="E68" s="48"/>
      <c r="F68" s="49" t="s">
        <v>50</v>
      </c>
      <c r="G68" s="48"/>
      <c r="H68" s="47" t="str">
        <f>+IF(G68="","",VLOOKUP(G68,Catégories!$B$3:$C$17,2))</f>
        <v/>
      </c>
      <c r="I68" s="50">
        <v>0.38680555555555901</v>
      </c>
      <c r="J68" s="56"/>
      <c r="K68" s="52" t="str">
        <f t="shared" si="0"/>
        <v/>
      </c>
      <c r="L68" s="53" t="str">
        <f>IF(K68="","",MENU!$D$10/('liste engagés'!K68*24))</f>
        <v/>
      </c>
      <c r="M68" s="54">
        <f t="shared" si="1"/>
        <v>0</v>
      </c>
    </row>
    <row r="69" spans="1:13" ht="23.1" customHeight="1">
      <c r="A69" s="47">
        <v>64</v>
      </c>
      <c r="B69" s="48"/>
      <c r="C69" s="48"/>
      <c r="D69" s="48"/>
      <c r="E69" s="48"/>
      <c r="F69" s="49" t="s">
        <v>50</v>
      </c>
      <c r="G69" s="48"/>
      <c r="H69" s="47" t="str">
        <f>+IF(G69="","",VLOOKUP(G69,Catégories!$B$3:$C$17,2))</f>
        <v/>
      </c>
      <c r="I69" s="50">
        <v>0.38750000000000301</v>
      </c>
      <c r="J69" s="56"/>
      <c r="K69" s="52" t="str">
        <f t="shared" si="0"/>
        <v/>
      </c>
      <c r="L69" s="53" t="str">
        <f>IF(K69="","",MENU!$D$10/('liste engagés'!K69*24))</f>
        <v/>
      </c>
      <c r="M69" s="54">
        <f t="shared" si="1"/>
        <v>0</v>
      </c>
    </row>
    <row r="70" spans="1:13" ht="23.1" customHeight="1">
      <c r="A70" s="47">
        <v>65</v>
      </c>
      <c r="B70" s="48"/>
      <c r="C70" s="48"/>
      <c r="D70" s="48"/>
      <c r="E70" s="48"/>
      <c r="F70" s="49" t="s">
        <v>50</v>
      </c>
      <c r="G70" s="48"/>
      <c r="H70" s="47" t="str">
        <f>+IF(G70="","",VLOOKUP(G70,Catégories!$B$3:$C$17,2))</f>
        <v/>
      </c>
      <c r="I70" s="50">
        <v>0.38819444444444801</v>
      </c>
      <c r="J70" s="56"/>
      <c r="K70" s="52" t="str">
        <f t="shared" ref="K70:K133" si="2">+IF(J70="","",J70-I70)</f>
        <v/>
      </c>
      <c r="L70" s="53" t="str">
        <f>IF(K70="","",MENU!$D$10/('liste engagés'!K70*24))</f>
        <v/>
      </c>
      <c r="M70" s="54">
        <f t="shared" ref="M70:M133" si="3">+IF(B70="",0,1)</f>
        <v>0</v>
      </c>
    </row>
    <row r="71" spans="1:13" ht="23.1" customHeight="1">
      <c r="A71" s="47">
        <v>66</v>
      </c>
      <c r="B71" s="48"/>
      <c r="C71" s="48"/>
      <c r="D71" s="48"/>
      <c r="E71" s="48"/>
      <c r="F71" s="49" t="s">
        <v>50</v>
      </c>
      <c r="G71" s="48"/>
      <c r="H71" s="47" t="str">
        <f>+IF(G71="","",VLOOKUP(G71,Catégories!$B$3:$C$17,2))</f>
        <v/>
      </c>
      <c r="I71" s="50">
        <v>0.388888888888892</v>
      </c>
      <c r="J71" s="56"/>
      <c r="K71" s="52" t="str">
        <f t="shared" si="2"/>
        <v/>
      </c>
      <c r="L71" s="53" t="str">
        <f>IF(K71="","",MENU!$D$10/('liste engagés'!K71*24))</f>
        <v/>
      </c>
      <c r="M71" s="54">
        <f t="shared" si="3"/>
        <v>0</v>
      </c>
    </row>
    <row r="72" spans="1:13" ht="23.1" customHeight="1">
      <c r="A72" s="47">
        <v>67</v>
      </c>
      <c r="B72" s="48"/>
      <c r="C72" s="48"/>
      <c r="D72" s="48"/>
      <c r="E72" s="48"/>
      <c r="F72" s="49" t="s">
        <v>50</v>
      </c>
      <c r="G72" s="48"/>
      <c r="H72" s="47" t="str">
        <f>+IF(G72="","",VLOOKUP(G72,Catégories!$B$3:$C$17,2))</f>
        <v/>
      </c>
      <c r="I72" s="50">
        <v>0.389583333333337</v>
      </c>
      <c r="J72" s="56"/>
      <c r="K72" s="52" t="str">
        <f t="shared" si="2"/>
        <v/>
      </c>
      <c r="L72" s="53" t="str">
        <f>IF(K72="","",MENU!$D$10/('liste engagés'!K72*24))</f>
        <v/>
      </c>
      <c r="M72" s="54">
        <f t="shared" si="3"/>
        <v>0</v>
      </c>
    </row>
    <row r="73" spans="1:13" ht="23.1" customHeight="1">
      <c r="A73" s="47">
        <v>68</v>
      </c>
      <c r="B73" s="48"/>
      <c r="C73" s="48"/>
      <c r="D73" s="48"/>
      <c r="E73" s="48"/>
      <c r="F73" s="49" t="s">
        <v>50</v>
      </c>
      <c r="G73" s="48"/>
      <c r="H73" s="47" t="str">
        <f>+IF(G73="","",VLOOKUP(G73,Catégories!$B$3:$C$17,2))</f>
        <v/>
      </c>
      <c r="I73" s="50">
        <v>0.390277777777781</v>
      </c>
      <c r="J73" s="56"/>
      <c r="K73" s="52" t="str">
        <f t="shared" si="2"/>
        <v/>
      </c>
      <c r="L73" s="53" t="str">
        <f>IF(K73="","",MENU!$D$10/('liste engagés'!K73*24))</f>
        <v/>
      </c>
      <c r="M73" s="54">
        <f t="shared" si="3"/>
        <v>0</v>
      </c>
    </row>
    <row r="74" spans="1:13" ht="23.1" customHeight="1">
      <c r="A74" s="47">
        <v>69</v>
      </c>
      <c r="B74" s="48"/>
      <c r="C74" s="48"/>
      <c r="D74" s="48"/>
      <c r="E74" s="48"/>
      <c r="F74" s="49" t="s">
        <v>50</v>
      </c>
      <c r="G74" s="48"/>
      <c r="H74" s="47" t="str">
        <f>+IF(G74="","",VLOOKUP(G74,Catégories!$B$3:$C$17,2))</f>
        <v/>
      </c>
      <c r="I74" s="50">
        <v>0.390972222222226</v>
      </c>
      <c r="J74" s="56"/>
      <c r="K74" s="52" t="str">
        <f t="shared" si="2"/>
        <v/>
      </c>
      <c r="L74" s="53" t="str">
        <f>IF(K74="","",MENU!$D$10/('liste engagés'!K74*24))</f>
        <v/>
      </c>
      <c r="M74" s="54">
        <f t="shared" si="3"/>
        <v>0</v>
      </c>
    </row>
    <row r="75" spans="1:13" ht="23.1" customHeight="1">
      <c r="A75" s="47">
        <v>70</v>
      </c>
      <c r="B75" s="48"/>
      <c r="C75" s="48"/>
      <c r="D75" s="48"/>
      <c r="E75" s="48"/>
      <c r="F75" s="49" t="s">
        <v>50</v>
      </c>
      <c r="G75" s="48"/>
      <c r="H75" s="47" t="str">
        <f>+IF(G75="","",VLOOKUP(G75,Catégories!$B$3:$C$17,2))</f>
        <v/>
      </c>
      <c r="I75" s="50">
        <v>0.39166666666666999</v>
      </c>
      <c r="J75" s="56"/>
      <c r="K75" s="52" t="str">
        <f t="shared" si="2"/>
        <v/>
      </c>
      <c r="L75" s="53" t="str">
        <f>IF(K75="","",MENU!$D$10/('liste engagés'!K75*24))</f>
        <v/>
      </c>
      <c r="M75" s="54">
        <f t="shared" si="3"/>
        <v>0</v>
      </c>
    </row>
    <row r="76" spans="1:13" ht="23.1" customHeight="1">
      <c r="A76" s="47">
        <v>71</v>
      </c>
      <c r="B76" s="48" t="s">
        <v>116</v>
      </c>
      <c r="C76" s="48" t="s">
        <v>117</v>
      </c>
      <c r="D76" s="48" t="s">
        <v>118</v>
      </c>
      <c r="E76" s="48" t="s">
        <v>119</v>
      </c>
      <c r="F76" s="49" t="s">
        <v>50</v>
      </c>
      <c r="G76" s="48">
        <v>5</v>
      </c>
      <c r="H76" s="47" t="str">
        <f>+IF(G76="","",VLOOKUP(G76,Catégories!$B$3:$C$17,2))</f>
        <v>+ 60 ans</v>
      </c>
      <c r="I76" s="50">
        <v>0.39236111111111499</v>
      </c>
      <c r="J76" s="56">
        <v>0.42081018518518515</v>
      </c>
      <c r="K76" s="52">
        <f t="shared" si="2"/>
        <v>2.8449074074070158E-2</v>
      </c>
      <c r="L76" s="53">
        <f>IF(K76="","",MENU!$D$10/('liste engagés'!K76*24))</f>
        <v>16.696501220506775</v>
      </c>
      <c r="M76" s="54">
        <f t="shared" si="3"/>
        <v>1</v>
      </c>
    </row>
    <row r="77" spans="1:13" ht="23.1" customHeight="1">
      <c r="A77" s="47">
        <v>72</v>
      </c>
      <c r="B77" s="48"/>
      <c r="C77" s="48"/>
      <c r="D77" s="48"/>
      <c r="E77" s="48"/>
      <c r="F77" s="49" t="s">
        <v>50</v>
      </c>
      <c r="G77" s="48"/>
      <c r="H77" s="47" t="str">
        <f>+IF(G77="","",VLOOKUP(G77,Catégories!$B$3:$C$17,2))</f>
        <v/>
      </c>
      <c r="I77" s="50">
        <v>0.39305555555555899</v>
      </c>
      <c r="J77" s="56"/>
      <c r="K77" s="52" t="str">
        <f t="shared" si="2"/>
        <v/>
      </c>
      <c r="L77" s="53" t="str">
        <f>IF(K77="","",MENU!$D$10/('liste engagés'!K77*24))</f>
        <v/>
      </c>
      <c r="M77" s="54">
        <f t="shared" si="3"/>
        <v>0</v>
      </c>
    </row>
    <row r="78" spans="1:13" ht="23.1" customHeight="1">
      <c r="A78" s="47">
        <v>73</v>
      </c>
      <c r="B78" s="48"/>
      <c r="C78" s="48"/>
      <c r="D78" s="48"/>
      <c r="E78" s="48"/>
      <c r="F78" s="49" t="s">
        <v>50</v>
      </c>
      <c r="G78" s="48"/>
      <c r="H78" s="47" t="str">
        <f>+IF(G78="","",VLOOKUP(G78,Catégories!$B$3:$C$17,2))</f>
        <v/>
      </c>
      <c r="I78" s="50">
        <v>0.39375000000000399</v>
      </c>
      <c r="J78" s="56"/>
      <c r="K78" s="52" t="str">
        <f t="shared" si="2"/>
        <v/>
      </c>
      <c r="L78" s="53" t="str">
        <f>IF(K78="","",MENU!$D$10/('liste engagés'!K78*24))</f>
        <v/>
      </c>
      <c r="M78" s="54">
        <f t="shared" si="3"/>
        <v>0</v>
      </c>
    </row>
    <row r="79" spans="1:13" ht="23.1" customHeight="1">
      <c r="A79" s="47">
        <v>74</v>
      </c>
      <c r="B79" s="48"/>
      <c r="C79" s="48"/>
      <c r="D79" s="48"/>
      <c r="E79" s="48"/>
      <c r="F79" s="49" t="s">
        <v>50</v>
      </c>
      <c r="G79" s="48"/>
      <c r="H79" s="47" t="str">
        <f>+IF(G79="","",VLOOKUP(G79,Catégories!$B$3:$C$17,2))</f>
        <v/>
      </c>
      <c r="I79" s="50">
        <v>0.39444444444444798</v>
      </c>
      <c r="J79" s="56"/>
      <c r="K79" s="52" t="str">
        <f t="shared" si="2"/>
        <v/>
      </c>
      <c r="L79" s="53" t="str">
        <f>IF(K79="","",MENU!$D$10/('liste engagés'!K79*24))</f>
        <v/>
      </c>
      <c r="M79" s="54">
        <f t="shared" si="3"/>
        <v>0</v>
      </c>
    </row>
    <row r="80" spans="1:13" ht="23.1" customHeight="1">
      <c r="A80" s="47">
        <v>75</v>
      </c>
      <c r="B80" s="48" t="s">
        <v>131</v>
      </c>
      <c r="C80" s="48" t="s">
        <v>132</v>
      </c>
      <c r="D80" s="48" t="s">
        <v>133</v>
      </c>
      <c r="E80" s="48" t="s">
        <v>75</v>
      </c>
      <c r="F80" s="49" t="s">
        <v>50</v>
      </c>
      <c r="G80" s="48">
        <v>3</v>
      </c>
      <c r="H80" s="47" t="str">
        <f>+IF(G80="","",VLOOKUP(G80,Catégories!$B$3:$C$17,2))</f>
        <v>FSGT 4</v>
      </c>
      <c r="I80" s="50">
        <v>0.39513888888889298</v>
      </c>
      <c r="J80" s="56">
        <v>0.42982638888888891</v>
      </c>
      <c r="K80" s="52">
        <f t="shared" si="2"/>
        <v>3.468749999999593E-2</v>
      </c>
      <c r="L80" s="53">
        <f>IF(K80="","",MENU!$D$10/('liste engagés'!K80*24))</f>
        <v>13.693693693695302</v>
      </c>
      <c r="M80" s="54">
        <f t="shared" si="3"/>
        <v>1</v>
      </c>
    </row>
    <row r="81" spans="1:13" ht="23.1" customHeight="1">
      <c r="A81" s="47">
        <v>76</v>
      </c>
      <c r="B81" s="48" t="s">
        <v>88</v>
      </c>
      <c r="C81" s="48" t="s">
        <v>97</v>
      </c>
      <c r="D81" s="48" t="s">
        <v>98</v>
      </c>
      <c r="E81" s="48" t="s">
        <v>75</v>
      </c>
      <c r="F81" s="49" t="s">
        <v>50</v>
      </c>
      <c r="G81" s="48">
        <v>4</v>
      </c>
      <c r="H81" s="47" t="str">
        <f>+IF(G81="","",VLOOKUP(G81,Catégories!$B$3:$C$17,2))</f>
        <v>FSGT 5</v>
      </c>
      <c r="I81" s="50">
        <v>0.39583333333333698</v>
      </c>
      <c r="J81" s="56">
        <v>0.43224537037037036</v>
      </c>
      <c r="K81" s="52">
        <f t="shared" si="2"/>
        <v>3.6412037037033385E-2</v>
      </c>
      <c r="L81" s="53">
        <f>IF(K81="","",MENU!$D$10/('liste engagés'!K81*24))</f>
        <v>13.045136681501626</v>
      </c>
      <c r="M81" s="54">
        <f t="shared" si="3"/>
        <v>1</v>
      </c>
    </row>
    <row r="82" spans="1:13" ht="23.1" customHeight="1">
      <c r="A82" s="47">
        <v>77</v>
      </c>
      <c r="B82" s="48" t="s">
        <v>88</v>
      </c>
      <c r="C82" s="48" t="s">
        <v>99</v>
      </c>
      <c r="D82" s="48" t="s">
        <v>100</v>
      </c>
      <c r="E82" s="48" t="s">
        <v>101</v>
      </c>
      <c r="F82" s="49" t="s">
        <v>50</v>
      </c>
      <c r="G82" s="48">
        <v>8</v>
      </c>
      <c r="H82" s="47" t="str">
        <f>+IF(G82="","",VLOOKUP(G82,Catégories!$B$3:$C$17,2))</f>
        <v>30-39 ans</v>
      </c>
      <c r="I82" s="50">
        <v>0.39652777777778198</v>
      </c>
      <c r="J82" s="56">
        <v>0.42396990740740742</v>
      </c>
      <c r="K82" s="52">
        <f t="shared" si="2"/>
        <v>2.7442129629625445E-2</v>
      </c>
      <c r="L82" s="53">
        <f>IF(K82="","",MENU!$D$10/('liste engagés'!K82*24))</f>
        <v>17.309152256434526</v>
      </c>
      <c r="M82" s="54">
        <f t="shared" si="3"/>
        <v>1</v>
      </c>
    </row>
    <row r="83" spans="1:13" ht="23.1" customHeight="1">
      <c r="A83" s="47">
        <v>78</v>
      </c>
      <c r="B83" s="48" t="s">
        <v>108</v>
      </c>
      <c r="C83" s="48" t="s">
        <v>115</v>
      </c>
      <c r="D83" s="48" t="s">
        <v>60</v>
      </c>
      <c r="E83" s="48" t="s">
        <v>61</v>
      </c>
      <c r="F83" s="49" t="s">
        <v>50</v>
      </c>
      <c r="G83" s="48">
        <v>11</v>
      </c>
      <c r="H83" s="47" t="str">
        <f>+IF(G83="","",VLOOKUP(G83,Catégories!$B$3:$C$17,2))</f>
        <v>Cadets</v>
      </c>
      <c r="I83" s="50">
        <v>0.39722222222222597</v>
      </c>
      <c r="J83" s="56">
        <v>0.42131944444444441</v>
      </c>
      <c r="K83" s="52">
        <f t="shared" si="2"/>
        <v>2.409722222221844E-2</v>
      </c>
      <c r="L83" s="53">
        <f>IF(K83="","",MENU!$D$10/('liste engagés'!K83*24))</f>
        <v>19.711815561962748</v>
      </c>
      <c r="M83" s="54">
        <f t="shared" si="3"/>
        <v>1</v>
      </c>
    </row>
    <row r="84" spans="1:13" ht="23.1" customHeight="1">
      <c r="A84" s="47">
        <v>79</v>
      </c>
      <c r="B84" s="48" t="s">
        <v>126</v>
      </c>
      <c r="C84" s="48" t="s">
        <v>127</v>
      </c>
      <c r="D84" s="48" t="s">
        <v>60</v>
      </c>
      <c r="E84" s="48" t="s">
        <v>61</v>
      </c>
      <c r="F84" s="49" t="s">
        <v>50</v>
      </c>
      <c r="G84" s="48">
        <v>9</v>
      </c>
      <c r="H84" s="47" t="str">
        <f>+IF(G84="","",VLOOKUP(G84,Catégories!$B$3:$C$17,2))</f>
        <v>17-29 ans</v>
      </c>
      <c r="I84" s="50">
        <v>0.39791666666667103</v>
      </c>
      <c r="J84" s="56">
        <v>0.42432870370370374</v>
      </c>
      <c r="K84" s="52">
        <f t="shared" si="2"/>
        <v>2.641203703703271E-2</v>
      </c>
      <c r="L84" s="53">
        <f>IF(K84="","",MENU!$D$10/('liste engagés'!K84*24))</f>
        <v>17.984224364595409</v>
      </c>
      <c r="M84" s="54">
        <f t="shared" si="3"/>
        <v>1</v>
      </c>
    </row>
    <row r="85" spans="1:13" ht="23.1" customHeight="1">
      <c r="A85" s="47">
        <v>80</v>
      </c>
      <c r="B85" s="48" t="s">
        <v>142</v>
      </c>
      <c r="C85" s="48" t="s">
        <v>143</v>
      </c>
      <c r="D85" s="48" t="s">
        <v>144</v>
      </c>
      <c r="E85" s="48" t="s">
        <v>61</v>
      </c>
      <c r="F85" s="49" t="s">
        <v>50</v>
      </c>
      <c r="G85" s="48">
        <v>7</v>
      </c>
      <c r="H85" s="47" t="str">
        <f>+IF(G85="","",VLOOKUP(G85,Catégories!$B$3:$C$17,2))</f>
        <v>40-49 ans</v>
      </c>
      <c r="I85" s="50">
        <v>0.39861111111111502</v>
      </c>
      <c r="J85" s="56">
        <v>0.42238425925925926</v>
      </c>
      <c r="K85" s="52">
        <f t="shared" si="2"/>
        <v>2.3773148148144241E-2</v>
      </c>
      <c r="L85" s="53">
        <f>IF(K85="","",MENU!$D$10/('liste engagés'!K85*24))</f>
        <v>19.980525803313899</v>
      </c>
      <c r="M85" s="54">
        <f t="shared" si="3"/>
        <v>1</v>
      </c>
    </row>
    <row r="86" spans="1:13" ht="23.1" customHeight="1">
      <c r="A86" s="47">
        <v>81</v>
      </c>
      <c r="B86" s="48" t="s">
        <v>142</v>
      </c>
      <c r="C86" s="48" t="s">
        <v>145</v>
      </c>
      <c r="D86" s="48" t="s">
        <v>144</v>
      </c>
      <c r="E86" s="48" t="s">
        <v>61</v>
      </c>
      <c r="F86" s="49" t="s">
        <v>50</v>
      </c>
      <c r="G86" s="48">
        <v>8</v>
      </c>
      <c r="H86" s="47" t="str">
        <f>+IF(G86="","",VLOOKUP(G86,Catégories!$B$3:$C$17,2))</f>
        <v>30-39 ans</v>
      </c>
      <c r="I86" s="50">
        <v>0.39930555555556002</v>
      </c>
      <c r="J86" s="56">
        <v>0.42438657407407404</v>
      </c>
      <c r="K86" s="52">
        <f t="shared" si="2"/>
        <v>2.508101851851402E-2</v>
      </c>
      <c r="L86" s="53">
        <f>IF(K86="","",MENU!$D$10/('liste engagés'!K86*24))</f>
        <v>18.938624826953099</v>
      </c>
      <c r="M86" s="54">
        <f t="shared" si="3"/>
        <v>1</v>
      </c>
    </row>
    <row r="87" spans="1:13" ht="23.1" customHeight="1">
      <c r="A87" s="47">
        <v>82</v>
      </c>
      <c r="B87" s="48" t="s">
        <v>89</v>
      </c>
      <c r="C87" s="48" t="s">
        <v>90</v>
      </c>
      <c r="D87" s="48" t="s">
        <v>60</v>
      </c>
      <c r="E87" s="48" t="s">
        <v>61</v>
      </c>
      <c r="F87" s="49" t="s">
        <v>50</v>
      </c>
      <c r="G87" s="48">
        <v>11</v>
      </c>
      <c r="H87" s="47" t="str">
        <f>+IF(G87="","",VLOOKUP(G87,Catégories!$B$3:$C$17,2))</f>
        <v>Cadets</v>
      </c>
      <c r="I87" s="50">
        <v>0.40000000000000402</v>
      </c>
      <c r="J87" s="56">
        <v>0.43385416666666665</v>
      </c>
      <c r="K87" s="52">
        <f t="shared" si="2"/>
        <v>3.3854166666662633E-2</v>
      </c>
      <c r="L87" s="53">
        <f>IF(K87="","",MENU!$D$10/('liste engagés'!K87*24))</f>
        <v>14.030769230770902</v>
      </c>
      <c r="M87" s="54">
        <f t="shared" si="3"/>
        <v>1</v>
      </c>
    </row>
    <row r="88" spans="1:13" ht="23.1" customHeight="1">
      <c r="A88" s="47">
        <v>83</v>
      </c>
      <c r="B88" s="48" t="s">
        <v>146</v>
      </c>
      <c r="C88" s="48" t="s">
        <v>147</v>
      </c>
      <c r="D88" s="48" t="s">
        <v>87</v>
      </c>
      <c r="E88" s="48" t="s">
        <v>75</v>
      </c>
      <c r="F88" s="49" t="s">
        <v>50</v>
      </c>
      <c r="G88" s="48">
        <v>4</v>
      </c>
      <c r="H88" s="47" t="str">
        <f>+IF(G88="","",VLOOKUP(G88,Catégories!$B$3:$C$17,2))</f>
        <v>FSGT 5</v>
      </c>
      <c r="I88" s="50">
        <v>0.40069444444444902</v>
      </c>
      <c r="J88" s="56">
        <v>0.43223379629629632</v>
      </c>
      <c r="K88" s="52">
        <f t="shared" si="2"/>
        <v>3.1539351851847308E-2</v>
      </c>
      <c r="L88" s="53">
        <f>IF(K88="","",MENU!$D$10/('liste engagés'!K88*24))</f>
        <v>15.060550458717767</v>
      </c>
      <c r="M88" s="54">
        <f t="shared" si="3"/>
        <v>1</v>
      </c>
    </row>
    <row r="89" spans="1:13" ht="23.1" customHeight="1">
      <c r="A89" s="47">
        <v>84</v>
      </c>
      <c r="B89" s="48" t="s">
        <v>148</v>
      </c>
      <c r="C89" s="48" t="s">
        <v>149</v>
      </c>
      <c r="D89" s="48" t="s">
        <v>87</v>
      </c>
      <c r="E89" s="48" t="s">
        <v>75</v>
      </c>
      <c r="F89" s="49" t="s">
        <v>50</v>
      </c>
      <c r="G89" s="48">
        <v>3</v>
      </c>
      <c r="H89" s="47" t="str">
        <f>+IF(G89="","",VLOOKUP(G89,Catégories!$B$3:$C$17,2))</f>
        <v>FSGT 4</v>
      </c>
      <c r="I89" s="50">
        <v>0.40138888888889301</v>
      </c>
      <c r="J89" s="56">
        <v>0.4291550925925926</v>
      </c>
      <c r="K89" s="52">
        <f t="shared" si="2"/>
        <v>2.7766203703699588E-2</v>
      </c>
      <c r="L89" s="53">
        <f>IF(K89="","",MENU!$D$10/('liste engagés'!K89*24))</f>
        <v>17.107127969990032</v>
      </c>
      <c r="M89" s="54">
        <f t="shared" si="3"/>
        <v>1</v>
      </c>
    </row>
    <row r="90" spans="1:13" ht="23.1" customHeight="1">
      <c r="A90" s="47">
        <v>85</v>
      </c>
      <c r="B90" s="48" t="s">
        <v>150</v>
      </c>
      <c r="C90" s="48" t="s">
        <v>151</v>
      </c>
      <c r="D90" s="48" t="s">
        <v>152</v>
      </c>
      <c r="E90" s="48" t="s">
        <v>75</v>
      </c>
      <c r="F90" s="49" t="s">
        <v>50</v>
      </c>
      <c r="G90" s="48">
        <v>3</v>
      </c>
      <c r="H90" s="47" t="str">
        <f>+IF(G90="","",VLOOKUP(G90,Catégories!$B$3:$C$17,2))</f>
        <v>FSGT 4</v>
      </c>
      <c r="I90" s="50">
        <v>0.40208333333333801</v>
      </c>
      <c r="J90" s="51">
        <v>0.4281712962962963</v>
      </c>
      <c r="K90" s="52">
        <f t="shared" si="2"/>
        <v>2.6087962962958289E-2</v>
      </c>
      <c r="L90" s="53">
        <f>IF(K90="","",MENU!$D$10/('liste engagés'!K90*24))</f>
        <v>18.207630878441595</v>
      </c>
      <c r="M90" s="54">
        <f t="shared" si="3"/>
        <v>1</v>
      </c>
    </row>
    <row r="91" spans="1:13" ht="23.1" customHeight="1">
      <c r="A91" s="47">
        <v>86</v>
      </c>
      <c r="B91" s="48" t="s">
        <v>156</v>
      </c>
      <c r="C91" s="48" t="s">
        <v>157</v>
      </c>
      <c r="D91" s="48" t="s">
        <v>112</v>
      </c>
      <c r="E91" s="48" t="s">
        <v>112</v>
      </c>
      <c r="F91" s="49" t="s">
        <v>50</v>
      </c>
      <c r="G91" s="48">
        <v>9</v>
      </c>
      <c r="H91" s="47" t="str">
        <f>+IF(G91="","",VLOOKUP(G91,Catégories!$B$3:$C$17,2))</f>
        <v>17-29 ans</v>
      </c>
      <c r="I91" s="50">
        <v>0.40277777777778201</v>
      </c>
      <c r="J91" s="56">
        <v>0.42815972222222221</v>
      </c>
      <c r="K91" s="52">
        <f t="shared" si="2"/>
        <v>2.5381944444440196E-2</v>
      </c>
      <c r="L91" s="53">
        <f>IF(K91="","",MENU!$D$10/('liste engagés'!K91*24))</f>
        <v>18.714090287280836</v>
      </c>
      <c r="M91" s="54">
        <f t="shared" si="3"/>
        <v>1</v>
      </c>
    </row>
    <row r="92" spans="1:13" ht="23.1" customHeight="1">
      <c r="A92" s="47">
        <v>87</v>
      </c>
      <c r="B92" s="48" t="s">
        <v>153</v>
      </c>
      <c r="C92" s="48" t="s">
        <v>154</v>
      </c>
      <c r="D92" s="48" t="s">
        <v>155</v>
      </c>
      <c r="E92" s="48" t="s">
        <v>61</v>
      </c>
      <c r="F92" s="49" t="s">
        <v>50</v>
      </c>
      <c r="G92" s="48">
        <v>10</v>
      </c>
      <c r="H92" s="47" t="str">
        <f>+IF(G92="","",VLOOKUP(G92,Catégories!$B$3:$C$17,2))</f>
        <v>Féminines</v>
      </c>
      <c r="I92" s="50">
        <v>0.40347222222222701</v>
      </c>
      <c r="J92" s="56">
        <v>0.44381944444444449</v>
      </c>
      <c r="K92" s="52">
        <f t="shared" si="2"/>
        <v>4.0347222222217483E-2</v>
      </c>
      <c r="L92" s="53">
        <f>IF(K92="","",MENU!$D$10/('liste engagés'!K92*24))</f>
        <v>11.77280550774665</v>
      </c>
      <c r="M92" s="54">
        <f t="shared" si="3"/>
        <v>1</v>
      </c>
    </row>
    <row r="93" spans="1:13" ht="23.1" customHeight="1">
      <c r="A93" s="47">
        <v>88</v>
      </c>
      <c r="B93" s="48" t="s">
        <v>158</v>
      </c>
      <c r="C93" s="48" t="s">
        <v>110</v>
      </c>
      <c r="D93" s="48" t="s">
        <v>155</v>
      </c>
      <c r="E93" s="48" t="s">
        <v>61</v>
      </c>
      <c r="F93" s="49" t="s">
        <v>50</v>
      </c>
      <c r="G93" s="48">
        <v>6</v>
      </c>
      <c r="H93" s="47" t="str">
        <f>+IF(G93="","",VLOOKUP(G93,Catégories!$B$3:$C$17,2))</f>
        <v>50-59 ans</v>
      </c>
      <c r="I93" s="50">
        <v>0.404166666666671</v>
      </c>
      <c r="J93" s="56">
        <v>0.43937500000000002</v>
      </c>
      <c r="K93" s="52">
        <f t="shared" si="2"/>
        <v>3.5208333333329012E-2</v>
      </c>
      <c r="L93" s="53">
        <f>IF(K93="","",MENU!$D$10/('liste engagés'!K93*24))</f>
        <v>13.491124260356687</v>
      </c>
      <c r="M93" s="54">
        <f t="shared" si="3"/>
        <v>1</v>
      </c>
    </row>
    <row r="94" spans="1:13" ht="23.1" customHeight="1">
      <c r="A94" s="47">
        <v>89</v>
      </c>
      <c r="B94" s="48" t="s">
        <v>159</v>
      </c>
      <c r="C94" s="48" t="s">
        <v>160</v>
      </c>
      <c r="D94" s="48" t="s">
        <v>161</v>
      </c>
      <c r="E94" s="48" t="s">
        <v>75</v>
      </c>
      <c r="F94" s="49" t="s">
        <v>50</v>
      </c>
      <c r="G94" s="48">
        <v>4</v>
      </c>
      <c r="H94" s="47" t="str">
        <f>+IF(G94="","",VLOOKUP(G94,Catégories!$B$3:$C$17,2))</f>
        <v>FSGT 5</v>
      </c>
      <c r="I94" s="50">
        <v>0.404861111111116</v>
      </c>
      <c r="J94" s="56">
        <v>0.43418981481481483</v>
      </c>
      <c r="K94" s="52">
        <f t="shared" si="2"/>
        <v>2.9328703703698833E-2</v>
      </c>
      <c r="L94" s="53">
        <f>IF(K94="","",MENU!$D$10/('liste engagés'!K94*24))</f>
        <v>16.195737963696455</v>
      </c>
      <c r="M94" s="54">
        <f t="shared" si="3"/>
        <v>1</v>
      </c>
    </row>
    <row r="95" spans="1:13" ht="23.1" customHeight="1">
      <c r="A95" s="47">
        <v>90</v>
      </c>
      <c r="B95" s="48" t="s">
        <v>162</v>
      </c>
      <c r="C95" s="48" t="s">
        <v>81</v>
      </c>
      <c r="D95" s="48" t="s">
        <v>163</v>
      </c>
      <c r="E95" s="48" t="s">
        <v>65</v>
      </c>
      <c r="F95" s="49" t="s">
        <v>50</v>
      </c>
      <c r="G95" s="48">
        <v>5</v>
      </c>
      <c r="H95" s="47" t="str">
        <f>+IF(G95="","",VLOOKUP(G95,Catégories!$B$3:$C$17,2))</f>
        <v>+ 60 ans</v>
      </c>
      <c r="I95" s="50">
        <v>0.40555555555556</v>
      </c>
      <c r="J95" s="56">
        <v>0.43253472222222222</v>
      </c>
      <c r="K95" s="52">
        <f t="shared" si="2"/>
        <v>2.6979166666662224E-2</v>
      </c>
      <c r="L95" s="53">
        <f>IF(K95="","",MENU!$D$10/('liste engagés'!K95*24))</f>
        <v>17.606177606180506</v>
      </c>
      <c r="M95" s="54">
        <f t="shared" si="3"/>
        <v>1</v>
      </c>
    </row>
    <row r="96" spans="1:13" ht="23.1" customHeight="1">
      <c r="A96" s="47">
        <v>91</v>
      </c>
      <c r="B96" s="48" t="s">
        <v>85</v>
      </c>
      <c r="C96" s="48" t="s">
        <v>86</v>
      </c>
      <c r="D96" s="48" t="s">
        <v>92</v>
      </c>
      <c r="E96" s="48" t="s">
        <v>75</v>
      </c>
      <c r="F96" s="49" t="s">
        <v>50</v>
      </c>
      <c r="G96" s="48">
        <v>10</v>
      </c>
      <c r="H96" s="47" t="str">
        <f>+IF(G96="","",VLOOKUP(G96,Catégories!$B$3:$C$17,2))</f>
        <v>Féminines</v>
      </c>
      <c r="I96" s="50">
        <v>0.406250000000005</v>
      </c>
      <c r="J96" s="56">
        <v>0.45122685185185185</v>
      </c>
      <c r="K96" s="52">
        <f t="shared" si="2"/>
        <v>4.4976851851846855E-2</v>
      </c>
      <c r="L96" s="53">
        <f>IF(K96="","",MENU!$D$10/('liste engagés'!K96*24))</f>
        <v>10.560988162636274</v>
      </c>
      <c r="M96" s="54">
        <f t="shared" si="3"/>
        <v>1</v>
      </c>
    </row>
    <row r="97" spans="1:13" ht="23.1" customHeight="1">
      <c r="A97" s="47">
        <v>92</v>
      </c>
      <c r="B97" s="48" t="s">
        <v>164</v>
      </c>
      <c r="C97" s="48" t="s">
        <v>149</v>
      </c>
      <c r="D97" s="48" t="s">
        <v>112</v>
      </c>
      <c r="E97" s="48" t="s">
        <v>112</v>
      </c>
      <c r="F97" s="49" t="s">
        <v>50</v>
      </c>
      <c r="G97" s="48">
        <v>6</v>
      </c>
      <c r="H97" s="47" t="str">
        <f>+IF(G97="","",VLOOKUP(G97,Catégories!$B$3:$C$17,2))</f>
        <v>50-59 ans</v>
      </c>
      <c r="I97" s="50">
        <v>0.40694444444444899</v>
      </c>
      <c r="J97" s="56">
        <v>0.43702546296296302</v>
      </c>
      <c r="K97" s="52">
        <f t="shared" si="2"/>
        <v>3.0081018518514024E-2</v>
      </c>
      <c r="L97" s="53">
        <f>IF(K97="","",MENU!$D$10/('liste engagés'!K97*24))</f>
        <v>15.790688726435603</v>
      </c>
      <c r="M97" s="54">
        <f t="shared" si="3"/>
        <v>1</v>
      </c>
    </row>
    <row r="98" spans="1:13" ht="23.1" customHeight="1">
      <c r="A98" s="47">
        <v>93</v>
      </c>
      <c r="B98" s="48" t="s">
        <v>165</v>
      </c>
      <c r="C98" s="48" t="s">
        <v>166</v>
      </c>
      <c r="D98" s="48" t="s">
        <v>144</v>
      </c>
      <c r="E98" s="48" t="s">
        <v>61</v>
      </c>
      <c r="F98" s="49" t="s">
        <v>50</v>
      </c>
      <c r="G98" s="48">
        <v>9</v>
      </c>
      <c r="H98" s="47" t="str">
        <f>+IF(G98="","",VLOOKUP(G98,Catégories!$B$3:$C$17,2))</f>
        <v>17-29 ans</v>
      </c>
      <c r="I98" s="50">
        <v>0.40763888888889399</v>
      </c>
      <c r="J98" s="56">
        <v>0.43072916666666666</v>
      </c>
      <c r="K98" s="52">
        <f t="shared" si="2"/>
        <v>2.3090277777772672E-2</v>
      </c>
      <c r="L98" s="53">
        <f>IF(K98="","",MENU!$D$10/('liste engagés'!K98*24))</f>
        <v>20.57142857143312</v>
      </c>
      <c r="M98" s="54">
        <f t="shared" si="3"/>
        <v>1</v>
      </c>
    </row>
    <row r="99" spans="1:13" ht="23.1" customHeight="1">
      <c r="A99" s="47">
        <v>94</v>
      </c>
      <c r="B99" s="48" t="s">
        <v>167</v>
      </c>
      <c r="C99" s="48" t="s">
        <v>168</v>
      </c>
      <c r="D99" s="48" t="s">
        <v>169</v>
      </c>
      <c r="E99" s="48" t="s">
        <v>61</v>
      </c>
      <c r="F99" s="49" t="s">
        <v>50</v>
      </c>
      <c r="G99" s="48">
        <v>8</v>
      </c>
      <c r="H99" s="47" t="str">
        <f>+IF(G99="","",VLOOKUP(G99,Catégories!$B$3:$C$17,2))</f>
        <v>30-39 ans</v>
      </c>
      <c r="I99" s="50">
        <v>0.40833333333333799</v>
      </c>
      <c r="J99" s="56">
        <v>0.43037037037037035</v>
      </c>
      <c r="K99" s="52">
        <f t="shared" si="2"/>
        <v>2.2037037037032359E-2</v>
      </c>
      <c r="L99" s="53">
        <f>IF(K99="","",MENU!$D$10/('liste engagés'!K99*24))</f>
        <v>21.554621848744073</v>
      </c>
      <c r="M99" s="54">
        <f t="shared" si="3"/>
        <v>1</v>
      </c>
    </row>
    <row r="100" spans="1:13" ht="23.1" customHeight="1">
      <c r="A100" s="47">
        <v>95</v>
      </c>
      <c r="B100" s="48" t="s">
        <v>141</v>
      </c>
      <c r="C100" s="48" t="s">
        <v>59</v>
      </c>
      <c r="D100" s="48" t="s">
        <v>60</v>
      </c>
      <c r="E100" s="48" t="s">
        <v>61</v>
      </c>
      <c r="F100" s="49" t="s">
        <v>50</v>
      </c>
      <c r="G100" s="48">
        <v>11</v>
      </c>
      <c r="H100" s="47" t="str">
        <f>+IF(G100="","",VLOOKUP(G100,Catégories!$B$3:$C$17,2))</f>
        <v>Cadets</v>
      </c>
      <c r="I100" s="50">
        <v>0.40902777777778299</v>
      </c>
      <c r="J100" s="56">
        <v>0.4359837962962963</v>
      </c>
      <c r="K100" s="52">
        <f t="shared" si="2"/>
        <v>2.6956018518513314E-2</v>
      </c>
      <c r="L100" s="53">
        <f>IF(K100="","",MENU!$D$10/('liste engagés'!K100*24))</f>
        <v>17.621296693863428</v>
      </c>
      <c r="M100" s="54">
        <f t="shared" si="3"/>
        <v>1</v>
      </c>
    </row>
    <row r="101" spans="1:13" ht="23.1" customHeight="1">
      <c r="A101" s="47">
        <v>96</v>
      </c>
      <c r="B101" s="48" t="s">
        <v>170</v>
      </c>
      <c r="C101" s="48" t="s">
        <v>171</v>
      </c>
      <c r="D101" s="48" t="s">
        <v>60</v>
      </c>
      <c r="E101" s="48" t="s">
        <v>75</v>
      </c>
      <c r="F101" s="49" t="s">
        <v>50</v>
      </c>
      <c r="G101" s="48">
        <v>3</v>
      </c>
      <c r="H101" s="47" t="str">
        <f>+IF(G101="","",VLOOKUP(G101,Catégories!$B$3:$C$17,2))</f>
        <v>FSGT 4</v>
      </c>
      <c r="I101" s="50">
        <v>0.40972222222222698</v>
      </c>
      <c r="J101" s="56">
        <v>0.43842592592592594</v>
      </c>
      <c r="K101" s="52">
        <f t="shared" si="2"/>
        <v>2.8703703703698957E-2</v>
      </c>
      <c r="L101" s="53">
        <f>IF(K101="","",MENU!$D$10/('liste engagés'!K101*24))</f>
        <v>16.548387096776931</v>
      </c>
      <c r="M101" s="54">
        <f t="shared" si="3"/>
        <v>1</v>
      </c>
    </row>
    <row r="102" spans="1:13" ht="23.1" customHeight="1">
      <c r="A102" s="47">
        <v>97</v>
      </c>
      <c r="B102" s="48" t="s">
        <v>172</v>
      </c>
      <c r="C102" s="48" t="s">
        <v>173</v>
      </c>
      <c r="D102" s="48" t="s">
        <v>112</v>
      </c>
      <c r="E102" s="48" t="s">
        <v>112</v>
      </c>
      <c r="F102" s="49" t="s">
        <v>50</v>
      </c>
      <c r="G102" s="48">
        <v>9</v>
      </c>
      <c r="H102" s="47" t="str">
        <f>+IF(G102="","",VLOOKUP(G102,Catégories!$B$3:$C$17,2))</f>
        <v>17-29 ans</v>
      </c>
      <c r="I102" s="50">
        <v>0.41041666666667198</v>
      </c>
      <c r="J102" s="56">
        <v>0.43503472222222223</v>
      </c>
      <c r="K102" s="52">
        <f t="shared" si="2"/>
        <v>2.4618055555550244E-2</v>
      </c>
      <c r="L102" s="53">
        <f>IF(K102="","",MENU!$D$10/('liste engagés'!K102*24))</f>
        <v>19.294781382232653</v>
      </c>
      <c r="M102" s="54">
        <f t="shared" si="3"/>
        <v>1</v>
      </c>
    </row>
    <row r="103" spans="1:13" ht="23.1" customHeight="1">
      <c r="A103" s="47">
        <v>98</v>
      </c>
      <c r="B103" s="48"/>
      <c r="C103" s="48"/>
      <c r="D103" s="48"/>
      <c r="E103" s="48"/>
      <c r="F103" s="49" t="s">
        <v>50</v>
      </c>
      <c r="G103" s="48"/>
      <c r="H103" s="47" t="str">
        <f>+IF(G103="","",VLOOKUP(G103,Catégories!$B$3:$C$17,2))</f>
        <v/>
      </c>
      <c r="I103" s="50">
        <v>0.41111111111111598</v>
      </c>
      <c r="J103" s="56"/>
      <c r="K103" s="52" t="str">
        <f t="shared" si="2"/>
        <v/>
      </c>
      <c r="L103" s="53" t="str">
        <f>IF(K103="","",MENU!$D$10/('liste engagés'!K103*24))</f>
        <v/>
      </c>
      <c r="M103" s="54">
        <f t="shared" si="3"/>
        <v>0</v>
      </c>
    </row>
    <row r="104" spans="1:13" ht="23.1" customHeight="1">
      <c r="A104" s="47">
        <v>99</v>
      </c>
      <c r="B104" s="48"/>
      <c r="C104" s="48"/>
      <c r="D104" s="48"/>
      <c r="E104" s="48"/>
      <c r="F104" s="49" t="s">
        <v>50</v>
      </c>
      <c r="G104" s="48"/>
      <c r="H104" s="47" t="str">
        <f>+IF(G104="","",VLOOKUP(G104,Catégories!$B$3:$C$17,2))</f>
        <v/>
      </c>
      <c r="I104" s="50">
        <v>0.41180555555556098</v>
      </c>
      <c r="J104" s="56"/>
      <c r="K104" s="52" t="str">
        <f t="shared" si="2"/>
        <v/>
      </c>
      <c r="L104" s="53" t="str">
        <f>IF(K104="","",MENU!$D$10/('liste engagés'!K104*24))</f>
        <v/>
      </c>
      <c r="M104" s="54">
        <f t="shared" si="3"/>
        <v>0</v>
      </c>
    </row>
    <row r="105" spans="1:13" ht="23.1" customHeight="1">
      <c r="A105" s="47">
        <v>100</v>
      </c>
      <c r="B105" s="58"/>
      <c r="C105" s="59"/>
      <c r="D105" s="59"/>
      <c r="E105" s="60"/>
      <c r="F105" s="49" t="s">
        <v>50</v>
      </c>
      <c r="G105" s="58"/>
      <c r="H105" s="47" t="str">
        <f>+IF(G105="","",VLOOKUP(G105,Catégories!$B$3:$C$17,2))</f>
        <v/>
      </c>
      <c r="I105" s="50">
        <v>0.41250000000000497</v>
      </c>
      <c r="J105" s="61"/>
      <c r="K105" s="52" t="str">
        <f t="shared" si="2"/>
        <v/>
      </c>
      <c r="L105" s="53" t="str">
        <f>IF(K105="","",MENU!$D$10/('liste engagés'!K105*24))</f>
        <v/>
      </c>
      <c r="M105" s="54">
        <f t="shared" si="3"/>
        <v>0</v>
      </c>
    </row>
    <row r="106" spans="1:13" ht="23.1" customHeight="1">
      <c r="A106" s="47">
        <v>101</v>
      </c>
      <c r="B106" s="48" t="s">
        <v>176</v>
      </c>
      <c r="C106" s="48" t="s">
        <v>177</v>
      </c>
      <c r="D106" s="48" t="s">
        <v>112</v>
      </c>
      <c r="E106" s="48" t="s">
        <v>112</v>
      </c>
      <c r="F106" s="49" t="s">
        <v>50</v>
      </c>
      <c r="G106" s="48">
        <v>6</v>
      </c>
      <c r="H106" s="47" t="str">
        <f>+IF(G106="","",VLOOKUP(G106,Catégories!$B$3:$C$17,2))</f>
        <v>50-59 ans</v>
      </c>
      <c r="I106" s="50">
        <v>0.41319444444445003</v>
      </c>
      <c r="J106" s="56">
        <v>0.44309027777777782</v>
      </c>
      <c r="K106" s="52">
        <f t="shared" si="2"/>
        <v>2.9895833333327793E-2</v>
      </c>
      <c r="L106" s="53">
        <f>IF(K106="","",MENU!$D$10/('liste engagés'!K106*24))</f>
        <v>15.888501742163223</v>
      </c>
      <c r="M106" s="54">
        <f t="shared" si="3"/>
        <v>1</v>
      </c>
    </row>
    <row r="107" spans="1:13" ht="23.1" customHeight="1">
      <c r="A107" s="47">
        <v>102</v>
      </c>
      <c r="B107" s="48" t="s">
        <v>178</v>
      </c>
      <c r="C107" s="48" t="s">
        <v>179</v>
      </c>
      <c r="D107" s="48" t="s">
        <v>60</v>
      </c>
      <c r="E107" s="48" t="s">
        <v>61</v>
      </c>
      <c r="F107" s="49" t="s">
        <v>50</v>
      </c>
      <c r="G107" s="48">
        <v>12</v>
      </c>
      <c r="H107" s="47" t="str">
        <f>+IF(G107="","",VLOOKUP(G107,Catégories!$B$3:$C$17,2))</f>
        <v>Minimes</v>
      </c>
      <c r="I107" s="50">
        <v>0.41388888888889402</v>
      </c>
      <c r="J107" s="56">
        <v>0.45141203703703708</v>
      </c>
      <c r="K107" s="52">
        <f t="shared" si="2"/>
        <v>3.752314814814306E-2</v>
      </c>
      <c r="L107" s="53">
        <f>IF(K107="","",MENU!$D$10/('liste engagés'!K107*24))</f>
        <v>12.658852560149773</v>
      </c>
      <c r="M107" s="54">
        <f t="shared" si="3"/>
        <v>1</v>
      </c>
    </row>
    <row r="108" spans="1:13" ht="23.1" customHeight="1">
      <c r="A108" s="47">
        <v>103</v>
      </c>
      <c r="B108" s="48"/>
      <c r="C108" s="48"/>
      <c r="D108" s="48"/>
      <c r="E108" s="48"/>
      <c r="F108" s="49" t="s">
        <v>50</v>
      </c>
      <c r="G108" s="48"/>
      <c r="H108" s="47" t="str">
        <f>+IF(G108="","",VLOOKUP(G108,Catégories!$B$3:$C$17,2))</f>
        <v/>
      </c>
      <c r="I108" s="50">
        <v>0.41458333333333902</v>
      </c>
      <c r="J108" s="56"/>
      <c r="K108" s="52" t="str">
        <f t="shared" si="2"/>
        <v/>
      </c>
      <c r="L108" s="53" t="str">
        <f>IF(K108="","",MENU!$D$10/('liste engagés'!K108*24))</f>
        <v/>
      </c>
      <c r="M108" s="54">
        <f t="shared" si="3"/>
        <v>0</v>
      </c>
    </row>
    <row r="109" spans="1:13" ht="23.1" customHeight="1">
      <c r="A109" s="47">
        <v>104</v>
      </c>
      <c r="B109" s="48"/>
      <c r="C109" s="48"/>
      <c r="D109" s="48"/>
      <c r="E109" s="48"/>
      <c r="F109" s="49" t="s">
        <v>50</v>
      </c>
      <c r="G109" s="48"/>
      <c r="H109" s="47" t="str">
        <f>+IF(G109="","",VLOOKUP(G109,Catégories!$B$3:$C$17,2))</f>
        <v/>
      </c>
      <c r="I109" s="50">
        <v>0.41527777777778302</v>
      </c>
      <c r="J109" s="56"/>
      <c r="K109" s="52" t="str">
        <f t="shared" si="2"/>
        <v/>
      </c>
      <c r="L109" s="53" t="str">
        <f>IF(K109="","",MENU!$D$10/('liste engagés'!K109*24))</f>
        <v/>
      </c>
      <c r="M109" s="54">
        <f t="shared" si="3"/>
        <v>0</v>
      </c>
    </row>
    <row r="110" spans="1:13" ht="23.1" customHeight="1">
      <c r="A110" s="47">
        <v>105</v>
      </c>
      <c r="B110" s="48" t="s">
        <v>174</v>
      </c>
      <c r="C110" s="48" t="s">
        <v>175</v>
      </c>
      <c r="D110" s="48" t="s">
        <v>112</v>
      </c>
      <c r="E110" s="48" t="s">
        <v>112</v>
      </c>
      <c r="F110" s="49" t="s">
        <v>50</v>
      </c>
      <c r="G110" s="48">
        <v>7</v>
      </c>
      <c r="H110" s="47" t="str">
        <f>+IF(G110="","",VLOOKUP(G110,Catégories!$B$3:$C$17,2))</f>
        <v>40-49 ans</v>
      </c>
      <c r="I110" s="50">
        <v>0.41597222222222802</v>
      </c>
      <c r="J110" s="56">
        <v>0.44375000000000003</v>
      </c>
      <c r="K110" s="52">
        <f t="shared" si="2"/>
        <v>2.7777777777772017E-2</v>
      </c>
      <c r="L110" s="53">
        <f>IF(K110="","",MENU!$D$10/('liste engagés'!K110*24))</f>
        <v>17.100000000003547</v>
      </c>
      <c r="M110" s="54">
        <f t="shared" si="3"/>
        <v>1</v>
      </c>
    </row>
    <row r="111" spans="1:13" ht="23.1" customHeight="1">
      <c r="A111" s="47">
        <v>106</v>
      </c>
      <c r="B111" s="48" t="s">
        <v>62</v>
      </c>
      <c r="C111" s="48" t="s">
        <v>63</v>
      </c>
      <c r="D111" s="48" t="s">
        <v>64</v>
      </c>
      <c r="E111" s="48" t="s">
        <v>65</v>
      </c>
      <c r="F111" s="49" t="s">
        <v>50</v>
      </c>
      <c r="G111" s="48">
        <v>8</v>
      </c>
      <c r="H111" s="47" t="str">
        <f>+IF(G111="","",VLOOKUP(G111,Catégories!$B$3:$C$17,2))</f>
        <v>30-39 ans</v>
      </c>
      <c r="I111" s="50">
        <v>0.41666666666667201</v>
      </c>
      <c r="J111" s="56">
        <v>0.43866898148148148</v>
      </c>
      <c r="K111" s="52">
        <f t="shared" si="2"/>
        <v>2.2002314814809465E-2</v>
      </c>
      <c r="L111" s="53">
        <f>IF(K111="","",MENU!$D$10/('liste engagés'!K111*24))</f>
        <v>21.58863755918463</v>
      </c>
      <c r="M111" s="54">
        <f t="shared" si="3"/>
        <v>1</v>
      </c>
    </row>
    <row r="112" spans="1:13" ht="23.1" customHeight="1">
      <c r="A112" s="47">
        <v>107</v>
      </c>
      <c r="B112" s="48" t="s">
        <v>66</v>
      </c>
      <c r="C112" s="48" t="s">
        <v>67</v>
      </c>
      <c r="D112" s="48" t="s">
        <v>64</v>
      </c>
      <c r="E112" s="48" t="s">
        <v>65</v>
      </c>
      <c r="F112" s="49" t="s">
        <v>50</v>
      </c>
      <c r="G112" s="48">
        <v>10</v>
      </c>
      <c r="H112" s="47" t="str">
        <f>+IF(G112="","",VLOOKUP(G112,Catégories!$B$3:$C$17,2))</f>
        <v>Féminines</v>
      </c>
      <c r="I112" s="50">
        <v>0.41736111111111701</v>
      </c>
      <c r="J112" s="56">
        <v>0.44673611111111106</v>
      </c>
      <c r="K112" s="52">
        <f t="shared" si="2"/>
        <v>2.9374999999994045E-2</v>
      </c>
      <c r="L112" s="53">
        <f>IF(K112="","",MENU!$D$10/('liste engagés'!K112*24))</f>
        <v>16.170212765960727</v>
      </c>
      <c r="M112" s="54">
        <f t="shared" si="3"/>
        <v>1</v>
      </c>
    </row>
    <row r="113" spans="1:13" ht="23.1" customHeight="1">
      <c r="A113" s="47">
        <v>108</v>
      </c>
      <c r="B113" s="48" t="s">
        <v>76</v>
      </c>
      <c r="C113" s="48" t="s">
        <v>77</v>
      </c>
      <c r="D113" s="48" t="s">
        <v>78</v>
      </c>
      <c r="E113" s="48" t="s">
        <v>61</v>
      </c>
      <c r="F113" s="49" t="s">
        <v>50</v>
      </c>
      <c r="G113" s="48">
        <v>6</v>
      </c>
      <c r="H113" s="47" t="str">
        <f>+IF(G113="","",VLOOKUP(G113,Catégories!$B$3:$C$17,2))</f>
        <v>50-59 ans</v>
      </c>
      <c r="I113" s="50">
        <v>0.41805555555556101</v>
      </c>
      <c r="J113" s="56">
        <v>0.4418171296296296</v>
      </c>
      <c r="K113" s="52">
        <f t="shared" si="2"/>
        <v>2.3761574074068592E-2</v>
      </c>
      <c r="L113" s="53">
        <f>IF(K113="","",MENU!$D$10/('liste engagés'!K113*24))</f>
        <v>19.990258158796625</v>
      </c>
      <c r="M113" s="54">
        <f t="shared" si="3"/>
        <v>1</v>
      </c>
    </row>
    <row r="114" spans="1:13" ht="23.1" customHeight="1">
      <c r="A114" s="47">
        <v>109</v>
      </c>
      <c r="B114" s="48" t="s">
        <v>91</v>
      </c>
      <c r="C114" s="48" t="s">
        <v>91</v>
      </c>
      <c r="D114" s="48" t="s">
        <v>91</v>
      </c>
      <c r="E114" s="48" t="s">
        <v>91</v>
      </c>
      <c r="F114" s="49" t="s">
        <v>50</v>
      </c>
      <c r="G114" s="48" t="s">
        <v>91</v>
      </c>
      <c r="H114" s="47" t="s">
        <v>91</v>
      </c>
      <c r="I114" s="50">
        <v>0.41875000000000601</v>
      </c>
      <c r="J114" s="56"/>
      <c r="K114" s="52" t="str">
        <f t="shared" si="2"/>
        <v/>
      </c>
      <c r="L114" s="53" t="str">
        <f>IF(K114="","",MENU!$D$10/('liste engagés'!K114*24))</f>
        <v/>
      </c>
      <c r="M114" s="54">
        <f t="shared" si="3"/>
        <v>1</v>
      </c>
    </row>
    <row r="115" spans="1:13" ht="23.1" customHeight="1">
      <c r="A115" s="47">
        <v>110</v>
      </c>
      <c r="B115" s="48" t="s">
        <v>102</v>
      </c>
      <c r="C115" s="48" t="s">
        <v>103</v>
      </c>
      <c r="D115" s="48" t="s">
        <v>104</v>
      </c>
      <c r="E115" s="48" t="s">
        <v>61</v>
      </c>
      <c r="F115" s="49" t="s">
        <v>50</v>
      </c>
      <c r="G115" s="48">
        <v>7</v>
      </c>
      <c r="H115" s="47" t="str">
        <f>+IF(G115="","",VLOOKUP(G115,Catégories!$B$3:$C$17,2))</f>
        <v>40-49 ans</v>
      </c>
      <c r="I115" s="50">
        <v>0.41944444444445</v>
      </c>
      <c r="J115" s="56">
        <v>0.44034722222222222</v>
      </c>
      <c r="K115" s="52">
        <f t="shared" si="2"/>
        <v>2.0902777777772219E-2</v>
      </c>
      <c r="L115" s="53">
        <f>IF(K115="","",MENU!$D$10/('liste engagés'!K115*24))</f>
        <v>22.724252491700398</v>
      </c>
      <c r="M115" s="54">
        <f t="shared" si="3"/>
        <v>1</v>
      </c>
    </row>
    <row r="116" spans="1:13" ht="23.1" customHeight="1">
      <c r="A116" s="47">
        <v>111</v>
      </c>
      <c r="B116" s="48" t="s">
        <v>63</v>
      </c>
      <c r="C116" s="48" t="s">
        <v>180</v>
      </c>
      <c r="D116" s="48" t="s">
        <v>181</v>
      </c>
      <c r="E116" s="48" t="s">
        <v>75</v>
      </c>
      <c r="F116" s="49" t="s">
        <v>50</v>
      </c>
      <c r="G116" s="48">
        <v>1</v>
      </c>
      <c r="H116" s="47" t="str">
        <f>+IF(G116="","",VLOOKUP(G116,Catégories!$B$3:$C$17,2))</f>
        <v>FSGT 1-2</v>
      </c>
      <c r="I116" s="50">
        <v>0.420138888888895</v>
      </c>
      <c r="J116" s="56">
        <v>0.44535879629629632</v>
      </c>
      <c r="K116" s="52">
        <f t="shared" si="2"/>
        <v>2.5219907407401321E-2</v>
      </c>
      <c r="L116" s="53">
        <f>IF(K116="","",MENU!$D$10/('liste engagés'!K116*24))</f>
        <v>18.834327673249152</v>
      </c>
      <c r="M116" s="54">
        <f t="shared" si="3"/>
        <v>1</v>
      </c>
    </row>
    <row r="117" spans="1:13" ht="23.1" customHeight="1">
      <c r="A117" s="47">
        <v>112</v>
      </c>
      <c r="B117" s="48" t="s">
        <v>94</v>
      </c>
      <c r="C117" s="48" t="s">
        <v>95</v>
      </c>
      <c r="D117" s="48" t="s">
        <v>60</v>
      </c>
      <c r="E117" s="48" t="s">
        <v>61</v>
      </c>
      <c r="F117" s="49" t="s">
        <v>50</v>
      </c>
      <c r="G117" s="48">
        <v>9</v>
      </c>
      <c r="H117" s="47" t="str">
        <f>+IF(G117="","",VLOOKUP(G117,Catégories!$B$3:$C$17,2))</f>
        <v>17-29 ans</v>
      </c>
      <c r="I117" s="50">
        <v>0.420833333333339</v>
      </c>
      <c r="J117" s="56">
        <v>0.44651620370370365</v>
      </c>
      <c r="K117" s="52">
        <f t="shared" si="2"/>
        <v>2.5682870370364652E-2</v>
      </c>
      <c r="L117" s="53">
        <f>IF(K117="","",MENU!$D$10/('liste engagés'!K117*24))</f>
        <v>18.494817485357881</v>
      </c>
      <c r="M117" s="54">
        <f t="shared" si="3"/>
        <v>1</v>
      </c>
    </row>
    <row r="118" spans="1:13" ht="23.1" customHeight="1">
      <c r="A118" s="47">
        <v>113</v>
      </c>
      <c r="B118" s="48" t="s">
        <v>182</v>
      </c>
      <c r="C118" s="48" t="s">
        <v>79</v>
      </c>
      <c r="D118" s="48" t="s">
        <v>82</v>
      </c>
      <c r="E118" s="48" t="s">
        <v>75</v>
      </c>
      <c r="F118" s="49" t="s">
        <v>50</v>
      </c>
      <c r="G118" s="48">
        <v>2</v>
      </c>
      <c r="H118" s="47" t="str">
        <f>+IF(G118="","",VLOOKUP(G118,Catégories!$B$3:$C$17,2))</f>
        <v>FSGT 3</v>
      </c>
      <c r="I118" s="50">
        <v>0.421527777777784</v>
      </c>
      <c r="J118" s="56">
        <v>0.44738425925925923</v>
      </c>
      <c r="K118" s="52">
        <f t="shared" si="2"/>
        <v>2.5856481481475235E-2</v>
      </c>
      <c r="L118" s="53">
        <f>IF(K118="","",MENU!$D$10/('liste engagés'!K118*24))</f>
        <v>18.370635631159317</v>
      </c>
      <c r="M118" s="54">
        <f t="shared" si="3"/>
        <v>1</v>
      </c>
    </row>
    <row r="119" spans="1:13" ht="23.1" customHeight="1">
      <c r="A119" s="47">
        <v>114</v>
      </c>
      <c r="B119" s="48" t="s">
        <v>183</v>
      </c>
      <c r="C119" s="48" t="s">
        <v>184</v>
      </c>
      <c r="D119" s="48" t="s">
        <v>185</v>
      </c>
      <c r="E119" s="48" t="s">
        <v>75</v>
      </c>
      <c r="F119" s="49" t="s">
        <v>50</v>
      </c>
      <c r="G119" s="48">
        <v>3</v>
      </c>
      <c r="H119" s="47" t="str">
        <f>+IF(G119="","",VLOOKUP(G119,Catégories!$B$3:$C$17,2))</f>
        <v>FSGT 4</v>
      </c>
      <c r="I119" s="50">
        <v>0.42222222222222799</v>
      </c>
      <c r="J119" s="56">
        <v>0.45040509259259259</v>
      </c>
      <c r="K119" s="52">
        <f t="shared" si="2"/>
        <v>2.8182870370364599E-2</v>
      </c>
      <c r="L119" s="53">
        <f>IF(K119="","",MENU!$D$10/('liste engagés'!K119*24))</f>
        <v>16.854209445588669</v>
      </c>
      <c r="M119" s="54">
        <f t="shared" si="3"/>
        <v>1</v>
      </c>
    </row>
    <row r="120" spans="1:13" ht="23.1" customHeight="1">
      <c r="A120" s="47">
        <v>115</v>
      </c>
      <c r="B120" s="48" t="s">
        <v>186</v>
      </c>
      <c r="C120" s="48" t="s">
        <v>187</v>
      </c>
      <c r="D120" s="48" t="s">
        <v>155</v>
      </c>
      <c r="E120" s="48" t="s">
        <v>61</v>
      </c>
      <c r="F120" s="49" t="s">
        <v>50</v>
      </c>
      <c r="G120" s="48">
        <v>11</v>
      </c>
      <c r="H120" s="47" t="str">
        <f>+IF(G120="","",VLOOKUP(G120,Catégories!$B$3:$C$17,2))</f>
        <v>Cadets</v>
      </c>
      <c r="I120" s="50">
        <v>0.42291666666667299</v>
      </c>
      <c r="J120" s="56">
        <v>0.44943287037037033</v>
      </c>
      <c r="K120" s="52">
        <f t="shared" si="2"/>
        <v>2.6516203703697339E-2</v>
      </c>
      <c r="L120" s="53">
        <f>IF(K120="","",MENU!$D$10/('liste engagés'!K120*24))</f>
        <v>17.913574858144852</v>
      </c>
      <c r="M120" s="54">
        <f t="shared" si="3"/>
        <v>1</v>
      </c>
    </row>
    <row r="121" spans="1:13" ht="23.1" customHeight="1">
      <c r="A121" s="47">
        <v>116</v>
      </c>
      <c r="B121" s="48" t="s">
        <v>120</v>
      </c>
      <c r="C121" s="48" t="s">
        <v>106</v>
      </c>
      <c r="D121" s="48" t="s">
        <v>121</v>
      </c>
      <c r="E121" s="48" t="s">
        <v>75</v>
      </c>
      <c r="F121" s="49" t="s">
        <v>50</v>
      </c>
      <c r="G121" s="48">
        <v>1</v>
      </c>
      <c r="H121" s="47" t="str">
        <f>+IF(G121="","",VLOOKUP(G121,Catégories!$B$3:$C$17,2))</f>
        <v>FSGT 1-2</v>
      </c>
      <c r="I121" s="50">
        <v>0.42361111111111699</v>
      </c>
      <c r="J121" s="56">
        <v>0.44746527777777773</v>
      </c>
      <c r="K121" s="52">
        <f t="shared" si="2"/>
        <v>2.3854166666660737E-2</v>
      </c>
      <c r="L121" s="53">
        <f>IF(K121="","",MENU!$D$10/('liste engagés'!K121*24))</f>
        <v>19.912663755463466</v>
      </c>
      <c r="M121" s="54">
        <f t="shared" si="3"/>
        <v>1</v>
      </c>
    </row>
    <row r="122" spans="1:13" ht="23.1" customHeight="1">
      <c r="A122" s="47">
        <v>117</v>
      </c>
      <c r="B122" s="48" t="s">
        <v>188</v>
      </c>
      <c r="C122" s="48" t="s">
        <v>189</v>
      </c>
      <c r="D122" s="48" t="s">
        <v>82</v>
      </c>
      <c r="E122" s="48" t="s">
        <v>75</v>
      </c>
      <c r="F122" s="49" t="s">
        <v>50</v>
      </c>
      <c r="G122" s="48">
        <v>3</v>
      </c>
      <c r="H122" s="47" t="str">
        <f>+IF(G122="","",VLOOKUP(G122,Catégories!$B$3:$C$17,2))</f>
        <v>FSGT 4</v>
      </c>
      <c r="I122" s="50">
        <v>0.42430555555556199</v>
      </c>
      <c r="J122" s="56">
        <v>0.45179398148148148</v>
      </c>
      <c r="K122" s="52">
        <f t="shared" si="2"/>
        <v>2.7488425925919491E-2</v>
      </c>
      <c r="L122" s="53">
        <f>IF(K122="","",MENU!$D$10/('liste engagés'!K122*24))</f>
        <v>17.280000000004044</v>
      </c>
      <c r="M122" s="54">
        <f t="shared" si="3"/>
        <v>1</v>
      </c>
    </row>
    <row r="123" spans="1:13" ht="23.1" customHeight="1">
      <c r="A123" s="47">
        <v>118</v>
      </c>
      <c r="B123" s="48" t="s">
        <v>190</v>
      </c>
      <c r="C123" s="48" t="s">
        <v>191</v>
      </c>
      <c r="D123" s="48" t="s">
        <v>192</v>
      </c>
      <c r="E123" s="48" t="s">
        <v>61</v>
      </c>
      <c r="F123" s="49" t="s">
        <v>50</v>
      </c>
      <c r="G123" s="48">
        <v>12</v>
      </c>
      <c r="H123" s="47" t="str">
        <f>+IF(G123="","",VLOOKUP(G123,Catégories!$B$3:$C$17,2))</f>
        <v>Minimes</v>
      </c>
      <c r="I123" s="50">
        <v>0.42500000000000598</v>
      </c>
      <c r="J123" s="56">
        <v>0.45067129629629626</v>
      </c>
      <c r="K123" s="52">
        <f t="shared" si="2"/>
        <v>2.567129629629028E-2</v>
      </c>
      <c r="L123" s="53">
        <f>IF(K123="","",MENU!$D$10/('liste engagés'!K123*24))</f>
        <v>18.503155996397485</v>
      </c>
      <c r="M123" s="54">
        <f t="shared" si="3"/>
        <v>1</v>
      </c>
    </row>
    <row r="124" spans="1:13" ht="23.1" customHeight="1">
      <c r="A124" s="47">
        <v>119</v>
      </c>
      <c r="B124" s="48" t="s">
        <v>193</v>
      </c>
      <c r="C124" s="48" t="s">
        <v>106</v>
      </c>
      <c r="D124" s="48" t="s">
        <v>194</v>
      </c>
      <c r="E124" s="48" t="s">
        <v>61</v>
      </c>
      <c r="F124" s="49" t="s">
        <v>50</v>
      </c>
      <c r="G124" s="48">
        <v>9</v>
      </c>
      <c r="H124" s="47" t="str">
        <f>+IF(G124="","",VLOOKUP(G124,Catégories!$B$3:$C$17,2))</f>
        <v>17-29 ans</v>
      </c>
      <c r="I124" s="50">
        <v>0.42569444444445098</v>
      </c>
      <c r="J124" s="56">
        <v>0.44953703703703707</v>
      </c>
      <c r="K124" s="52">
        <f t="shared" si="2"/>
        <v>2.3842592592586087E-2</v>
      </c>
      <c r="L124" s="53">
        <f>IF(K124="","",MENU!$D$10/('liste engagés'!K124*24))</f>
        <v>19.922330097092814</v>
      </c>
      <c r="M124" s="54">
        <f t="shared" si="3"/>
        <v>1</v>
      </c>
    </row>
    <row r="125" spans="1:13" ht="23.1" customHeight="1">
      <c r="A125" s="47">
        <v>120</v>
      </c>
      <c r="B125" s="48" t="s">
        <v>195</v>
      </c>
      <c r="C125" s="48" t="s">
        <v>196</v>
      </c>
      <c r="D125" s="48" t="s">
        <v>60</v>
      </c>
      <c r="E125" s="48" t="s">
        <v>61</v>
      </c>
      <c r="F125" s="49" t="s">
        <v>50</v>
      </c>
      <c r="G125" s="48">
        <v>9</v>
      </c>
      <c r="H125" s="47" t="str">
        <f>+IF(G125="","",VLOOKUP(G125,Catégories!$B$3:$C$17,2))</f>
        <v>17-29 ans</v>
      </c>
      <c r="I125" s="50">
        <v>0.42638888888889498</v>
      </c>
      <c r="J125" s="56">
        <v>0.45177083333333329</v>
      </c>
      <c r="K125" s="52">
        <f t="shared" si="2"/>
        <v>2.5381944444438309E-2</v>
      </c>
      <c r="L125" s="53">
        <f>IF(K125="","",MENU!$D$10/('liste engagés'!K125*24))</f>
        <v>18.714090287282225</v>
      </c>
      <c r="M125" s="54">
        <f t="shared" si="3"/>
        <v>1</v>
      </c>
    </row>
    <row r="126" spans="1:13" ht="23.1" customHeight="1">
      <c r="A126" s="47">
        <v>121</v>
      </c>
      <c r="B126" s="48" t="s">
        <v>128</v>
      </c>
      <c r="C126" s="48" t="s">
        <v>197</v>
      </c>
      <c r="D126" s="48" t="s">
        <v>87</v>
      </c>
      <c r="E126" s="48" t="s">
        <v>75</v>
      </c>
      <c r="F126" s="49" t="s">
        <v>50</v>
      </c>
      <c r="G126" s="48">
        <v>4</v>
      </c>
      <c r="H126" s="47" t="str">
        <f>+IF(G126="","",VLOOKUP(G126,Catégories!$B$3:$C$17,2))</f>
        <v>FSGT 5</v>
      </c>
      <c r="I126" s="50">
        <v>0.42708333333333998</v>
      </c>
      <c r="J126" s="56">
        <v>0.45519675925925923</v>
      </c>
      <c r="K126" s="52">
        <f t="shared" si="2"/>
        <v>2.8113425925919255E-2</v>
      </c>
      <c r="L126" s="53">
        <f>IF(K126="","",MENU!$D$10/('liste engagés'!K126*24))</f>
        <v>16.895841910255143</v>
      </c>
      <c r="M126" s="54">
        <f t="shared" si="3"/>
        <v>1</v>
      </c>
    </row>
    <row r="127" spans="1:13" ht="23.1" customHeight="1">
      <c r="A127" s="47">
        <v>122</v>
      </c>
      <c r="B127" s="48" t="s">
        <v>91</v>
      </c>
      <c r="C127" s="48" t="s">
        <v>91</v>
      </c>
      <c r="D127" s="48" t="s">
        <v>91</v>
      </c>
      <c r="E127" s="48" t="s">
        <v>91</v>
      </c>
      <c r="F127" s="49" t="s">
        <v>50</v>
      </c>
      <c r="G127" s="48" t="s">
        <v>91</v>
      </c>
      <c r="H127" s="47" t="s">
        <v>91</v>
      </c>
      <c r="I127" s="50">
        <v>0.42777777777778397</v>
      </c>
      <c r="J127" s="56"/>
      <c r="K127" s="52" t="str">
        <f t="shared" si="2"/>
        <v/>
      </c>
      <c r="L127" s="53" t="str">
        <f>IF(K127="","",MENU!$D$10/('liste engagés'!K127*24))</f>
        <v/>
      </c>
      <c r="M127" s="54">
        <f t="shared" si="3"/>
        <v>1</v>
      </c>
    </row>
    <row r="128" spans="1:13" ht="23.1" customHeight="1">
      <c r="A128" s="47">
        <v>123</v>
      </c>
      <c r="B128" s="48" t="s">
        <v>200</v>
      </c>
      <c r="C128" s="48" t="s">
        <v>201</v>
      </c>
      <c r="D128" s="48" t="s">
        <v>82</v>
      </c>
      <c r="E128" s="48" t="s">
        <v>75</v>
      </c>
      <c r="F128" s="49" t="s">
        <v>50</v>
      </c>
      <c r="G128" s="48">
        <v>1</v>
      </c>
      <c r="H128" s="47" t="str">
        <f>+IF(G128="","",VLOOKUP(G128,Catégories!$B$3:$C$17,2))</f>
        <v>FSGT 1-2</v>
      </c>
      <c r="I128" s="50">
        <v>0.42847222222222903</v>
      </c>
      <c r="J128" s="56">
        <v>0.45281250000000001</v>
      </c>
      <c r="K128" s="52">
        <f t="shared" si="2"/>
        <v>2.434027777777098E-2</v>
      </c>
      <c r="L128" s="53">
        <f>IF(K128="","",MENU!$D$10/('liste engagés'!K128*24))</f>
        <v>19.514978602002596</v>
      </c>
      <c r="M128" s="54">
        <f t="shared" si="3"/>
        <v>1</v>
      </c>
    </row>
    <row r="129" spans="1:13" ht="23.1" customHeight="1">
      <c r="A129" s="47">
        <v>124</v>
      </c>
      <c r="B129" s="48" t="s">
        <v>202</v>
      </c>
      <c r="C129" s="48" t="s">
        <v>203</v>
      </c>
      <c r="D129" s="48" t="s">
        <v>204</v>
      </c>
      <c r="E129" s="48" t="s">
        <v>61</v>
      </c>
      <c r="F129" s="49" t="s">
        <v>50</v>
      </c>
      <c r="G129" s="48">
        <v>8</v>
      </c>
      <c r="H129" s="47" t="str">
        <f>+IF(G129="","",VLOOKUP(G129,Catégories!$B$3:$C$17,2))</f>
        <v>30-39 ans</v>
      </c>
      <c r="I129" s="50">
        <v>0.42916666666667302</v>
      </c>
      <c r="J129" s="56">
        <v>0.45498842592592598</v>
      </c>
      <c r="K129" s="52">
        <f t="shared" si="2"/>
        <v>2.5821759259252952E-2</v>
      </c>
      <c r="L129" s="53">
        <f>IF(K129="","",MENU!$D$10/('liste engagés'!K129*24))</f>
        <v>18.395338413272086</v>
      </c>
      <c r="M129" s="54">
        <f t="shared" si="3"/>
        <v>1</v>
      </c>
    </row>
    <row r="130" spans="1:13" ht="23.1" customHeight="1">
      <c r="A130" s="47">
        <v>125</v>
      </c>
      <c r="B130" s="48" t="s">
        <v>217</v>
      </c>
      <c r="C130" s="48" t="s">
        <v>218</v>
      </c>
      <c r="D130" s="48" t="s">
        <v>144</v>
      </c>
      <c r="E130" s="48" t="s">
        <v>61</v>
      </c>
      <c r="F130" s="49" t="s">
        <v>50</v>
      </c>
      <c r="G130" s="48">
        <v>7</v>
      </c>
      <c r="H130" s="47" t="str">
        <f>+IF(G130="","",VLOOKUP(G130,Catégories!$B$3:$C$17,2))</f>
        <v>40-49 ans</v>
      </c>
      <c r="I130" s="50">
        <v>0.42986111111111802</v>
      </c>
      <c r="J130" s="56">
        <v>0.4519097222222222</v>
      </c>
      <c r="K130" s="52">
        <f t="shared" si="2"/>
        <v>2.2048611111104177E-2</v>
      </c>
      <c r="L130" s="53">
        <f>IF(K130="","",MENU!$D$10/('liste engagés'!K130*24))</f>
        <v>21.543307086620949</v>
      </c>
      <c r="M130" s="54">
        <f t="shared" si="3"/>
        <v>1</v>
      </c>
    </row>
    <row r="131" spans="1:13" ht="23.1" customHeight="1">
      <c r="A131" s="47">
        <v>126</v>
      </c>
      <c r="B131" s="48" t="s">
        <v>91</v>
      </c>
      <c r="C131" s="48" t="s">
        <v>91</v>
      </c>
      <c r="D131" s="48" t="s">
        <v>91</v>
      </c>
      <c r="E131" s="48" t="s">
        <v>91</v>
      </c>
      <c r="F131" s="49" t="s">
        <v>50</v>
      </c>
      <c r="G131" s="48" t="s">
        <v>91</v>
      </c>
      <c r="H131" s="47" t="s">
        <v>91</v>
      </c>
      <c r="I131" s="50">
        <v>0.43055555555556202</v>
      </c>
      <c r="J131" s="56"/>
      <c r="K131" s="52" t="str">
        <f t="shared" si="2"/>
        <v/>
      </c>
      <c r="L131" s="53" t="str">
        <f>IF(K131="","",MENU!$D$10/('liste engagés'!K131*24))</f>
        <v/>
      </c>
      <c r="M131" s="54">
        <f t="shared" si="3"/>
        <v>1</v>
      </c>
    </row>
    <row r="132" spans="1:13" ht="23.1" customHeight="1">
      <c r="A132" s="47">
        <v>127</v>
      </c>
      <c r="B132" s="110" t="s">
        <v>198</v>
      </c>
      <c r="C132" s="48" t="s">
        <v>199</v>
      </c>
      <c r="D132" s="48" t="s">
        <v>60</v>
      </c>
      <c r="E132" s="48" t="s">
        <v>61</v>
      </c>
      <c r="F132" s="49" t="s">
        <v>50</v>
      </c>
      <c r="G132" s="48">
        <v>11</v>
      </c>
      <c r="H132" s="47" t="str">
        <f>+IF(G132="","",VLOOKUP(G132,Catégories!$B$3:$C$17,2))</f>
        <v>Cadets</v>
      </c>
      <c r="I132" s="50">
        <v>0.43125000000000702</v>
      </c>
      <c r="J132" s="56">
        <v>0.45784722222222224</v>
      </c>
      <c r="K132" s="52">
        <f t="shared" si="2"/>
        <v>2.6597222222215222E-2</v>
      </c>
      <c r="L132" s="53">
        <f>IF(K132="","",MENU!$D$10/('liste engagés'!K132*24))</f>
        <v>17.859007832902872</v>
      </c>
      <c r="M132" s="54">
        <f t="shared" si="3"/>
        <v>1</v>
      </c>
    </row>
    <row r="133" spans="1:13" ht="23.1" customHeight="1">
      <c r="A133" s="47">
        <v>128</v>
      </c>
      <c r="B133" s="48" t="s">
        <v>205</v>
      </c>
      <c r="C133" s="48" t="s">
        <v>206</v>
      </c>
      <c r="D133" s="48" t="s">
        <v>60</v>
      </c>
      <c r="E133" s="48" t="s">
        <v>75</v>
      </c>
      <c r="F133" s="49" t="s">
        <v>50</v>
      </c>
      <c r="G133" s="48">
        <v>2</v>
      </c>
      <c r="H133" s="47" t="str">
        <f>+IF(G133="","",VLOOKUP(G133,Catégories!$B$3:$C$17,2))</f>
        <v>FSGT 3</v>
      </c>
      <c r="I133" s="50">
        <v>0.43194444444445101</v>
      </c>
      <c r="J133" s="56">
        <v>0.45822916666666669</v>
      </c>
      <c r="K133" s="52">
        <f t="shared" si="2"/>
        <v>2.6284722222215673E-2</v>
      </c>
      <c r="L133" s="53">
        <f>IF(K133="","",MENU!$D$10/('liste engagés'!K133*24))</f>
        <v>18.071334214007145</v>
      </c>
      <c r="M133" s="54">
        <f t="shared" si="3"/>
        <v>1</v>
      </c>
    </row>
    <row r="134" spans="1:13" ht="23.1" customHeight="1">
      <c r="A134" s="47">
        <v>129</v>
      </c>
      <c r="B134" s="48" t="s">
        <v>207</v>
      </c>
      <c r="C134" s="48" t="s">
        <v>208</v>
      </c>
      <c r="D134" s="48" t="s">
        <v>60</v>
      </c>
      <c r="E134" s="48" t="s">
        <v>61</v>
      </c>
      <c r="F134" s="49" t="s">
        <v>50</v>
      </c>
      <c r="G134" s="48">
        <v>9</v>
      </c>
      <c r="H134" s="47" t="str">
        <f>+IF(G134="","",VLOOKUP(G134,Catégories!$B$3:$C$17,2))</f>
        <v>17-29 ans</v>
      </c>
      <c r="I134" s="50">
        <v>0.43263888888889601</v>
      </c>
      <c r="J134" s="56">
        <v>0.46597222222222223</v>
      </c>
      <c r="K134" s="52">
        <f t="shared" ref="K134:K197" si="4">+IF(J134="","",J134-I134)</f>
        <v>3.3333333333326221E-2</v>
      </c>
      <c r="L134" s="53">
        <f>IF(K134="","",MENU!$D$10/('liste engagés'!K134*24))</f>
        <v>14.250000000003041</v>
      </c>
      <c r="M134" s="54">
        <f t="shared" ref="M134:M197" si="5">+IF(B134="",0,1)</f>
        <v>1</v>
      </c>
    </row>
    <row r="135" spans="1:13" ht="23.1" customHeight="1">
      <c r="A135" s="47">
        <v>130</v>
      </c>
      <c r="B135" s="48" t="s">
        <v>209</v>
      </c>
      <c r="C135" s="48" t="s">
        <v>210</v>
      </c>
      <c r="D135" s="48" t="s">
        <v>60</v>
      </c>
      <c r="E135" s="48" t="s">
        <v>61</v>
      </c>
      <c r="F135" s="49" t="s">
        <v>50</v>
      </c>
      <c r="G135" s="48">
        <v>12</v>
      </c>
      <c r="H135" s="47" t="str">
        <f>+IF(G135="","",VLOOKUP(G135,Catégories!$B$3:$C$17,2))</f>
        <v>Minimes</v>
      </c>
      <c r="I135" s="50">
        <v>0.43333333333334001</v>
      </c>
      <c r="J135" s="56">
        <v>0.46497685185185184</v>
      </c>
      <c r="K135" s="52">
        <f t="shared" si="4"/>
        <v>3.1643518518511826E-2</v>
      </c>
      <c r="L135" s="53">
        <f>IF(K135="","",MENU!$D$10/('liste engagés'!K135*24))</f>
        <v>15.010972933434045</v>
      </c>
      <c r="M135" s="54">
        <f t="shared" si="5"/>
        <v>1</v>
      </c>
    </row>
    <row r="136" spans="1:13" ht="23.1" customHeight="1">
      <c r="A136" s="47">
        <v>131</v>
      </c>
      <c r="B136" s="48" t="s">
        <v>209</v>
      </c>
      <c r="C136" s="48" t="s">
        <v>211</v>
      </c>
      <c r="D136" s="48" t="s">
        <v>60</v>
      </c>
      <c r="E136" s="48" t="s">
        <v>61</v>
      </c>
      <c r="F136" s="49" t="s">
        <v>50</v>
      </c>
      <c r="G136" s="48">
        <v>9</v>
      </c>
      <c r="H136" s="47" t="str">
        <f>+IF(G136="","",VLOOKUP(G136,Catégories!$B$3:$C$17,2))</f>
        <v>17-29 ans</v>
      </c>
      <c r="I136" s="50">
        <v>0.43402777777778501</v>
      </c>
      <c r="J136" s="56">
        <v>0.45944444444444449</v>
      </c>
      <c r="K136" s="52">
        <f t="shared" si="4"/>
        <v>2.5416666666659482E-2</v>
      </c>
      <c r="L136" s="53">
        <f>IF(K136="","",MENU!$D$10/('liste engagés'!K136*24))</f>
        <v>18.688524590169219</v>
      </c>
      <c r="M136" s="54">
        <f t="shared" si="5"/>
        <v>1</v>
      </c>
    </row>
    <row r="137" spans="1:13" ht="23.1" customHeight="1">
      <c r="A137" s="47">
        <v>132</v>
      </c>
      <c r="B137" s="48" t="s">
        <v>212</v>
      </c>
      <c r="C137" s="48" t="s">
        <v>213</v>
      </c>
      <c r="D137" s="48" t="s">
        <v>214</v>
      </c>
      <c r="E137" s="48" t="s">
        <v>75</v>
      </c>
      <c r="F137" s="49" t="s">
        <v>50</v>
      </c>
      <c r="G137" s="48">
        <v>1</v>
      </c>
      <c r="H137" s="47" t="str">
        <f>+IF(G137="","",VLOOKUP(G137,Catégories!$B$3:$C$17,2))</f>
        <v>FSGT 1-2</v>
      </c>
      <c r="I137" s="50">
        <v>0.434722222222229</v>
      </c>
      <c r="J137" s="56">
        <v>0.45901620370370372</v>
      </c>
      <c r="K137" s="52">
        <f t="shared" si="4"/>
        <v>2.4293981481474713E-2</v>
      </c>
      <c r="L137" s="53">
        <f>IF(K137="","",MENU!$D$10/('liste engagés'!K137*24))</f>
        <v>19.552167698909688</v>
      </c>
      <c r="M137" s="54">
        <f t="shared" si="5"/>
        <v>1</v>
      </c>
    </row>
    <row r="138" spans="1:13" ht="23.1" customHeight="1">
      <c r="A138" s="47">
        <v>133</v>
      </c>
      <c r="B138" s="48" t="s">
        <v>215</v>
      </c>
      <c r="C138" s="48" t="s">
        <v>216</v>
      </c>
      <c r="D138" s="48" t="s">
        <v>87</v>
      </c>
      <c r="E138" s="48" t="s">
        <v>75</v>
      </c>
      <c r="F138" s="49" t="s">
        <v>50</v>
      </c>
      <c r="G138" s="48">
        <v>10</v>
      </c>
      <c r="H138" s="47" t="str">
        <f>+IF(G138="","",VLOOKUP(G138,Catégories!$B$3:$C$17,2))</f>
        <v>Féminines</v>
      </c>
      <c r="I138" s="50">
        <v>0.435416666666674</v>
      </c>
      <c r="J138" s="56">
        <v>0.47369212962962964</v>
      </c>
      <c r="K138" s="52">
        <f t="shared" si="4"/>
        <v>3.8275462962955642E-2</v>
      </c>
      <c r="L138" s="53">
        <f>IF(K138="","",MENU!$D$10/('liste engagés'!K138*24))</f>
        <v>12.410039310555746</v>
      </c>
      <c r="M138" s="54">
        <f t="shared" si="5"/>
        <v>1</v>
      </c>
    </row>
    <row r="139" spans="1:13" ht="23.1" customHeight="1">
      <c r="A139" s="47">
        <v>134</v>
      </c>
      <c r="B139" s="48" t="s">
        <v>215</v>
      </c>
      <c r="C139" s="48" t="s">
        <v>219</v>
      </c>
      <c r="D139" s="48" t="s">
        <v>87</v>
      </c>
      <c r="E139" s="48" t="s">
        <v>75</v>
      </c>
      <c r="F139" s="49" t="s">
        <v>50</v>
      </c>
      <c r="G139" s="48">
        <v>3</v>
      </c>
      <c r="H139" s="47" t="str">
        <f>+IF(G139="","",VLOOKUP(G139,Catégories!$B$3:$C$17,2))</f>
        <v>FSGT 4</v>
      </c>
      <c r="I139" s="50">
        <v>0.436111111111118</v>
      </c>
      <c r="J139" s="56">
        <v>0.46399305555555559</v>
      </c>
      <c r="K139" s="52">
        <f t="shared" si="4"/>
        <v>2.788194444443759E-2</v>
      </c>
      <c r="L139" s="53">
        <f>IF(K139="","",MENU!$D$10/('liste engagés'!K139*24))</f>
        <v>17.036114570365335</v>
      </c>
      <c r="M139" s="54">
        <f t="shared" si="5"/>
        <v>1</v>
      </c>
    </row>
    <row r="140" spans="1:13" ht="23.1" customHeight="1">
      <c r="A140" s="47">
        <v>135</v>
      </c>
      <c r="B140" s="48" t="s">
        <v>220</v>
      </c>
      <c r="C140" s="48" t="s">
        <v>79</v>
      </c>
      <c r="D140" s="48" t="s">
        <v>221</v>
      </c>
      <c r="E140" s="48" t="s">
        <v>75</v>
      </c>
      <c r="F140" s="49" t="s">
        <v>50</v>
      </c>
      <c r="G140" s="48">
        <v>2</v>
      </c>
      <c r="H140" s="47" t="str">
        <f>+IF(G140="","",VLOOKUP(G140,Catégories!$B$3:$C$17,2))</f>
        <v>FSGT 3</v>
      </c>
      <c r="I140" s="50">
        <v>0.436805555555563</v>
      </c>
      <c r="J140" s="56">
        <v>0.46232638888888888</v>
      </c>
      <c r="K140" s="52">
        <f t="shared" si="4"/>
        <v>2.5520833333325887E-2</v>
      </c>
      <c r="L140" s="53">
        <f>IF(K140="","",MENU!$D$10/('liste engagés'!K140*24))</f>
        <v>18.612244897964615</v>
      </c>
      <c r="M140" s="54">
        <f t="shared" si="5"/>
        <v>1</v>
      </c>
    </row>
    <row r="141" spans="1:13" ht="23.1" customHeight="1">
      <c r="A141" s="47">
        <v>136</v>
      </c>
      <c r="B141" s="48" t="s">
        <v>69</v>
      </c>
      <c r="C141" s="48" t="s">
        <v>70</v>
      </c>
      <c r="D141" s="48" t="s">
        <v>71</v>
      </c>
      <c r="E141" s="48" t="s">
        <v>61</v>
      </c>
      <c r="F141" s="49" t="s">
        <v>50</v>
      </c>
      <c r="G141" s="48">
        <v>11</v>
      </c>
      <c r="H141" s="47" t="str">
        <f>+IF(G141="","",VLOOKUP(G141,Catégories!$B$3:$C$17,2))</f>
        <v>Cadets</v>
      </c>
      <c r="I141" s="50">
        <v>0.43750000000000699</v>
      </c>
      <c r="J141" s="56">
        <v>0.46456018518518521</v>
      </c>
      <c r="K141" s="52">
        <f t="shared" si="4"/>
        <v>2.706018518517822E-2</v>
      </c>
      <c r="L141" s="53">
        <f>IF(K141="","",MENU!$D$10/('liste engagés'!K141*24))</f>
        <v>17.553464499576801</v>
      </c>
      <c r="M141" s="54">
        <f t="shared" si="5"/>
        <v>1</v>
      </c>
    </row>
    <row r="142" spans="1:13" ht="23.1" customHeight="1">
      <c r="A142" s="47">
        <v>137</v>
      </c>
      <c r="B142" s="48" t="s">
        <v>222</v>
      </c>
      <c r="C142" s="48" t="s">
        <v>223</v>
      </c>
      <c r="D142" s="48" t="s">
        <v>224</v>
      </c>
      <c r="E142" s="48" t="s">
        <v>65</v>
      </c>
      <c r="F142" s="49" t="s">
        <v>50</v>
      </c>
      <c r="G142" s="48">
        <v>6</v>
      </c>
      <c r="H142" s="47" t="str">
        <f>+IF(G142="","",VLOOKUP(G142,Catégories!$B$3:$C$17,2))</f>
        <v>50-59 ans</v>
      </c>
      <c r="I142" s="50">
        <v>0.43819444444444444</v>
      </c>
      <c r="J142" s="56">
        <v>0.46717592592592588</v>
      </c>
      <c r="K142" s="52">
        <f t="shared" si="4"/>
        <v>2.8981481481481441E-2</v>
      </c>
      <c r="L142" s="53">
        <f>IF(K142="","",MENU!$D$10/('liste engagés'!K142*24))</f>
        <v>16.3897763578275</v>
      </c>
      <c r="M142" s="54">
        <f t="shared" si="5"/>
        <v>1</v>
      </c>
    </row>
    <row r="143" spans="1:13" ht="23.1" customHeight="1">
      <c r="A143" s="47">
        <v>138</v>
      </c>
      <c r="B143" s="48" t="s">
        <v>227</v>
      </c>
      <c r="C143" s="48" t="s">
        <v>228</v>
      </c>
      <c r="D143" s="48" t="s">
        <v>194</v>
      </c>
      <c r="E143" s="48" t="s">
        <v>61</v>
      </c>
      <c r="F143" s="49" t="s">
        <v>50</v>
      </c>
      <c r="G143" s="48">
        <v>9</v>
      </c>
      <c r="H143" s="47" t="str">
        <f>+IF(G143="","",VLOOKUP(G143,Catégories!$B$3:$C$17,2))</f>
        <v>17-29 ans</v>
      </c>
      <c r="I143" s="50">
        <v>0.43888888888889599</v>
      </c>
      <c r="J143" s="56">
        <v>0.46077546296296296</v>
      </c>
      <c r="K143" s="52">
        <f t="shared" si="4"/>
        <v>2.1886574074066967E-2</v>
      </c>
      <c r="L143" s="53">
        <f>IF(K143="","",MENU!$D$10/('liste engagés'!K143*24))</f>
        <v>21.702802749874841</v>
      </c>
      <c r="M143" s="54">
        <f t="shared" si="5"/>
        <v>1</v>
      </c>
    </row>
    <row r="144" spans="1:13" ht="23.1" customHeight="1">
      <c r="A144" s="47">
        <v>139</v>
      </c>
      <c r="B144" s="48" t="s">
        <v>229</v>
      </c>
      <c r="C144" s="48" t="s">
        <v>117</v>
      </c>
      <c r="D144" s="48" t="s">
        <v>230</v>
      </c>
      <c r="E144" s="48" t="s">
        <v>61</v>
      </c>
      <c r="F144" s="49" t="s">
        <v>50</v>
      </c>
      <c r="G144" s="48">
        <v>7</v>
      </c>
      <c r="H144" s="47" t="str">
        <f>+IF(G144="","",VLOOKUP(G144,Catégories!$B$3:$C$17,2))</f>
        <v>40-49 ans</v>
      </c>
      <c r="I144" s="50">
        <v>0.43958333333334099</v>
      </c>
      <c r="J144" s="56">
        <v>0.4616898148148148</v>
      </c>
      <c r="K144" s="52">
        <f t="shared" si="4"/>
        <v>2.2106481481473816E-2</v>
      </c>
      <c r="L144" s="53">
        <f>IF(K144="","",MENU!$D$10/('liste engagés'!K144*24))</f>
        <v>21.486910994771847</v>
      </c>
      <c r="M144" s="54">
        <f t="shared" si="5"/>
        <v>1</v>
      </c>
    </row>
    <row r="145" spans="1:13" ht="23.1" customHeight="1">
      <c r="A145" s="47">
        <v>140</v>
      </c>
      <c r="B145" s="48" t="s">
        <v>231</v>
      </c>
      <c r="C145" s="58" t="s">
        <v>232</v>
      </c>
      <c r="D145" s="48" t="s">
        <v>87</v>
      </c>
      <c r="E145" s="48" t="s">
        <v>75</v>
      </c>
      <c r="F145" s="49" t="s">
        <v>50</v>
      </c>
      <c r="G145" s="48">
        <v>4</v>
      </c>
      <c r="H145" s="47" t="str">
        <f>+IF(G145="","",VLOOKUP(G145,Catégories!$B$3:$C$17,2))</f>
        <v>FSGT 5</v>
      </c>
      <c r="I145" s="50">
        <v>0.44027777777778498</v>
      </c>
      <c r="J145" s="56">
        <v>0.46873842592592596</v>
      </c>
      <c r="K145" s="52">
        <f t="shared" si="4"/>
        <v>2.8460648148140977E-2</v>
      </c>
      <c r="L145" s="53">
        <f>IF(K145="","",MENU!$D$10/('liste engagés'!K145*24))</f>
        <v>16.68971126474597</v>
      </c>
      <c r="M145" s="54">
        <f t="shared" si="5"/>
        <v>1</v>
      </c>
    </row>
    <row r="146" spans="1:13" ht="23.1" customHeight="1">
      <c r="A146" s="47">
        <v>141</v>
      </c>
      <c r="B146" s="58" t="s">
        <v>233</v>
      </c>
      <c r="C146" s="108" t="s">
        <v>106</v>
      </c>
      <c r="D146" s="58" t="s">
        <v>60</v>
      </c>
      <c r="E146" s="58" t="s">
        <v>61</v>
      </c>
      <c r="F146" s="49" t="s">
        <v>50</v>
      </c>
      <c r="G146" s="48">
        <v>7</v>
      </c>
      <c r="H146" s="47" t="str">
        <f>+IF(G146="","",VLOOKUP(G146,Catégories!$B$3:$C$17,2))</f>
        <v>40-49 ans</v>
      </c>
      <c r="I146" s="50">
        <v>0.44097222222222998</v>
      </c>
      <c r="J146" s="56">
        <v>0.46572916666666669</v>
      </c>
      <c r="K146" s="52">
        <f t="shared" si="4"/>
        <v>2.4756944444436713E-2</v>
      </c>
      <c r="L146" s="53">
        <f>IF(K146="","",MENU!$D$10/('liste engagés'!K146*24))</f>
        <v>19.186535764381869</v>
      </c>
      <c r="M146" s="54">
        <f t="shared" si="5"/>
        <v>1</v>
      </c>
    </row>
    <row r="147" spans="1:13" ht="23.1" customHeight="1">
      <c r="A147" s="47">
        <v>142</v>
      </c>
      <c r="B147" s="48" t="s">
        <v>234</v>
      </c>
      <c r="C147" s="48" t="s">
        <v>138</v>
      </c>
      <c r="D147" s="48" t="s">
        <v>235</v>
      </c>
      <c r="E147" s="48" t="s">
        <v>75</v>
      </c>
      <c r="F147" s="49" t="s">
        <v>50</v>
      </c>
      <c r="G147" s="48">
        <v>4</v>
      </c>
      <c r="H147" s="47" t="str">
        <f>+IF(G147="","",VLOOKUP(G147,Catégories!$B$3:$C$17,2))</f>
        <v>FSGT 5</v>
      </c>
      <c r="I147" s="50">
        <v>0.44166666666667398</v>
      </c>
      <c r="J147" s="56">
        <v>0.47805555555555551</v>
      </c>
      <c r="K147" s="52">
        <f t="shared" si="4"/>
        <v>3.6388888888881532E-2</v>
      </c>
      <c r="L147" s="53">
        <f>IF(K147="","",MENU!$D$10/('liste engagés'!K147*24))</f>
        <v>13.053435114506456</v>
      </c>
      <c r="M147" s="54">
        <f t="shared" si="5"/>
        <v>1</v>
      </c>
    </row>
    <row r="148" spans="1:13" ht="23.1" customHeight="1">
      <c r="A148" s="47">
        <v>143</v>
      </c>
      <c r="B148" s="48"/>
      <c r="C148" s="48"/>
      <c r="D148" s="48"/>
      <c r="E148" s="48"/>
      <c r="F148" s="49" t="s">
        <v>50</v>
      </c>
      <c r="G148" s="48"/>
      <c r="H148" s="47" t="str">
        <f>+IF(G148="","",VLOOKUP(G148,Catégories!$B$3:$C$17,2))</f>
        <v/>
      </c>
      <c r="I148" s="50">
        <v>0.44236111111111898</v>
      </c>
      <c r="J148" s="56"/>
      <c r="K148" s="52" t="str">
        <f t="shared" si="4"/>
        <v/>
      </c>
      <c r="L148" s="53" t="str">
        <f>IF(K148="","",MENU!$D$10/('liste engagés'!K148*24))</f>
        <v/>
      </c>
      <c r="M148" s="54">
        <f t="shared" si="5"/>
        <v>0</v>
      </c>
    </row>
    <row r="149" spans="1:13" ht="23.1" customHeight="1">
      <c r="A149" s="47">
        <v>144</v>
      </c>
      <c r="B149" s="48"/>
      <c r="C149" s="48"/>
      <c r="D149" s="48"/>
      <c r="E149" s="48"/>
      <c r="F149" s="49" t="s">
        <v>50</v>
      </c>
      <c r="G149" s="48"/>
      <c r="H149" s="47" t="str">
        <f>+IF(G149="","",VLOOKUP(G149,Catégories!$B$3:$C$17,2))</f>
        <v/>
      </c>
      <c r="I149" s="50">
        <v>0.44305555555556297</v>
      </c>
      <c r="J149" s="56"/>
      <c r="K149" s="52" t="str">
        <f t="shared" si="4"/>
        <v/>
      </c>
      <c r="L149" s="53" t="str">
        <f>IF(K149="","",MENU!$D$10/('liste engagés'!K149*24))</f>
        <v/>
      </c>
      <c r="M149" s="54">
        <f t="shared" si="5"/>
        <v>0</v>
      </c>
    </row>
    <row r="150" spans="1:13" ht="23.1" customHeight="1">
      <c r="A150" s="47">
        <v>145</v>
      </c>
      <c r="B150" s="48"/>
      <c r="C150" s="48"/>
      <c r="D150" s="48"/>
      <c r="E150" s="48"/>
      <c r="F150" s="49" t="s">
        <v>50</v>
      </c>
      <c r="G150" s="48"/>
      <c r="H150" s="47" t="str">
        <f>+IF(G150="","",VLOOKUP(G150,Catégories!$B$3:$C$17,2))</f>
        <v/>
      </c>
      <c r="I150" s="50">
        <v>0.44375000000000803</v>
      </c>
      <c r="J150" s="56"/>
      <c r="K150" s="52" t="str">
        <f t="shared" si="4"/>
        <v/>
      </c>
      <c r="L150" s="53" t="str">
        <f>IF(K150="","",MENU!$D$10/('liste engagés'!K150*24))</f>
        <v/>
      </c>
      <c r="M150" s="54">
        <f t="shared" si="5"/>
        <v>0</v>
      </c>
    </row>
    <row r="151" spans="1:13" ht="23.1" customHeight="1">
      <c r="A151" s="47">
        <v>146</v>
      </c>
      <c r="B151" s="48" t="s">
        <v>236</v>
      </c>
      <c r="C151" s="48" t="s">
        <v>237</v>
      </c>
      <c r="D151" s="48" t="s">
        <v>235</v>
      </c>
      <c r="E151" s="48" t="s">
        <v>75</v>
      </c>
      <c r="F151" s="49" t="s">
        <v>50</v>
      </c>
      <c r="G151" s="48">
        <v>4</v>
      </c>
      <c r="H151" s="47" t="str">
        <f>+IF(G151="","",VLOOKUP(G151,Catégories!$B$3:$C$17,2))</f>
        <v>FSGT 5</v>
      </c>
      <c r="I151" s="50">
        <v>0.44444444444445202</v>
      </c>
      <c r="J151" s="56">
        <v>0.47484953703703708</v>
      </c>
      <c r="K151" s="52">
        <f t="shared" si="4"/>
        <v>3.0405092592585059E-2</v>
      </c>
      <c r="L151" s="53">
        <f>IF(K151="","",MENU!$D$10/('liste engagés'!K151*24))</f>
        <v>15.622382946330479</v>
      </c>
      <c r="M151" s="54">
        <f t="shared" si="5"/>
        <v>1</v>
      </c>
    </row>
    <row r="152" spans="1:13" ht="23.1" customHeight="1">
      <c r="A152" s="47">
        <v>147</v>
      </c>
      <c r="B152" s="48"/>
      <c r="C152" s="48"/>
      <c r="D152" s="48"/>
      <c r="E152" s="48"/>
      <c r="F152" s="49" t="s">
        <v>50</v>
      </c>
      <c r="G152" s="48"/>
      <c r="H152" s="47" t="str">
        <f>+IF(G152="","",VLOOKUP(G152,Catégories!$B$3:$C$17,2))</f>
        <v/>
      </c>
      <c r="I152" s="50">
        <v>0.44513888888889702</v>
      </c>
      <c r="J152" s="56"/>
      <c r="K152" s="52" t="str">
        <f t="shared" si="4"/>
        <v/>
      </c>
      <c r="L152" s="53" t="str">
        <f>IF(K152="","",MENU!$D$10/('liste engagés'!K152*24))</f>
        <v/>
      </c>
      <c r="M152" s="54">
        <f t="shared" si="5"/>
        <v>0</v>
      </c>
    </row>
    <row r="153" spans="1:13" ht="23.1" customHeight="1">
      <c r="A153" s="47">
        <v>148</v>
      </c>
      <c r="B153" s="48" t="s">
        <v>238</v>
      </c>
      <c r="C153" s="48" t="s">
        <v>79</v>
      </c>
      <c r="D153" s="48" t="s">
        <v>98</v>
      </c>
      <c r="E153" s="48" t="s">
        <v>75</v>
      </c>
      <c r="F153" s="49" t="s">
        <v>50</v>
      </c>
      <c r="G153" s="48">
        <v>3</v>
      </c>
      <c r="H153" s="47" t="str">
        <f>+IF(G153="","",VLOOKUP(G153,Catégories!$B$3:$C$17,2))</f>
        <v>FSGT 4</v>
      </c>
      <c r="I153" s="50">
        <v>0.44583333333334102</v>
      </c>
      <c r="J153" s="56">
        <v>0.4737615740740741</v>
      </c>
      <c r="K153" s="52">
        <f t="shared" si="4"/>
        <v>2.7928240740733079E-2</v>
      </c>
      <c r="L153" s="53">
        <f>IF(K153="","",MENU!$D$10/('liste engagés'!K153*24))</f>
        <v>17.007874015752698</v>
      </c>
      <c r="M153" s="54">
        <f t="shared" si="5"/>
        <v>1</v>
      </c>
    </row>
    <row r="154" spans="1:13" ht="23.1" customHeight="1">
      <c r="A154" s="47">
        <v>149</v>
      </c>
      <c r="B154" s="48" t="s">
        <v>225</v>
      </c>
      <c r="C154" s="48" t="s">
        <v>226</v>
      </c>
      <c r="D154" s="48" t="s">
        <v>112</v>
      </c>
      <c r="E154" s="48" t="s">
        <v>112</v>
      </c>
      <c r="F154" s="49" t="s">
        <v>50</v>
      </c>
      <c r="G154" s="48">
        <v>7</v>
      </c>
      <c r="H154" s="47" t="str">
        <f>+IF(G154="","",VLOOKUP(G154,Catégories!$B$3:$C$17,2))</f>
        <v>40-49 ans</v>
      </c>
      <c r="I154" s="50">
        <v>0.44652777777778602</v>
      </c>
      <c r="J154" s="56">
        <v>0.46938657407407408</v>
      </c>
      <c r="K154" s="52">
        <f t="shared" si="4"/>
        <v>2.2858796296288064E-2</v>
      </c>
      <c r="L154" s="53">
        <f>IF(K154="","",MENU!$D$10/('liste engagés'!K154*24))</f>
        <v>20.779746835450521</v>
      </c>
      <c r="M154" s="54">
        <f t="shared" si="5"/>
        <v>1</v>
      </c>
    </row>
    <row r="155" spans="1:13" ht="23.1" customHeight="1">
      <c r="A155" s="47">
        <v>150</v>
      </c>
      <c r="B155" s="48" t="s">
        <v>239</v>
      </c>
      <c r="C155" s="48" t="s">
        <v>240</v>
      </c>
      <c r="D155" s="48" t="s">
        <v>82</v>
      </c>
      <c r="E155" s="48" t="s">
        <v>75</v>
      </c>
      <c r="F155" s="49" t="s">
        <v>50</v>
      </c>
      <c r="G155" s="48">
        <v>11</v>
      </c>
      <c r="H155" s="47" t="str">
        <f>+IF(G155="","",VLOOKUP(G155,Catégories!$B$3:$C$17,2))</f>
        <v>Cadets</v>
      </c>
      <c r="I155" s="50">
        <v>0.44722222222223001</v>
      </c>
      <c r="J155" s="56">
        <v>0.47371527777777778</v>
      </c>
      <c r="K155" s="52">
        <f t="shared" si="4"/>
        <v>2.6493055555547762E-2</v>
      </c>
      <c r="L155" s="53">
        <f>IF(K155="","",MENU!$D$10/('liste engagés'!K155*24))</f>
        <v>17.929226736571461</v>
      </c>
      <c r="M155" s="54">
        <f t="shared" si="5"/>
        <v>1</v>
      </c>
    </row>
    <row r="156" spans="1:13" ht="23.1" customHeight="1">
      <c r="A156" s="47">
        <v>151</v>
      </c>
      <c r="B156" s="48"/>
      <c r="C156" s="48"/>
      <c r="D156" s="48"/>
      <c r="E156" s="48"/>
      <c r="F156" s="49" t="s">
        <v>50</v>
      </c>
      <c r="G156" s="48"/>
      <c r="H156" s="47" t="str">
        <f>+IF(G156="","",VLOOKUP(G156,Catégories!$B$3:$C$17,2))</f>
        <v/>
      </c>
      <c r="I156" s="50">
        <v>0.44791666666667501</v>
      </c>
      <c r="J156" s="56"/>
      <c r="K156" s="52" t="str">
        <f t="shared" si="4"/>
        <v/>
      </c>
      <c r="L156" s="53" t="str">
        <f>IF(K156="","",MENU!$D$10/('liste engagés'!K156*24))</f>
        <v/>
      </c>
      <c r="M156" s="54">
        <f t="shared" si="5"/>
        <v>0</v>
      </c>
    </row>
    <row r="157" spans="1:13" ht="23.1" customHeight="1">
      <c r="A157" s="47">
        <v>152</v>
      </c>
      <c r="B157" s="48"/>
      <c r="C157" s="48"/>
      <c r="D157" s="48"/>
      <c r="E157" s="48"/>
      <c r="F157" s="49" t="s">
        <v>50</v>
      </c>
      <c r="G157" s="48"/>
      <c r="H157" s="47" t="str">
        <f>+IF(G157="","",VLOOKUP(G157,Catégories!$B$3:$C$17,2))</f>
        <v/>
      </c>
      <c r="I157" s="50">
        <v>0.44861111111111901</v>
      </c>
      <c r="J157" s="56"/>
      <c r="K157" s="52" t="str">
        <f t="shared" si="4"/>
        <v/>
      </c>
      <c r="L157" s="53" t="str">
        <f>IF(K157="","",MENU!$D$10/('liste engagés'!K157*24))</f>
        <v/>
      </c>
      <c r="M157" s="54">
        <f t="shared" si="5"/>
        <v>0</v>
      </c>
    </row>
    <row r="158" spans="1:13" ht="23.1" customHeight="1">
      <c r="A158" s="47">
        <v>153</v>
      </c>
      <c r="B158" s="48"/>
      <c r="C158" s="48"/>
      <c r="D158" s="48"/>
      <c r="E158" s="48"/>
      <c r="F158" s="49" t="s">
        <v>50</v>
      </c>
      <c r="G158" s="48"/>
      <c r="H158" s="47" t="str">
        <f>+IF(G158="","",VLOOKUP(G158,Catégories!$B$3:$C$17,2))</f>
        <v/>
      </c>
      <c r="I158" s="50">
        <v>0.44930555555556401</v>
      </c>
      <c r="J158" s="56"/>
      <c r="K158" s="52" t="str">
        <f t="shared" si="4"/>
        <v/>
      </c>
      <c r="L158" s="53" t="str">
        <f>IF(K158="","",MENU!$D$10/('liste engagés'!K158*24))</f>
        <v/>
      </c>
      <c r="M158" s="54">
        <f t="shared" si="5"/>
        <v>0</v>
      </c>
    </row>
    <row r="159" spans="1:13" ht="23.1" customHeight="1">
      <c r="A159" s="47">
        <v>154</v>
      </c>
      <c r="B159" s="48"/>
      <c r="C159" s="48"/>
      <c r="D159" s="48"/>
      <c r="E159" s="48"/>
      <c r="F159" s="49" t="s">
        <v>50</v>
      </c>
      <c r="G159" s="48"/>
      <c r="H159" s="47" t="str">
        <f>+IF(G159="","",VLOOKUP(G159,Catégories!$B$3:$C$17,2))</f>
        <v/>
      </c>
      <c r="I159" s="50">
        <v>0.450000000000008</v>
      </c>
      <c r="J159" s="56"/>
      <c r="K159" s="52" t="str">
        <f t="shared" si="4"/>
        <v/>
      </c>
      <c r="L159" s="53" t="str">
        <f>IF(K159="","",MENU!$D$10/('liste engagés'!K159*24))</f>
        <v/>
      </c>
      <c r="M159" s="54">
        <f t="shared" si="5"/>
        <v>0</v>
      </c>
    </row>
    <row r="160" spans="1:13" ht="23.1" customHeight="1">
      <c r="A160" s="47">
        <v>155</v>
      </c>
      <c r="B160" s="48"/>
      <c r="C160" s="48"/>
      <c r="D160" s="48"/>
      <c r="E160" s="48"/>
      <c r="F160" s="49" t="s">
        <v>50</v>
      </c>
      <c r="G160" s="48"/>
      <c r="H160" s="47" t="str">
        <f>+IF(G160="","",VLOOKUP(G160,Catégories!$B$3:$C$17,2))</f>
        <v/>
      </c>
      <c r="I160" s="50">
        <v>0.450694444444453</v>
      </c>
      <c r="J160" s="56"/>
      <c r="K160" s="52" t="str">
        <f t="shared" si="4"/>
        <v/>
      </c>
      <c r="L160" s="53" t="str">
        <f>IF(K160="","",MENU!$D$10/('liste engagés'!K160*24))</f>
        <v/>
      </c>
      <c r="M160" s="54">
        <f t="shared" si="5"/>
        <v>0</v>
      </c>
    </row>
    <row r="161" spans="1:13" ht="23.1" customHeight="1">
      <c r="A161" s="47">
        <v>156</v>
      </c>
      <c r="B161" s="48"/>
      <c r="C161" s="48"/>
      <c r="D161" s="48"/>
      <c r="E161" s="48"/>
      <c r="F161" s="49" t="s">
        <v>50</v>
      </c>
      <c r="G161" s="48"/>
      <c r="H161" s="47" t="str">
        <f>+IF(G161="","",VLOOKUP(G161,Catégories!$B$3:$C$17,2))</f>
        <v/>
      </c>
      <c r="I161" s="50">
        <v>0.451388888888897</v>
      </c>
      <c r="J161" s="56"/>
      <c r="K161" s="52" t="str">
        <f t="shared" si="4"/>
        <v/>
      </c>
      <c r="L161" s="53" t="str">
        <f>IF(K161="","",MENU!$D$10/('liste engagés'!K161*24))</f>
        <v/>
      </c>
      <c r="M161" s="54">
        <f t="shared" si="5"/>
        <v>0</v>
      </c>
    </row>
    <row r="162" spans="1:13" ht="23.1" customHeight="1">
      <c r="A162" s="47">
        <v>157</v>
      </c>
      <c r="B162" s="48"/>
      <c r="C162" s="48"/>
      <c r="D162" s="48"/>
      <c r="E162" s="48"/>
      <c r="F162" s="49" t="s">
        <v>50</v>
      </c>
      <c r="G162" s="48"/>
      <c r="H162" s="47" t="str">
        <f>+IF(G162="","",VLOOKUP(G162,Catégories!$B$3:$C$17,2))</f>
        <v/>
      </c>
      <c r="I162" s="50">
        <v>0.452083333333342</v>
      </c>
      <c r="J162" s="56"/>
      <c r="K162" s="52" t="str">
        <f t="shared" si="4"/>
        <v/>
      </c>
      <c r="L162" s="53" t="str">
        <f>IF(K162="","",MENU!$D$10/('liste engagés'!K162*24))</f>
        <v/>
      </c>
      <c r="M162" s="54">
        <f t="shared" si="5"/>
        <v>0</v>
      </c>
    </row>
    <row r="163" spans="1:13" ht="23.1" customHeight="1">
      <c r="A163" s="47">
        <v>158</v>
      </c>
      <c r="B163" s="48"/>
      <c r="C163" s="48"/>
      <c r="D163" s="48"/>
      <c r="E163" s="48"/>
      <c r="F163" s="49" t="s">
        <v>50</v>
      </c>
      <c r="G163" s="48"/>
      <c r="H163" s="47" t="str">
        <f>+IF(G163="","",VLOOKUP(G163,Catégories!$B$3:$C$17,2))</f>
        <v/>
      </c>
      <c r="I163" s="50">
        <v>0.45277777777778599</v>
      </c>
      <c r="J163" s="56"/>
      <c r="K163" s="52" t="str">
        <f t="shared" si="4"/>
        <v/>
      </c>
      <c r="L163" s="53" t="str">
        <f>IF(K163="","",MENU!$D$10/('liste engagés'!K163*24))</f>
        <v/>
      </c>
      <c r="M163" s="54">
        <f t="shared" si="5"/>
        <v>0</v>
      </c>
    </row>
    <row r="164" spans="1:13" ht="23.1" customHeight="1">
      <c r="A164" s="47">
        <v>159</v>
      </c>
      <c r="B164" s="48"/>
      <c r="C164" s="48"/>
      <c r="D164" s="48"/>
      <c r="E164" s="48"/>
      <c r="F164" s="49" t="s">
        <v>50</v>
      </c>
      <c r="G164" s="48"/>
      <c r="H164" s="47" t="str">
        <f>+IF(G164="","",VLOOKUP(G164,Catégories!$B$3:$C$17,2))</f>
        <v/>
      </c>
      <c r="I164" s="50">
        <v>0.45347222222223099</v>
      </c>
      <c r="J164" s="56"/>
      <c r="K164" s="52" t="str">
        <f t="shared" si="4"/>
        <v/>
      </c>
      <c r="L164" s="53" t="str">
        <f>IF(K164="","",MENU!$D$10/('liste engagés'!K164*24))</f>
        <v/>
      </c>
      <c r="M164" s="54">
        <f t="shared" si="5"/>
        <v>0</v>
      </c>
    </row>
    <row r="165" spans="1:13" ht="23.1" customHeight="1">
      <c r="A165" s="47">
        <v>160</v>
      </c>
      <c r="B165" s="48"/>
      <c r="C165" s="48"/>
      <c r="D165" s="48"/>
      <c r="E165" s="48"/>
      <c r="F165" s="49" t="s">
        <v>50</v>
      </c>
      <c r="G165" s="48"/>
      <c r="H165" s="47" t="str">
        <f>+IF(G165="","",VLOOKUP(G165,Catégories!$B$3:$C$17,2))</f>
        <v/>
      </c>
      <c r="I165" s="50">
        <v>0.45416666666667499</v>
      </c>
      <c r="J165" s="56"/>
      <c r="K165" s="52" t="str">
        <f t="shared" si="4"/>
        <v/>
      </c>
      <c r="L165" s="53" t="str">
        <f>IF(K165="","",MENU!$D$10/('liste engagés'!K165*24))</f>
        <v/>
      </c>
      <c r="M165" s="54">
        <f t="shared" si="5"/>
        <v>0</v>
      </c>
    </row>
    <row r="166" spans="1:13" ht="23.1" customHeight="1">
      <c r="A166" s="47">
        <v>161</v>
      </c>
      <c r="B166" s="48"/>
      <c r="C166" s="48"/>
      <c r="D166" s="48"/>
      <c r="E166" s="48"/>
      <c r="F166" s="49" t="s">
        <v>50</v>
      </c>
      <c r="G166" s="48"/>
      <c r="H166" s="47" t="str">
        <f>+IF(G166="","",VLOOKUP(G166,Catégories!$B$3:$C$17,2))</f>
        <v/>
      </c>
      <c r="I166" s="50">
        <v>0.45486111111111999</v>
      </c>
      <c r="J166" s="64"/>
      <c r="K166" s="52" t="str">
        <f t="shared" si="4"/>
        <v/>
      </c>
      <c r="L166" s="53" t="str">
        <f>IF(K166="","",MENU!$D$10/('liste engagés'!K166*24))</f>
        <v/>
      </c>
      <c r="M166" s="54">
        <f t="shared" si="5"/>
        <v>0</v>
      </c>
    </row>
    <row r="167" spans="1:13" ht="23.1" customHeight="1">
      <c r="A167" s="47">
        <v>162</v>
      </c>
      <c r="B167" s="48"/>
      <c r="C167" s="48"/>
      <c r="D167" s="48"/>
      <c r="E167" s="48"/>
      <c r="F167" s="49" t="s">
        <v>50</v>
      </c>
      <c r="G167" s="48"/>
      <c r="H167" s="47" t="str">
        <f>+IF(G167="","",VLOOKUP(G167,Catégories!$B$3:$C$17,2))</f>
        <v/>
      </c>
      <c r="I167" s="50">
        <v>0.45555555555556398</v>
      </c>
      <c r="J167" s="64"/>
      <c r="K167" s="52" t="str">
        <f t="shared" si="4"/>
        <v/>
      </c>
      <c r="L167" s="53" t="str">
        <f>IF(K167="","",MENU!$D$10/('liste engagés'!K167*24))</f>
        <v/>
      </c>
      <c r="M167" s="54">
        <f t="shared" si="5"/>
        <v>0</v>
      </c>
    </row>
    <row r="168" spans="1:13" ht="23.1" customHeight="1">
      <c r="A168" s="47">
        <v>163</v>
      </c>
      <c r="B168" s="48"/>
      <c r="C168" s="48"/>
      <c r="D168" s="48"/>
      <c r="E168" s="48"/>
      <c r="F168" s="49" t="s">
        <v>50</v>
      </c>
      <c r="G168" s="48"/>
      <c r="H168" s="47" t="str">
        <f>+IF(G168="","",VLOOKUP(G168,Catégories!$B$3:$C$17,2))</f>
        <v/>
      </c>
      <c r="I168" s="50">
        <v>0.45625000000000898</v>
      </c>
      <c r="J168" s="64"/>
      <c r="K168" s="52" t="str">
        <f t="shared" si="4"/>
        <v/>
      </c>
      <c r="L168" s="53" t="str">
        <f>IF(K168="","",MENU!$D$10/('liste engagés'!K168*24))</f>
        <v/>
      </c>
      <c r="M168" s="54">
        <f t="shared" si="5"/>
        <v>0</v>
      </c>
    </row>
    <row r="169" spans="1:13" ht="23.1" customHeight="1">
      <c r="A169" s="47">
        <v>164</v>
      </c>
      <c r="B169" s="48"/>
      <c r="C169" s="48"/>
      <c r="D169" s="48"/>
      <c r="E169" s="48"/>
      <c r="F169" s="49" t="s">
        <v>50</v>
      </c>
      <c r="G169" s="48"/>
      <c r="H169" s="47" t="str">
        <f>+IF(G169="","",VLOOKUP(G169,Catégories!$B$3:$C$17,2))</f>
        <v/>
      </c>
      <c r="I169" s="50">
        <v>0.45694444444445298</v>
      </c>
      <c r="J169" s="64"/>
      <c r="K169" s="52" t="str">
        <f t="shared" si="4"/>
        <v/>
      </c>
      <c r="L169" s="53" t="str">
        <f>IF(K169="","",MENU!$D$10/('liste engagés'!K169*24))</f>
        <v/>
      </c>
      <c r="M169" s="54">
        <f t="shared" si="5"/>
        <v>0</v>
      </c>
    </row>
    <row r="170" spans="1:13" ht="23.1" customHeight="1">
      <c r="A170" s="47">
        <v>165</v>
      </c>
      <c r="B170" s="48" t="s">
        <v>241</v>
      </c>
      <c r="C170" s="48" t="s">
        <v>242</v>
      </c>
      <c r="D170" s="48" t="s">
        <v>60</v>
      </c>
      <c r="E170" s="48" t="s">
        <v>75</v>
      </c>
      <c r="F170" s="49" t="s">
        <v>50</v>
      </c>
      <c r="G170" s="48">
        <v>2</v>
      </c>
      <c r="H170" s="47" t="str">
        <f>+IF(G170="","",VLOOKUP(G170,Catégories!$B$3:$C$17,2))</f>
        <v>FSGT 3</v>
      </c>
      <c r="I170" s="50">
        <v>0.45763888888889798</v>
      </c>
      <c r="J170" s="64">
        <v>0.4816319444444444</v>
      </c>
      <c r="K170" s="52">
        <f t="shared" si="4"/>
        <v>2.3993055555546428E-2</v>
      </c>
      <c r="L170" s="53">
        <f>IF(K170="","",MENU!$D$10/('liste engagés'!K170*24))</f>
        <v>19.797395079602321</v>
      </c>
      <c r="M170" s="54">
        <f t="shared" si="5"/>
        <v>1</v>
      </c>
    </row>
    <row r="171" spans="1:13" ht="23.1" customHeight="1">
      <c r="A171" s="47">
        <v>166</v>
      </c>
      <c r="B171" s="48" t="s">
        <v>243</v>
      </c>
      <c r="C171" s="48" t="s">
        <v>81</v>
      </c>
      <c r="D171" s="48" t="s">
        <v>194</v>
      </c>
      <c r="E171" s="48" t="s">
        <v>75</v>
      </c>
      <c r="F171" s="49" t="s">
        <v>50</v>
      </c>
      <c r="G171" s="48">
        <v>3</v>
      </c>
      <c r="H171" s="47" t="str">
        <f>+IF(G171="","",VLOOKUP(G171,Catégories!$B$3:$C$17,2))</f>
        <v>FSGT 4</v>
      </c>
      <c r="I171" s="50">
        <v>0.45833333333334197</v>
      </c>
      <c r="J171" s="64">
        <v>0.48710648148148145</v>
      </c>
      <c r="K171" s="52">
        <f t="shared" si="4"/>
        <v>2.8773148148139471E-2</v>
      </c>
      <c r="L171" s="53">
        <f>IF(K171="","",MENU!$D$10/('liste engagés'!K171*24))</f>
        <v>16.508447304912462</v>
      </c>
      <c r="M171" s="54">
        <f t="shared" si="5"/>
        <v>1</v>
      </c>
    </row>
    <row r="172" spans="1:13" ht="23.1" customHeight="1">
      <c r="A172" s="47">
        <v>167</v>
      </c>
      <c r="B172" s="48" t="s">
        <v>244</v>
      </c>
      <c r="C172" s="48" t="s">
        <v>245</v>
      </c>
      <c r="D172" s="48" t="s">
        <v>144</v>
      </c>
      <c r="E172" s="48" t="s">
        <v>61</v>
      </c>
      <c r="F172" s="49" t="s">
        <v>50</v>
      </c>
      <c r="G172" s="48">
        <v>8</v>
      </c>
      <c r="H172" s="47" t="str">
        <f>+IF(G172="","",VLOOKUP(G172,Catégories!$B$3:$C$17,2))</f>
        <v>30-39 ans</v>
      </c>
      <c r="I172" s="50">
        <v>0.45902777777778703</v>
      </c>
      <c r="J172" s="64">
        <v>0.48826388888888889</v>
      </c>
      <c r="K172" s="52">
        <f t="shared" si="4"/>
        <v>2.9236111111101859E-2</v>
      </c>
      <c r="L172" s="53">
        <f>IF(K172="","",MENU!$D$10/('liste engagés'!K172*24))</f>
        <v>16.247030878865001</v>
      </c>
      <c r="M172" s="54">
        <f t="shared" si="5"/>
        <v>1</v>
      </c>
    </row>
    <row r="173" spans="1:13" ht="23.1" customHeight="1">
      <c r="A173" s="47">
        <v>168</v>
      </c>
      <c r="B173" s="48"/>
      <c r="C173" s="48"/>
      <c r="D173" s="48"/>
      <c r="E173" s="48"/>
      <c r="F173" s="49" t="s">
        <v>50</v>
      </c>
      <c r="G173" s="48"/>
      <c r="H173" s="47" t="str">
        <f>+IF(G173="","",VLOOKUP(G173,Catégories!$B$3:$C$17,2))</f>
        <v/>
      </c>
      <c r="I173" s="50">
        <v>0.45972222222223103</v>
      </c>
      <c r="J173" s="64"/>
      <c r="K173" s="52" t="str">
        <f t="shared" si="4"/>
        <v/>
      </c>
      <c r="L173" s="53" t="str">
        <f>IF(K173="","",MENU!$D$10/('liste engagés'!K173*24))</f>
        <v/>
      </c>
      <c r="M173" s="54">
        <f t="shared" si="5"/>
        <v>0</v>
      </c>
    </row>
    <row r="174" spans="1:13" ht="23.1" customHeight="1">
      <c r="A174" s="47">
        <v>169</v>
      </c>
      <c r="B174" s="48"/>
      <c r="C174" s="48"/>
      <c r="D174" s="48"/>
      <c r="E174" s="48"/>
      <c r="F174" s="49" t="s">
        <v>50</v>
      </c>
      <c r="G174" s="48"/>
      <c r="H174" s="47" t="str">
        <f>+IF(G174="","",VLOOKUP(G174,Catégories!$B$3:$C$17,2))</f>
        <v/>
      </c>
      <c r="I174" s="50">
        <v>0.46041666666667602</v>
      </c>
      <c r="J174" s="64"/>
      <c r="K174" s="52" t="str">
        <f t="shared" si="4"/>
        <v/>
      </c>
      <c r="L174" s="53" t="str">
        <f>IF(K174="","",MENU!$D$10/('liste engagés'!K174*24))</f>
        <v/>
      </c>
      <c r="M174" s="54">
        <f t="shared" si="5"/>
        <v>0</v>
      </c>
    </row>
    <row r="175" spans="1:13" ht="23.1" customHeight="1">
      <c r="A175" s="47">
        <v>170</v>
      </c>
      <c r="B175" s="48"/>
      <c r="C175" s="48"/>
      <c r="D175" s="48"/>
      <c r="E175" s="48"/>
      <c r="F175" s="49" t="s">
        <v>50</v>
      </c>
      <c r="G175" s="48"/>
      <c r="H175" s="47" t="str">
        <f>+IF(G175="","",VLOOKUP(G175,Catégories!$B$3:$C$17,2))</f>
        <v/>
      </c>
      <c r="I175" s="50">
        <v>0.46111111111112002</v>
      </c>
      <c r="J175" s="64"/>
      <c r="K175" s="52" t="str">
        <f t="shared" si="4"/>
        <v/>
      </c>
      <c r="L175" s="53" t="str">
        <f>IF(K175="","",MENU!$D$10/('liste engagés'!K175*24))</f>
        <v/>
      </c>
      <c r="M175" s="54">
        <f t="shared" si="5"/>
        <v>0</v>
      </c>
    </row>
    <row r="176" spans="1:13" ht="23.1" customHeight="1">
      <c r="A176" s="47">
        <v>171</v>
      </c>
      <c r="B176" s="48"/>
      <c r="C176" s="48"/>
      <c r="D176" s="48"/>
      <c r="E176" s="48"/>
      <c r="F176" s="49" t="s">
        <v>50</v>
      </c>
      <c r="G176" s="48"/>
      <c r="H176" s="47" t="str">
        <f>+IF(G176="","",VLOOKUP(G176,Catégories!$B$3:$C$17,2))</f>
        <v/>
      </c>
      <c r="I176" s="50">
        <v>0.46180555555556502</v>
      </c>
      <c r="J176" s="64"/>
      <c r="K176" s="52" t="str">
        <f t="shared" si="4"/>
        <v/>
      </c>
      <c r="L176" s="53" t="str">
        <f>IF(K176="","",MENU!$D$10/('liste engagés'!K176*24))</f>
        <v/>
      </c>
      <c r="M176" s="54">
        <f t="shared" si="5"/>
        <v>0</v>
      </c>
    </row>
    <row r="177" spans="1:13" ht="23.1" customHeight="1">
      <c r="A177" s="47">
        <v>172</v>
      </c>
      <c r="B177" s="48"/>
      <c r="C177" s="48"/>
      <c r="D177" s="48"/>
      <c r="E177" s="48"/>
      <c r="F177" s="49" t="s">
        <v>50</v>
      </c>
      <c r="G177" s="48"/>
      <c r="H177" s="47" t="str">
        <f>+IF(G177="","",VLOOKUP(G177,Catégories!$B$3:$C$17,2))</f>
        <v/>
      </c>
      <c r="I177" s="50">
        <v>0.46250000000000902</v>
      </c>
      <c r="J177" s="64"/>
      <c r="K177" s="52" t="str">
        <f t="shared" si="4"/>
        <v/>
      </c>
      <c r="L177" s="53" t="str">
        <f>IF(K177="","",MENU!$D$10/('liste engagés'!K177*24))</f>
        <v/>
      </c>
      <c r="M177" s="54">
        <f t="shared" si="5"/>
        <v>0</v>
      </c>
    </row>
    <row r="178" spans="1:13" ht="23.1" customHeight="1">
      <c r="A178" s="47">
        <v>173</v>
      </c>
      <c r="B178" s="48"/>
      <c r="C178" s="48"/>
      <c r="D178" s="48"/>
      <c r="E178" s="48"/>
      <c r="F178" s="49" t="s">
        <v>50</v>
      </c>
      <c r="G178" s="48"/>
      <c r="H178" s="47" t="str">
        <f>+IF(G178="","",VLOOKUP(G178,Catégories!$B$3:$C$17,2))</f>
        <v/>
      </c>
      <c r="I178" s="50">
        <v>0.46319444444445401</v>
      </c>
      <c r="J178" s="64"/>
      <c r="K178" s="52" t="str">
        <f t="shared" si="4"/>
        <v/>
      </c>
      <c r="L178" s="53" t="str">
        <f>IF(K178="","",MENU!$D$10/('liste engagés'!K178*24))</f>
        <v/>
      </c>
      <c r="M178" s="54">
        <f t="shared" si="5"/>
        <v>0</v>
      </c>
    </row>
    <row r="179" spans="1:13" ht="23.1" customHeight="1">
      <c r="A179" s="47">
        <v>174</v>
      </c>
      <c r="B179" s="48" t="s">
        <v>72</v>
      </c>
      <c r="C179" s="48" t="s">
        <v>73</v>
      </c>
      <c r="D179" s="48" t="s">
        <v>60</v>
      </c>
      <c r="E179" s="48" t="s">
        <v>61</v>
      </c>
      <c r="F179" s="49" t="s">
        <v>50</v>
      </c>
      <c r="G179" s="48">
        <v>9</v>
      </c>
      <c r="H179" s="47" t="str">
        <f>+IF(G179="","",VLOOKUP(G179,Catégories!$B$3:$C$17,2))</f>
        <v>17-29 ans</v>
      </c>
      <c r="I179" s="50">
        <v>0.46388888888889801</v>
      </c>
      <c r="J179" s="64">
        <v>0.48702546296296295</v>
      </c>
      <c r="K179" s="52">
        <f t="shared" si="4"/>
        <v>2.3136574074064942E-2</v>
      </c>
      <c r="L179" s="53">
        <f>IF(K179="","",MENU!$D$10/('liste engagés'!K179*24))</f>
        <v>20.530265132574389</v>
      </c>
      <c r="M179" s="54">
        <f t="shared" si="5"/>
        <v>1</v>
      </c>
    </row>
    <row r="180" spans="1:13" ht="23.1" customHeight="1">
      <c r="A180" s="47">
        <v>175</v>
      </c>
      <c r="B180" s="48" t="s">
        <v>68</v>
      </c>
      <c r="C180" s="48" t="s">
        <v>74</v>
      </c>
      <c r="D180" s="48" t="s">
        <v>60</v>
      </c>
      <c r="E180" s="48" t="s">
        <v>75</v>
      </c>
      <c r="F180" s="49" t="s">
        <v>50</v>
      </c>
      <c r="G180" s="48">
        <v>3</v>
      </c>
      <c r="H180" s="47" t="str">
        <f>+IF(G180="","",VLOOKUP(G180,Catégories!$B$3:$C$17,2))</f>
        <v>FSGT 4</v>
      </c>
      <c r="I180" s="50">
        <v>0.46458333333334301</v>
      </c>
      <c r="J180" s="64">
        <v>0.49814814814814817</v>
      </c>
      <c r="K180" s="52">
        <f t="shared" si="4"/>
        <v>3.3564814814805166E-2</v>
      </c>
      <c r="L180" s="53">
        <f>IF(K180="","",MENU!$D$10/('liste engagés'!K180*24))</f>
        <v>14.151724137935103</v>
      </c>
      <c r="M180" s="54">
        <f t="shared" si="5"/>
        <v>1</v>
      </c>
    </row>
    <row r="181" spans="1:13" ht="23.1" customHeight="1">
      <c r="A181" s="47">
        <v>176</v>
      </c>
      <c r="B181" s="48"/>
      <c r="C181" s="48"/>
      <c r="D181" s="48"/>
      <c r="E181" s="48"/>
      <c r="F181" s="49" t="s">
        <v>50</v>
      </c>
      <c r="G181" s="48"/>
      <c r="H181" s="47" t="str">
        <f>+IF(G181="","",VLOOKUP(G181,Catégories!$B$3:$C$17,2))</f>
        <v/>
      </c>
      <c r="I181" s="50">
        <v>0.465277777777787</v>
      </c>
      <c r="J181" s="64"/>
      <c r="K181" s="52" t="str">
        <f t="shared" si="4"/>
        <v/>
      </c>
      <c r="L181" s="53" t="str">
        <f>IF(K181="","",MENU!$D$10/('liste engagés'!K181*24))</f>
        <v/>
      </c>
      <c r="M181" s="54">
        <f t="shared" si="5"/>
        <v>0</v>
      </c>
    </row>
    <row r="182" spans="1:13" ht="23.1" customHeight="1">
      <c r="A182" s="47">
        <v>177</v>
      </c>
      <c r="B182" s="48"/>
      <c r="C182" s="48"/>
      <c r="D182" s="48"/>
      <c r="E182" s="48"/>
      <c r="F182" s="49" t="s">
        <v>50</v>
      </c>
      <c r="G182" s="48"/>
      <c r="H182" s="47" t="str">
        <f>+IF(G182="","",VLOOKUP(G182,Catégories!$B$3:$C$17,2))</f>
        <v/>
      </c>
      <c r="I182" s="50">
        <v>0.465972222222232</v>
      </c>
      <c r="J182" s="64"/>
      <c r="K182" s="52" t="str">
        <f t="shared" si="4"/>
        <v/>
      </c>
      <c r="L182" s="53" t="str">
        <f>IF(K182="","",MENU!$D$10/('liste engagés'!K182*24))</f>
        <v/>
      </c>
      <c r="M182" s="54">
        <f t="shared" si="5"/>
        <v>0</v>
      </c>
    </row>
    <row r="183" spans="1:13" ht="23.1" customHeight="1">
      <c r="A183" s="47">
        <v>178</v>
      </c>
      <c r="B183" s="48"/>
      <c r="C183" s="48"/>
      <c r="D183" s="48"/>
      <c r="E183" s="48"/>
      <c r="F183" s="49" t="s">
        <v>50</v>
      </c>
      <c r="G183" s="48"/>
      <c r="H183" s="47" t="str">
        <f>+IF(G183="","",VLOOKUP(G183,Catégories!$B$3:$C$17,2))</f>
        <v/>
      </c>
      <c r="I183" s="50">
        <v>0.466666666666676</v>
      </c>
      <c r="J183" s="64"/>
      <c r="K183" s="52" t="str">
        <f t="shared" si="4"/>
        <v/>
      </c>
      <c r="L183" s="53" t="str">
        <f>IF(K183="","",MENU!$D$10/('liste engagés'!K183*24))</f>
        <v/>
      </c>
      <c r="M183" s="54">
        <f t="shared" si="5"/>
        <v>0</v>
      </c>
    </row>
    <row r="184" spans="1:13" ht="23.1" customHeight="1">
      <c r="A184" s="47">
        <v>179</v>
      </c>
      <c r="B184" s="48"/>
      <c r="C184" s="48"/>
      <c r="D184" s="48"/>
      <c r="E184" s="48"/>
      <c r="F184" s="49" t="s">
        <v>50</v>
      </c>
      <c r="G184" s="48"/>
      <c r="H184" s="47" t="str">
        <f>+IF(G184="","",VLOOKUP(G184,Catégories!$B$3:$C$17,2))</f>
        <v/>
      </c>
      <c r="I184" s="50">
        <v>0.467361111111121</v>
      </c>
      <c r="J184" s="64"/>
      <c r="K184" s="52" t="str">
        <f t="shared" si="4"/>
        <v/>
      </c>
      <c r="L184" s="53" t="str">
        <f>IF(K184="","",MENU!$D$10/('liste engagés'!K184*24))</f>
        <v/>
      </c>
      <c r="M184" s="54">
        <f t="shared" si="5"/>
        <v>0</v>
      </c>
    </row>
    <row r="185" spans="1:13" ht="23.1" customHeight="1">
      <c r="A185" s="47">
        <v>180</v>
      </c>
      <c r="B185" s="48"/>
      <c r="C185" s="48"/>
      <c r="D185" s="48"/>
      <c r="E185" s="48"/>
      <c r="F185" s="49" t="s">
        <v>50</v>
      </c>
      <c r="G185" s="48"/>
      <c r="H185" s="47" t="str">
        <f>+IF(G185="","",VLOOKUP(G185,Catégories!$B$3:$C$17,2))</f>
        <v/>
      </c>
      <c r="I185" s="50">
        <v>0.46805555555556499</v>
      </c>
      <c r="J185" s="64"/>
      <c r="K185" s="52" t="str">
        <f t="shared" si="4"/>
        <v/>
      </c>
      <c r="L185" s="53" t="str">
        <f>IF(K185="","",MENU!$D$10/('liste engagés'!K185*24))</f>
        <v/>
      </c>
      <c r="M185" s="54">
        <f t="shared" si="5"/>
        <v>0</v>
      </c>
    </row>
    <row r="186" spans="1:13" ht="23.1" customHeight="1">
      <c r="A186" s="47">
        <v>181</v>
      </c>
      <c r="B186" s="48"/>
      <c r="C186" s="48"/>
      <c r="D186" s="48"/>
      <c r="E186" s="48"/>
      <c r="F186" s="49" t="s">
        <v>50</v>
      </c>
      <c r="G186" s="48"/>
      <c r="H186" s="47" t="str">
        <f>+IF(G186="","",VLOOKUP(G186,Catégories!$B$3:$C$17,2))</f>
        <v/>
      </c>
      <c r="I186" s="50">
        <v>0.46875000000000999</v>
      </c>
      <c r="J186" s="64"/>
      <c r="K186" s="52" t="str">
        <f t="shared" si="4"/>
        <v/>
      </c>
      <c r="L186" s="53" t="str">
        <f>IF(K186="","",MENU!$D$10/('liste engagés'!K186*24))</f>
        <v/>
      </c>
      <c r="M186" s="54">
        <f t="shared" si="5"/>
        <v>0</v>
      </c>
    </row>
    <row r="187" spans="1:13" ht="23.1" customHeight="1">
      <c r="A187" s="47">
        <v>182</v>
      </c>
      <c r="B187" s="48"/>
      <c r="C187" s="48"/>
      <c r="D187" s="48"/>
      <c r="E187" s="48"/>
      <c r="F187" s="49" t="s">
        <v>50</v>
      </c>
      <c r="G187" s="48"/>
      <c r="H187" s="47" t="str">
        <f>+IF(G187="","",VLOOKUP(G187,Catégories!$B$3:$C$17,2))</f>
        <v/>
      </c>
      <c r="I187" s="50">
        <v>0.46944444444445399</v>
      </c>
      <c r="J187" s="64"/>
      <c r="K187" s="52" t="str">
        <f t="shared" si="4"/>
        <v/>
      </c>
      <c r="L187" s="53" t="str">
        <f>IF(K187="","",MENU!$D$10/('liste engagés'!K187*24))</f>
        <v/>
      </c>
      <c r="M187" s="54">
        <f t="shared" si="5"/>
        <v>0</v>
      </c>
    </row>
    <row r="188" spans="1:13" ht="23.1" customHeight="1">
      <c r="A188" s="47">
        <v>183</v>
      </c>
      <c r="B188" s="48"/>
      <c r="C188" s="48"/>
      <c r="D188" s="48"/>
      <c r="E188" s="48"/>
      <c r="F188" s="49" t="s">
        <v>50</v>
      </c>
      <c r="G188" s="48"/>
      <c r="H188" s="47" t="str">
        <f>+IF(G188="","",VLOOKUP(G188,Catégories!$B$3:$C$17,2))</f>
        <v/>
      </c>
      <c r="I188" s="50">
        <v>0.47013888888889899</v>
      </c>
      <c r="J188" s="64"/>
      <c r="K188" s="52" t="str">
        <f t="shared" si="4"/>
        <v/>
      </c>
      <c r="L188" s="53" t="str">
        <f>IF(K188="","",MENU!$D$10/('liste engagés'!K188*24))</f>
        <v/>
      </c>
      <c r="M188" s="54">
        <f t="shared" si="5"/>
        <v>0</v>
      </c>
    </row>
    <row r="189" spans="1:13" ht="23.1" customHeight="1">
      <c r="A189" s="47">
        <v>184</v>
      </c>
      <c r="B189" s="48"/>
      <c r="C189" s="48"/>
      <c r="D189" s="48"/>
      <c r="E189" s="48"/>
      <c r="F189" s="49" t="s">
        <v>50</v>
      </c>
      <c r="G189" s="48"/>
      <c r="H189" s="47" t="str">
        <f>+IF(G189="","",VLOOKUP(G189,Catégories!$B$3:$C$17,2))</f>
        <v/>
      </c>
      <c r="I189" s="50">
        <v>0.47083333333334298</v>
      </c>
      <c r="J189" s="64"/>
      <c r="K189" s="52" t="str">
        <f t="shared" si="4"/>
        <v/>
      </c>
      <c r="L189" s="53" t="str">
        <f>IF(K189="","",MENU!$D$10/('liste engagés'!K189*24))</f>
        <v/>
      </c>
      <c r="M189" s="54">
        <f t="shared" si="5"/>
        <v>0</v>
      </c>
    </row>
    <row r="190" spans="1:13" ht="23.1" customHeight="1">
      <c r="A190" s="47">
        <v>185</v>
      </c>
      <c r="B190" s="48"/>
      <c r="C190" s="48"/>
      <c r="D190" s="48"/>
      <c r="E190" s="48"/>
      <c r="F190" s="49" t="s">
        <v>50</v>
      </c>
      <c r="G190" s="48"/>
      <c r="H190" s="47" t="str">
        <f>+IF(G190="","",VLOOKUP(G190,Catégories!$B$3:$C$17,2))</f>
        <v/>
      </c>
      <c r="I190" s="50">
        <v>0.47152777777778798</v>
      </c>
      <c r="J190" s="64"/>
      <c r="K190" s="52" t="str">
        <f t="shared" si="4"/>
        <v/>
      </c>
      <c r="L190" s="53" t="str">
        <f>IF(K190="","",MENU!$D$10/('liste engagés'!K190*24))</f>
        <v/>
      </c>
      <c r="M190" s="54">
        <f t="shared" si="5"/>
        <v>0</v>
      </c>
    </row>
    <row r="191" spans="1:13" ht="23.1" customHeight="1">
      <c r="A191" s="47">
        <v>186</v>
      </c>
      <c r="B191" s="48"/>
      <c r="C191" s="48"/>
      <c r="D191" s="48"/>
      <c r="E191" s="48"/>
      <c r="F191" s="49" t="s">
        <v>50</v>
      </c>
      <c r="G191" s="48"/>
      <c r="H191" s="47" t="str">
        <f>+IF(G191="","",VLOOKUP(G191,Catégories!$B$3:$C$17,2))</f>
        <v/>
      </c>
      <c r="I191" s="50">
        <v>0.47222222222223198</v>
      </c>
      <c r="J191" s="64"/>
      <c r="K191" s="52" t="str">
        <f t="shared" si="4"/>
        <v/>
      </c>
      <c r="L191" s="53" t="str">
        <f>IF(K191="","",MENU!$D$10/('liste engagés'!K191*24))</f>
        <v/>
      </c>
      <c r="M191" s="54">
        <f t="shared" si="5"/>
        <v>0</v>
      </c>
    </row>
    <row r="192" spans="1:13" ht="23.1" customHeight="1">
      <c r="A192" s="47">
        <v>187</v>
      </c>
      <c r="B192" s="48"/>
      <c r="C192" s="48"/>
      <c r="D192" s="48"/>
      <c r="E192" s="48"/>
      <c r="F192" s="49" t="s">
        <v>50</v>
      </c>
      <c r="G192" s="48"/>
      <c r="H192" s="47" t="str">
        <f>+IF(G192="","",VLOOKUP(G192,Catégories!$B$3:$C$17,2))</f>
        <v/>
      </c>
      <c r="I192" s="50">
        <v>0.47291666666667698</v>
      </c>
      <c r="J192" s="64"/>
      <c r="K192" s="52" t="str">
        <f t="shared" si="4"/>
        <v/>
      </c>
      <c r="L192" s="53" t="str">
        <f>IF(K192="","",MENU!$D$10/('liste engagés'!K192*24))</f>
        <v/>
      </c>
      <c r="M192" s="54">
        <f t="shared" si="5"/>
        <v>0</v>
      </c>
    </row>
    <row r="193" spans="1:13" ht="23.1" customHeight="1">
      <c r="A193" s="47">
        <v>188</v>
      </c>
      <c r="B193" s="48"/>
      <c r="C193" s="48"/>
      <c r="D193" s="48"/>
      <c r="E193" s="48"/>
      <c r="F193" s="49" t="s">
        <v>50</v>
      </c>
      <c r="G193" s="48"/>
      <c r="H193" s="47" t="str">
        <f>+IF(G193="","",VLOOKUP(G193,Catégories!$B$3:$C$17,2))</f>
        <v/>
      </c>
      <c r="I193" s="50">
        <v>0.47361111111112097</v>
      </c>
      <c r="J193" s="64"/>
      <c r="K193" s="52" t="str">
        <f t="shared" si="4"/>
        <v/>
      </c>
      <c r="L193" s="53" t="str">
        <f>IF(K193="","",MENU!$D$10/('liste engagés'!K193*24))</f>
        <v/>
      </c>
      <c r="M193" s="54">
        <f t="shared" si="5"/>
        <v>0</v>
      </c>
    </row>
    <row r="194" spans="1:13" ht="23.1" customHeight="1">
      <c r="A194" s="47">
        <v>189</v>
      </c>
      <c r="B194" s="48"/>
      <c r="C194" s="48"/>
      <c r="D194" s="48"/>
      <c r="E194" s="48"/>
      <c r="F194" s="49" t="s">
        <v>50</v>
      </c>
      <c r="G194" s="48"/>
      <c r="H194" s="47" t="str">
        <f>+IF(G194="","",VLOOKUP(G194,Catégories!$B$3:$C$17,2))</f>
        <v/>
      </c>
      <c r="I194" s="50">
        <v>0.47430555555556603</v>
      </c>
      <c r="J194" s="64"/>
      <c r="K194" s="52" t="str">
        <f t="shared" si="4"/>
        <v/>
      </c>
      <c r="L194" s="53" t="str">
        <f>IF(K194="","",MENU!$D$10/('liste engagés'!K194*24))</f>
        <v/>
      </c>
      <c r="M194" s="54">
        <f t="shared" si="5"/>
        <v>0</v>
      </c>
    </row>
    <row r="195" spans="1:13" ht="23.1" customHeight="1">
      <c r="A195" s="47">
        <v>190</v>
      </c>
      <c r="B195" s="48"/>
      <c r="C195" s="48"/>
      <c r="D195" s="48"/>
      <c r="E195" s="48"/>
      <c r="F195" s="49" t="s">
        <v>50</v>
      </c>
      <c r="G195" s="48"/>
      <c r="H195" s="47" t="str">
        <f>+IF(G195="","",VLOOKUP(G195,Catégories!$B$3:$C$17,2))</f>
        <v/>
      </c>
      <c r="I195" s="50">
        <v>0.47500000000001003</v>
      </c>
      <c r="J195" s="64"/>
      <c r="K195" s="52" t="str">
        <f t="shared" si="4"/>
        <v/>
      </c>
      <c r="L195" s="53" t="str">
        <f>IF(K195="","",MENU!$D$10/('liste engagés'!K195*24))</f>
        <v/>
      </c>
      <c r="M195" s="54">
        <f t="shared" si="5"/>
        <v>0</v>
      </c>
    </row>
    <row r="196" spans="1:13" ht="23.1" customHeight="1">
      <c r="A196" s="47">
        <v>191</v>
      </c>
      <c r="B196" s="48"/>
      <c r="C196" s="48"/>
      <c r="D196" s="48"/>
      <c r="E196" s="48"/>
      <c r="F196" s="49" t="s">
        <v>50</v>
      </c>
      <c r="G196" s="48"/>
      <c r="H196" s="47" t="str">
        <f>+IF(G196="","",VLOOKUP(G196,Catégories!$B$3:$C$17,2))</f>
        <v/>
      </c>
      <c r="I196" s="50">
        <v>0.47569444444445502</v>
      </c>
      <c r="J196" s="64"/>
      <c r="K196" s="52" t="str">
        <f t="shared" si="4"/>
        <v/>
      </c>
      <c r="L196" s="53" t="str">
        <f>IF(K196="","",MENU!$D$10/('liste engagés'!K196*24))</f>
        <v/>
      </c>
      <c r="M196" s="54">
        <f t="shared" si="5"/>
        <v>0</v>
      </c>
    </row>
    <row r="197" spans="1:13" ht="23.1" customHeight="1">
      <c r="A197" s="47">
        <v>192</v>
      </c>
      <c r="B197" s="48"/>
      <c r="C197" s="48"/>
      <c r="D197" s="48"/>
      <c r="E197" s="48"/>
      <c r="F197" s="49" t="s">
        <v>50</v>
      </c>
      <c r="G197" s="48"/>
      <c r="H197" s="47" t="str">
        <f>+IF(G197="","",VLOOKUP(G197,Catégories!$B$3:$C$17,2))</f>
        <v/>
      </c>
      <c r="I197" s="50">
        <v>0.47638888888889902</v>
      </c>
      <c r="J197" s="64"/>
      <c r="K197" s="52" t="str">
        <f t="shared" si="4"/>
        <v/>
      </c>
      <c r="L197" s="53" t="str">
        <f>IF(K197="","",MENU!$D$10/('liste engagés'!K197*24))</f>
        <v/>
      </c>
      <c r="M197" s="54">
        <f t="shared" si="5"/>
        <v>0</v>
      </c>
    </row>
    <row r="198" spans="1:13" ht="23.1" customHeight="1">
      <c r="A198" s="47">
        <v>193</v>
      </c>
      <c r="B198" s="48"/>
      <c r="C198" s="48"/>
      <c r="D198" s="48"/>
      <c r="E198" s="48"/>
      <c r="F198" s="49" t="s">
        <v>50</v>
      </c>
      <c r="G198" s="48"/>
      <c r="H198" s="47" t="str">
        <f>+IF(G198="","",VLOOKUP(G198,Catégories!$B$3:$C$17,2))</f>
        <v/>
      </c>
      <c r="I198" s="50">
        <v>0.47708333333334402</v>
      </c>
      <c r="J198" s="64"/>
      <c r="K198" s="52" t="str">
        <f t="shared" ref="K198:K215" si="6">+IF(J198="","",J198-I198)</f>
        <v/>
      </c>
      <c r="L198" s="53" t="str">
        <f>IF(K198="","",MENU!$D$10/('liste engagés'!K198*24))</f>
        <v/>
      </c>
      <c r="M198" s="54">
        <f t="shared" ref="M198:M215" si="7">+IF(B198="",0,1)</f>
        <v>0</v>
      </c>
    </row>
    <row r="199" spans="1:13" ht="23.1" customHeight="1">
      <c r="A199" s="47">
        <v>194</v>
      </c>
      <c r="B199" s="48"/>
      <c r="C199" s="48"/>
      <c r="D199" s="48"/>
      <c r="E199" s="48"/>
      <c r="F199" s="49" t="s">
        <v>50</v>
      </c>
      <c r="G199" s="48"/>
      <c r="H199" s="47" t="str">
        <f>+IF(G199="","",VLOOKUP(G199,Catégories!$B$3:$C$17,2))</f>
        <v/>
      </c>
      <c r="I199" s="50">
        <v>0.47777777777778802</v>
      </c>
      <c r="J199" s="64"/>
      <c r="K199" s="52" t="str">
        <f t="shared" si="6"/>
        <v/>
      </c>
      <c r="L199" s="53" t="str">
        <f>IF(K199="","",MENU!$D$10/('liste engagés'!K199*24))</f>
        <v/>
      </c>
      <c r="M199" s="54">
        <f t="shared" si="7"/>
        <v>0</v>
      </c>
    </row>
    <row r="200" spans="1:13" ht="23.1" customHeight="1">
      <c r="A200" s="47">
        <v>195</v>
      </c>
      <c r="B200" s="48"/>
      <c r="C200" s="48"/>
      <c r="D200" s="48"/>
      <c r="E200" s="48"/>
      <c r="F200" s="49" t="s">
        <v>50</v>
      </c>
      <c r="G200" s="48"/>
      <c r="H200" s="47" t="str">
        <f>+IF(G200="","",VLOOKUP(G200,Catégories!$B$3:$C$17,2))</f>
        <v/>
      </c>
      <c r="I200" s="50">
        <v>0.47847222222223301</v>
      </c>
      <c r="J200" s="64"/>
      <c r="K200" s="52" t="str">
        <f t="shared" si="6"/>
        <v/>
      </c>
      <c r="L200" s="53" t="str">
        <f>IF(K200="","",MENU!$D$10/('liste engagés'!K200*24))</f>
        <v/>
      </c>
      <c r="M200" s="54">
        <f t="shared" si="7"/>
        <v>0</v>
      </c>
    </row>
    <row r="201" spans="1:13" ht="23.1" customHeight="1">
      <c r="A201" s="47">
        <v>196</v>
      </c>
      <c r="B201" s="48"/>
      <c r="C201" s="48"/>
      <c r="D201" s="48"/>
      <c r="E201" s="48"/>
      <c r="F201" s="49" t="s">
        <v>50</v>
      </c>
      <c r="G201" s="48"/>
      <c r="H201" s="47" t="str">
        <f>+IF(G201="","",VLOOKUP(G201,Catégories!$B$3:$C$17,2))</f>
        <v/>
      </c>
      <c r="I201" s="50">
        <v>0.47916666666667701</v>
      </c>
      <c r="J201" s="64"/>
      <c r="K201" s="52" t="str">
        <f t="shared" si="6"/>
        <v/>
      </c>
      <c r="L201" s="53" t="str">
        <f>IF(K201="","",MENU!$D$10/('liste engagés'!K201*24))</f>
        <v/>
      </c>
      <c r="M201" s="54">
        <f t="shared" si="7"/>
        <v>0</v>
      </c>
    </row>
    <row r="202" spans="1:13" ht="23.1" customHeight="1">
      <c r="A202" s="47">
        <v>197</v>
      </c>
      <c r="B202" s="48"/>
      <c r="C202" s="48"/>
      <c r="D202" s="48"/>
      <c r="E202" s="48"/>
      <c r="F202" s="49" t="s">
        <v>50</v>
      </c>
      <c r="G202" s="48"/>
      <c r="H202" s="47" t="str">
        <f>+IF(G202="","",VLOOKUP(G202,Catégories!$B$3:$C$17,2))</f>
        <v/>
      </c>
      <c r="I202" s="50">
        <v>0.47986111111112201</v>
      </c>
      <c r="J202" s="64"/>
      <c r="K202" s="52" t="str">
        <f t="shared" si="6"/>
        <v/>
      </c>
      <c r="L202" s="53" t="str">
        <f>IF(K202="","",MENU!$D$10/('liste engagés'!K202*24))</f>
        <v/>
      </c>
      <c r="M202" s="54">
        <f t="shared" si="7"/>
        <v>0</v>
      </c>
    </row>
    <row r="203" spans="1:13" ht="23.1" customHeight="1">
      <c r="A203" s="47">
        <v>198</v>
      </c>
      <c r="B203" s="48"/>
      <c r="C203" s="48"/>
      <c r="D203" s="48"/>
      <c r="E203" s="48"/>
      <c r="F203" s="49" t="s">
        <v>50</v>
      </c>
      <c r="G203" s="48"/>
      <c r="H203" s="47" t="str">
        <f>+IF(G203="","",VLOOKUP(G203,Catégories!$B$3:$C$17,2))</f>
        <v/>
      </c>
      <c r="I203" s="50">
        <v>0.48055555555556601</v>
      </c>
      <c r="J203" s="64"/>
      <c r="K203" s="52" t="str">
        <f t="shared" si="6"/>
        <v/>
      </c>
      <c r="L203" s="53" t="str">
        <f>IF(K203="","",MENU!$D$10/('liste engagés'!K203*24))</f>
        <v/>
      </c>
      <c r="M203" s="54">
        <f t="shared" si="7"/>
        <v>0</v>
      </c>
    </row>
    <row r="204" spans="1:13" ht="23.1" customHeight="1">
      <c r="A204" s="47">
        <v>199</v>
      </c>
      <c r="B204" s="48"/>
      <c r="C204" s="48"/>
      <c r="D204" s="48"/>
      <c r="E204" s="48"/>
      <c r="F204" s="49" t="s">
        <v>50</v>
      </c>
      <c r="G204" s="48"/>
      <c r="H204" s="47" t="str">
        <f>+IF(G204="","",VLOOKUP(G204,Catégories!$B$3:$C$17,2))</f>
        <v/>
      </c>
      <c r="I204" s="50">
        <v>0.481250000000011</v>
      </c>
      <c r="J204" s="64"/>
      <c r="K204" s="52" t="str">
        <f t="shared" si="6"/>
        <v/>
      </c>
      <c r="L204" s="53" t="str">
        <f>IF(K204="","",MENU!$D$10/('liste engagés'!K204*24))</f>
        <v/>
      </c>
      <c r="M204" s="54">
        <f t="shared" si="7"/>
        <v>0</v>
      </c>
    </row>
    <row r="205" spans="1:13" ht="23.1" customHeight="1">
      <c r="A205" s="47">
        <v>200</v>
      </c>
      <c r="B205" s="48"/>
      <c r="C205" s="48"/>
      <c r="D205" s="48"/>
      <c r="E205" s="48"/>
      <c r="F205" s="49" t="s">
        <v>50</v>
      </c>
      <c r="G205" s="48"/>
      <c r="H205" s="47" t="str">
        <f>+IF(G205="","",VLOOKUP(G205,Catégories!$B$3:$C$17,2))</f>
        <v/>
      </c>
      <c r="I205" s="50">
        <v>0.481944444444455</v>
      </c>
      <c r="J205" s="64"/>
      <c r="K205" s="52" t="str">
        <f t="shared" si="6"/>
        <v/>
      </c>
      <c r="L205" s="53" t="str">
        <f>IF(K205="","",MENU!$D$10/('liste engagés'!K205*24))</f>
        <v/>
      </c>
      <c r="M205" s="54">
        <f t="shared" si="7"/>
        <v>0</v>
      </c>
    </row>
    <row r="206" spans="1:13" ht="23.1" customHeight="1">
      <c r="A206" s="47">
        <v>201</v>
      </c>
      <c r="B206" s="48"/>
      <c r="C206" s="48"/>
      <c r="D206" s="48"/>
      <c r="E206" s="48"/>
      <c r="F206" s="49" t="s">
        <v>50</v>
      </c>
      <c r="G206" s="48"/>
      <c r="H206" s="47" t="str">
        <f>+IF(G206="","",VLOOKUP(G206,Catégories!$B$3:$C$17,2))</f>
        <v/>
      </c>
      <c r="I206" s="50">
        <v>0.482638888888899</v>
      </c>
      <c r="J206" s="64"/>
      <c r="K206" s="52" t="str">
        <f t="shared" si="6"/>
        <v/>
      </c>
      <c r="L206" s="53" t="str">
        <f>IF(K206="","",MENU!$D$10/('liste engagés'!K206*24))</f>
        <v/>
      </c>
      <c r="M206" s="54">
        <f t="shared" si="7"/>
        <v>0</v>
      </c>
    </row>
    <row r="207" spans="1:13" ht="23.1" customHeight="1">
      <c r="A207" s="47">
        <v>202</v>
      </c>
      <c r="B207" s="48"/>
      <c r="C207" s="48"/>
      <c r="D207" s="48"/>
      <c r="E207" s="48"/>
      <c r="F207" s="49" t="s">
        <v>50</v>
      </c>
      <c r="G207" s="48"/>
      <c r="H207" s="47" t="str">
        <f>+IF(G207="","",VLOOKUP(G207,Catégories!$B$3:$C$17,2))</f>
        <v/>
      </c>
      <c r="I207" s="50">
        <v>0.483333333333344</v>
      </c>
      <c r="J207" s="64"/>
      <c r="K207" s="52" t="str">
        <f t="shared" si="6"/>
        <v/>
      </c>
      <c r="L207" s="53" t="str">
        <f>IF(K207="","",MENU!$D$10/('liste engagés'!K207*24))</f>
        <v/>
      </c>
      <c r="M207" s="54">
        <f t="shared" si="7"/>
        <v>0</v>
      </c>
    </row>
    <row r="208" spans="1:13" ht="23.1" customHeight="1">
      <c r="A208" s="47">
        <v>203</v>
      </c>
      <c r="B208" s="48"/>
      <c r="C208" s="48"/>
      <c r="D208" s="48"/>
      <c r="E208" s="48"/>
      <c r="F208" s="49" t="s">
        <v>50</v>
      </c>
      <c r="G208" s="48"/>
      <c r="H208" s="47" t="str">
        <f>+IF(G208="","",VLOOKUP(G208,Catégories!$B$3:$C$17,2))</f>
        <v/>
      </c>
      <c r="I208" s="50">
        <v>0.48402777777778799</v>
      </c>
      <c r="J208" s="64"/>
      <c r="K208" s="52" t="str">
        <f t="shared" si="6"/>
        <v/>
      </c>
      <c r="L208" s="53" t="str">
        <f>IF(K208="","",MENU!$D$10/('liste engagés'!K208*24))</f>
        <v/>
      </c>
      <c r="M208" s="54">
        <f t="shared" si="7"/>
        <v>0</v>
      </c>
    </row>
    <row r="209" spans="1:13" ht="23.1" customHeight="1">
      <c r="A209" s="47">
        <v>204</v>
      </c>
      <c r="B209" s="48"/>
      <c r="C209" s="48"/>
      <c r="D209" s="48"/>
      <c r="E209" s="48"/>
      <c r="F209" s="49" t="s">
        <v>50</v>
      </c>
      <c r="G209" s="48"/>
      <c r="H209" s="47" t="str">
        <f>+IF(G209="","",VLOOKUP(G209,Catégories!$B$3:$C$17,2))</f>
        <v/>
      </c>
      <c r="I209" s="50">
        <v>0.48472222222223299</v>
      </c>
      <c r="J209" s="64"/>
      <c r="K209" s="52" t="str">
        <f t="shared" si="6"/>
        <v/>
      </c>
      <c r="L209" s="53" t="str">
        <f>IF(K209="","",MENU!$D$10/('liste engagés'!K209*24))</f>
        <v/>
      </c>
      <c r="M209" s="54">
        <f t="shared" si="7"/>
        <v>0</v>
      </c>
    </row>
    <row r="210" spans="1:13" ht="23.1" customHeight="1">
      <c r="A210" s="47">
        <v>205</v>
      </c>
      <c r="B210" s="48"/>
      <c r="C210" s="48"/>
      <c r="D210" s="48"/>
      <c r="E210" s="48"/>
      <c r="F210" s="49" t="s">
        <v>50</v>
      </c>
      <c r="G210" s="48"/>
      <c r="H210" s="47" t="str">
        <f>+IF(G210="","",VLOOKUP(G210,Catégories!$B$3:$C$17,2))</f>
        <v/>
      </c>
      <c r="I210" s="50">
        <v>0.48541666666667699</v>
      </c>
      <c r="J210" s="64"/>
      <c r="K210" s="52" t="str">
        <f t="shared" si="6"/>
        <v/>
      </c>
      <c r="L210" s="53" t="str">
        <f>IF(K210="","",MENU!$D$10/('liste engagés'!K210*24))</f>
        <v/>
      </c>
      <c r="M210" s="54">
        <f t="shared" si="7"/>
        <v>0</v>
      </c>
    </row>
    <row r="211" spans="1:13" ht="23.1" customHeight="1">
      <c r="A211" s="47">
        <v>206</v>
      </c>
      <c r="B211" s="48"/>
      <c r="C211" s="48"/>
      <c r="D211" s="48"/>
      <c r="E211" s="48"/>
      <c r="F211" s="49" t="s">
        <v>50</v>
      </c>
      <c r="G211" s="48"/>
      <c r="H211" s="47" t="str">
        <f>+IF(G211="","",VLOOKUP(G211,Catégories!$B$3:$C$17,2))</f>
        <v/>
      </c>
      <c r="I211" s="50">
        <v>0.48611111111112199</v>
      </c>
      <c r="J211" s="64"/>
      <c r="K211" s="52" t="str">
        <f t="shared" si="6"/>
        <v/>
      </c>
      <c r="L211" s="53" t="str">
        <f>IF(K211="","",MENU!$D$10/('liste engagés'!K211*24))</f>
        <v/>
      </c>
      <c r="M211" s="54">
        <f t="shared" si="7"/>
        <v>0</v>
      </c>
    </row>
    <row r="212" spans="1:13" ht="23.1" customHeight="1">
      <c r="A212" s="47">
        <v>207</v>
      </c>
      <c r="B212" s="48"/>
      <c r="C212" s="48"/>
      <c r="D212" s="48"/>
      <c r="E212" s="48"/>
      <c r="F212" s="49" t="s">
        <v>50</v>
      </c>
      <c r="G212" s="48"/>
      <c r="H212" s="47" t="str">
        <f>+IF(G212="","",VLOOKUP(G212,Catégories!$B$3:$C$17,2))</f>
        <v/>
      </c>
      <c r="I212" s="50">
        <v>0.48680555555556598</v>
      </c>
      <c r="J212" s="64"/>
      <c r="K212" s="52" t="str">
        <f t="shared" si="6"/>
        <v/>
      </c>
      <c r="L212" s="53" t="str">
        <f>IF(K212="","",MENU!$D$10/('liste engagés'!K212*24))</f>
        <v/>
      </c>
      <c r="M212" s="54">
        <f t="shared" si="7"/>
        <v>0</v>
      </c>
    </row>
    <row r="213" spans="1:13" ht="23.1" customHeight="1">
      <c r="A213" s="47">
        <v>208</v>
      </c>
      <c r="B213" s="48"/>
      <c r="C213" s="48"/>
      <c r="D213" s="48"/>
      <c r="E213" s="48"/>
      <c r="F213" s="49" t="s">
        <v>50</v>
      </c>
      <c r="G213" s="48"/>
      <c r="H213" s="47" t="str">
        <f>+IF(G213="","",VLOOKUP(G213,Catégories!$B$3:$C$17,2))</f>
        <v/>
      </c>
      <c r="I213" s="50">
        <v>0.48750000000001098</v>
      </c>
      <c r="J213" s="64"/>
      <c r="K213" s="52" t="str">
        <f t="shared" si="6"/>
        <v/>
      </c>
      <c r="L213" s="53" t="str">
        <f>IF(K213="","",MENU!$D$10/('liste engagés'!K213*24))</f>
        <v/>
      </c>
      <c r="M213" s="54">
        <f t="shared" si="7"/>
        <v>0</v>
      </c>
    </row>
    <row r="214" spans="1:13" ht="23.1" customHeight="1">
      <c r="A214" s="47">
        <v>209</v>
      </c>
      <c r="B214" s="48"/>
      <c r="C214" s="48"/>
      <c r="D214" s="48"/>
      <c r="E214" s="48"/>
      <c r="F214" s="49" t="s">
        <v>50</v>
      </c>
      <c r="G214" s="48"/>
      <c r="H214" s="47" t="str">
        <f>+IF(G214="","",VLOOKUP(G214,Catégories!$B$3:$C$17,2))</f>
        <v/>
      </c>
      <c r="I214" s="50">
        <v>0.48819444444445498</v>
      </c>
      <c r="J214" s="64"/>
      <c r="K214" s="52" t="str">
        <f t="shared" si="6"/>
        <v/>
      </c>
      <c r="L214" s="53" t="str">
        <f>IF(K214="","",MENU!$D$10/('liste engagés'!K214*24))</f>
        <v/>
      </c>
      <c r="M214" s="54">
        <f t="shared" si="7"/>
        <v>0</v>
      </c>
    </row>
    <row r="215" spans="1:13" ht="23.1" customHeight="1">
      <c r="A215" s="47">
        <v>210</v>
      </c>
      <c r="B215" s="48"/>
      <c r="C215" s="48"/>
      <c r="D215" s="48"/>
      <c r="E215" s="48"/>
      <c r="F215" s="49" t="s">
        <v>50</v>
      </c>
      <c r="G215" s="48"/>
      <c r="H215" s="47" t="str">
        <f>+IF(G215="","",VLOOKUP(G215,Catégories!$B$3:$C$17,2))</f>
        <v/>
      </c>
      <c r="I215" s="50">
        <v>0.48888888888889998</v>
      </c>
      <c r="J215" s="64"/>
      <c r="K215" s="52" t="str">
        <f t="shared" si="6"/>
        <v/>
      </c>
      <c r="L215" s="53" t="str">
        <f>IF(K215="","",MENU!$D$10/('liste engagés'!K215*24))</f>
        <v/>
      </c>
      <c r="M215" s="54">
        <f t="shared" si="7"/>
        <v>0</v>
      </c>
    </row>
    <row r="216" spans="1:13">
      <c r="M216" s="54">
        <f>SUM(M6:M215)</f>
        <v>91</v>
      </c>
    </row>
  </sheetData>
  <sheetProtection selectLockedCells="1" selectUnlockedCells="1"/>
  <mergeCells count="1">
    <mergeCell ref="F5:G5"/>
  </mergeCells>
  <hyperlinks>
    <hyperlink ref="L3" location="MENU!A1" display="MENU"/>
    <hyperlink ref="F6" location="Catégories!A1" display="Code"/>
    <hyperlink ref="F7" location="Catégories!A1" display="Code"/>
    <hyperlink ref="F8" location="Catégories!A1" display="Code"/>
    <hyperlink ref="F9" location="Catégories!A1" display="Code"/>
    <hyperlink ref="F10" location="Catégories!A1" display="Code"/>
    <hyperlink ref="F11" location="Catégories!A1" display="Code"/>
    <hyperlink ref="F12" location="Catégories!A1" display="Code"/>
    <hyperlink ref="F13" location="Catégories!A1" display="Code"/>
    <hyperlink ref="F14" location="Catégories!A1" display="Code"/>
    <hyperlink ref="F15" location="Catégories!A1" display="Code"/>
    <hyperlink ref="F16" location="Catégories!A1" display="Code"/>
    <hyperlink ref="F17" location="Catégories!A1" display="Code"/>
    <hyperlink ref="F18" location="Catégories!A1" display="Code"/>
    <hyperlink ref="F19" location="Catégories!A1" display="Code"/>
    <hyperlink ref="F20" location="Catégories!A1" display="Code"/>
    <hyperlink ref="F21" location="Catégories!A1" display="Code"/>
    <hyperlink ref="F22" location="Catégories!A1" display="Code"/>
    <hyperlink ref="F23" location="Catégories!A1" display="Code"/>
    <hyperlink ref="F24" location="Catégories!A1" display="Code"/>
    <hyperlink ref="F25" location="Catégories!A1" display="Code"/>
    <hyperlink ref="F26" location="Catégories!A1" display="Code"/>
    <hyperlink ref="F27" location="Catégories!A1" display="Code"/>
    <hyperlink ref="F28" location="Catégories!A1" display="Code"/>
    <hyperlink ref="F29" location="Catégories!A1" display="Code"/>
    <hyperlink ref="F30" location="Catégories!A1" display="Code"/>
    <hyperlink ref="F31" location="Catégories!A1" display="Code"/>
    <hyperlink ref="F32" location="Catégories!A1" display="Code"/>
    <hyperlink ref="F33" location="Catégories!A1" display="Code"/>
    <hyperlink ref="F34" location="Catégories!A1" display="Code"/>
    <hyperlink ref="F35" location="Catégories!A1" display="Code"/>
    <hyperlink ref="F36" location="Catégories!A1" display="Code"/>
    <hyperlink ref="F37" location="Catégories!A1" display="Code"/>
    <hyperlink ref="F38" location="Catégories!A1" display="Code"/>
    <hyperlink ref="F39" location="Catégories!A1" display="Code"/>
    <hyperlink ref="F40" location="Catégories!A1" display="Code"/>
    <hyperlink ref="F41" location="Catégories!A1" display="Code"/>
    <hyperlink ref="F42" location="Catégories!A1" display="Code"/>
    <hyperlink ref="F43" location="Catégories!A1" display="Code"/>
    <hyperlink ref="F44" location="Catégories!A1" display="Code"/>
    <hyperlink ref="F45" location="Catégories!A1" display="Code"/>
    <hyperlink ref="F46" location="Catégories!A1" display="Code"/>
    <hyperlink ref="F47" location="Catégories!A1" display="Code"/>
    <hyperlink ref="F48" location="Catégories!A1" display="Code"/>
    <hyperlink ref="F49" location="Catégories!A1" display="Code"/>
    <hyperlink ref="F50" location="Catégories!A1" display="Code"/>
    <hyperlink ref="F51" location="Catégories!A1" display="Code"/>
    <hyperlink ref="F52" location="Catégories!A1" display="Code"/>
    <hyperlink ref="F53" location="Catégories!A1" display="Code"/>
    <hyperlink ref="F54" location="Catégories!A1" display="Code"/>
    <hyperlink ref="F55" location="Catégories!A1" display="Code"/>
    <hyperlink ref="F56" location="Catégories!A1" display="Code"/>
    <hyperlink ref="F57" location="Catégories!A1" display="Code"/>
    <hyperlink ref="F58" location="Catégories!A1" display="Code"/>
    <hyperlink ref="F59" location="Catégories!A1" display="Code"/>
    <hyperlink ref="F60" location="Catégories!A1" display="Code"/>
    <hyperlink ref="F61" location="Catégories!A1" display="Code"/>
    <hyperlink ref="F62" location="Catégories!A1" display="Code"/>
    <hyperlink ref="F63" location="Catégories!A1" display="Code"/>
    <hyperlink ref="F64" location="Catégories!A1" display="Code"/>
    <hyperlink ref="F65" location="Catégories!A1" display="Code"/>
    <hyperlink ref="F66" location="Catégories!A1" display="Code"/>
    <hyperlink ref="F67" location="Catégories!A1" display="Code"/>
    <hyperlink ref="F68" location="Catégories!A1" display="Code"/>
    <hyperlink ref="F69" location="Catégories!A1" display="Code"/>
    <hyperlink ref="F70" location="Catégories!A1" display="Code"/>
    <hyperlink ref="F71" location="Catégories!A1" display="Code"/>
    <hyperlink ref="F72" location="Catégories!A1" display="Code"/>
    <hyperlink ref="F73" location="Catégories!A1" display="Code"/>
    <hyperlink ref="F74" location="Catégories!A1" display="Code"/>
    <hyperlink ref="F75" location="Catégories!A1" display="Code"/>
    <hyperlink ref="F76" location="Catégories!A1" display="Code"/>
    <hyperlink ref="F77" location="Catégories!A1" display="Code"/>
    <hyperlink ref="F78" location="Catégories!A1" display="Code"/>
    <hyperlink ref="F79" location="Catégories!A1" display="Code"/>
    <hyperlink ref="F80" location="Catégories!A1" display="Code"/>
    <hyperlink ref="F81" location="Catégories!A1" display="Code"/>
    <hyperlink ref="F82" location="Catégories!A1" display="Code"/>
    <hyperlink ref="F83" location="Catégories!A1" display="Code"/>
    <hyperlink ref="F84" location="Catégories!A1" display="Code"/>
    <hyperlink ref="F85" location="Catégories!A1" display="Code"/>
    <hyperlink ref="F86" location="Catégories!A1" display="Code"/>
    <hyperlink ref="F87" location="Catégories!A1" display="Code"/>
    <hyperlink ref="F88" location="Catégories!A1" display="Code"/>
    <hyperlink ref="F89" location="Catégories!A1" display="Code"/>
    <hyperlink ref="F90" location="Catégories!A1" display="Code"/>
    <hyperlink ref="F91" location="Catégories!A1" display="Code"/>
    <hyperlink ref="F92" location="Catégories!A1" display="Code"/>
    <hyperlink ref="F93" location="Catégories!A1" display="Code"/>
    <hyperlink ref="F94" location="Catégories!A1" display="Code"/>
    <hyperlink ref="F95" location="Catégories!A1" display="Code"/>
    <hyperlink ref="F96" location="Catégories!A1" display="Code"/>
    <hyperlink ref="F97" location="Catégories!A1" display="Code"/>
    <hyperlink ref="F98" location="Catégories!A1" display="Code"/>
    <hyperlink ref="F99" location="Catégories!A1" display="Code"/>
    <hyperlink ref="F100" location="Catégories!A1" display="Code"/>
    <hyperlink ref="F101" location="Catégories!A1" display="Code"/>
    <hyperlink ref="F102" location="Catégories!A1" display="Code"/>
    <hyperlink ref="F103" location="Catégories!A1" display="Code"/>
    <hyperlink ref="F104" location="Catégories!A1" display="Code"/>
    <hyperlink ref="F105" location="Catégories!A1" display="Code"/>
    <hyperlink ref="F106" location="Catégories!A1" display="Code"/>
    <hyperlink ref="F107" location="Catégories!A1" display="Code"/>
    <hyperlink ref="F108" location="Catégories!A1" display="Code"/>
    <hyperlink ref="F109" location="Catégories!A1" display="Code"/>
    <hyperlink ref="F110" location="Catégories!A1" display="Code"/>
    <hyperlink ref="F111" location="Catégories!A1" display="Code"/>
    <hyperlink ref="F112" location="Catégories!A1" display="Code"/>
    <hyperlink ref="F113" location="Catégories!A1" display="Code"/>
    <hyperlink ref="F114" location="Catégories!A1" display="Code"/>
    <hyperlink ref="F115" location="Catégories!A1" display="Code"/>
    <hyperlink ref="F116" location="Catégories!A1" display="Code"/>
    <hyperlink ref="F117" location="Catégories!A1" display="Code"/>
    <hyperlink ref="F118" location="Catégories!A1" display="Code"/>
    <hyperlink ref="F119" location="Catégories!A1" display="Code"/>
    <hyperlink ref="F120" location="Catégories!A1" display="Code"/>
    <hyperlink ref="F121" location="Catégories!A1" display="Code"/>
    <hyperlink ref="F122" location="Catégories!A1" display="Code"/>
    <hyperlink ref="F123" location="Catégories!A1" display="Code"/>
    <hyperlink ref="F124" location="Catégories!A1" display="Code"/>
    <hyperlink ref="F125" location="Catégories!A1" display="Code"/>
    <hyperlink ref="F126" location="Catégories!A1" display="Code"/>
    <hyperlink ref="F127" location="Catégories!A1" display="Code"/>
    <hyperlink ref="F128" location="Catégories!A1" display="Code"/>
    <hyperlink ref="F129" location="Catégories!A1" display="Code"/>
    <hyperlink ref="F130" location="Catégories!A1" display="Code"/>
    <hyperlink ref="F131" location="Catégories!A1" display="Code"/>
    <hyperlink ref="F132" location="Catégories!A1" display="Code"/>
    <hyperlink ref="F133" location="Catégories!A1" display="Code"/>
    <hyperlink ref="F134" location="Catégories!A1" display="Code"/>
    <hyperlink ref="F135" location="Catégories!A1" display="Code"/>
    <hyperlink ref="F136" location="Catégories!A1" display="Code"/>
    <hyperlink ref="F137" location="Catégories!A1" display="Code"/>
    <hyperlink ref="F138" location="Catégories!A1" display="Code"/>
    <hyperlink ref="F139" location="Catégories!A1" display="Code"/>
    <hyperlink ref="F140" location="Catégories!A1" display="Code"/>
    <hyperlink ref="F141" location="Catégories!A1" display="Code"/>
    <hyperlink ref="F142" location="Catégories!A1" display="Code"/>
    <hyperlink ref="F143" location="Catégories!A1" display="Code"/>
    <hyperlink ref="F144" location="Catégories!A1" display="Code"/>
    <hyperlink ref="F145" location="Catégories!A1" display="Code"/>
    <hyperlink ref="F146" location="Catégories!A1" display="Code"/>
    <hyperlink ref="F147" location="Catégories!A1" display="Code"/>
    <hyperlink ref="F148" location="Catégories!A1" display="Code"/>
    <hyperlink ref="F149" location="Catégories!A1" display="Code"/>
    <hyperlink ref="F150" location="Catégories!A1" display="Code"/>
    <hyperlink ref="F151" location="Catégories!A1" display="Code"/>
    <hyperlink ref="F152" location="Catégories!A1" display="Code"/>
    <hyperlink ref="F153" location="Catégories!A1" display="Code"/>
    <hyperlink ref="F154" location="Catégories!A1" display="Code"/>
    <hyperlink ref="F155" location="Catégories!A1" display="Code"/>
    <hyperlink ref="F156" location="Catégories!A1" display="Code"/>
    <hyperlink ref="F157" location="Catégories!A1" display="Code"/>
    <hyperlink ref="F158" location="Catégories!A1" display="Code"/>
    <hyperlink ref="F159" location="Catégories!A1" display="Code"/>
    <hyperlink ref="F160" location="Catégories!A1" display="Code"/>
    <hyperlink ref="F161" location="Catégories!A1" display="Code"/>
    <hyperlink ref="F162" location="Catégories!A1" display="Code"/>
    <hyperlink ref="F163" location="Catégories!A1" display="Code"/>
    <hyperlink ref="F164" location="Catégories!A1" display="Code"/>
    <hyperlink ref="F165" location="Catégories!A1" display="Code"/>
    <hyperlink ref="F166" location="Catégories!A1" display="Code"/>
    <hyperlink ref="F167" location="Catégories!A1" display="Code"/>
    <hyperlink ref="F168" location="Catégories!A1" display="Code"/>
    <hyperlink ref="F169" location="Catégories!A1" display="Code"/>
    <hyperlink ref="F170" location="Catégories!A1" display="Code"/>
    <hyperlink ref="F171" location="Catégories!A1" display="Code"/>
    <hyperlink ref="F172" location="Catégories!A1" display="Code"/>
    <hyperlink ref="F173" location="Catégories!A1" display="Code"/>
    <hyperlink ref="F174" location="Catégories!A1" display="Code"/>
    <hyperlink ref="F175" location="Catégories!A1" display="Code"/>
    <hyperlink ref="F176" location="Catégories!A1" display="Code"/>
    <hyperlink ref="F177" location="Catégories!A1" display="Code"/>
    <hyperlink ref="F178" location="Catégories!A1" display="Code"/>
    <hyperlink ref="F179" location="Catégories!A1" display="Code"/>
    <hyperlink ref="F180" location="Catégories!A1" display="Code"/>
    <hyperlink ref="F181" location="Catégories!A1" display="Code"/>
    <hyperlink ref="F182" location="Catégories!A1" display="Code"/>
    <hyperlink ref="F183" location="Catégories!A1" display="Code"/>
    <hyperlink ref="F184" location="Catégories!A1" display="Code"/>
    <hyperlink ref="F185" location="Catégories!A1" display="Code"/>
    <hyperlink ref="F186" location="Catégories!A1" display="Code"/>
    <hyperlink ref="F187" location="Catégories!A1" display="Code"/>
    <hyperlink ref="F188" location="Catégories!A1" display="Code"/>
    <hyperlink ref="F189" location="Catégories!A1" display="Code"/>
    <hyperlink ref="F190" location="Catégories!A1" display="Code"/>
    <hyperlink ref="F191" location="Catégories!A1" display="Code"/>
    <hyperlink ref="F192" location="Catégories!A1" display="Code"/>
    <hyperlink ref="F193" location="Catégories!A1" display="Code"/>
    <hyperlink ref="F194" location="Catégories!A1" display="Code"/>
    <hyperlink ref="F195" location="Catégories!A1" display="Code"/>
    <hyperlink ref="F196" location="Catégories!A1" display="Code"/>
    <hyperlink ref="F197" location="Catégories!A1" display="Code"/>
    <hyperlink ref="F198" location="Catégories!A1" display="Code"/>
    <hyperlink ref="F199" location="Catégories!A1" display="Code"/>
    <hyperlink ref="F200" location="Catégories!A1" display="Code"/>
    <hyperlink ref="F201" location="Catégories!A1" display="Code"/>
    <hyperlink ref="F202" location="Catégories!A1" display="Code"/>
    <hyperlink ref="F203" location="Catégories!A1" display="Code"/>
    <hyperlink ref="F204" location="Catégories!A1" display="Code"/>
    <hyperlink ref="F205" location="Catégories!A1" display="Code"/>
    <hyperlink ref="F206" location="Catégories!A1" display="Code"/>
    <hyperlink ref="F207" location="Catégories!A1" display="Code"/>
    <hyperlink ref="F208" location="Catégories!A1" display="Code"/>
    <hyperlink ref="F209" location="Catégories!A1" display="Code"/>
    <hyperlink ref="F210" location="Catégories!A1" display="Code"/>
    <hyperlink ref="F211" location="Catégories!A1" display="Code"/>
    <hyperlink ref="F212" location="Catégories!A1" display="Code"/>
    <hyperlink ref="F213" location="Catégories!A1" display="Code"/>
    <hyperlink ref="F214" location="Catégories!A1" display="Code"/>
    <hyperlink ref="F215" location="Catégories!A1" display="Code"/>
  </hyperlinks>
  <pageMargins left="0.19652777777777777" right="0.19652777777777777" top="0.19652777777777777" bottom="0.19652777777777777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L217"/>
  <sheetViews>
    <sheetView tabSelected="1" workbookViewId="0">
      <selection activeCell="A3" sqref="A3:H3"/>
    </sheetView>
  </sheetViews>
  <sheetFormatPr baseColWidth="10" defaultRowHeight="12.75"/>
  <cols>
    <col min="1" max="1" width="21.7109375" style="36" customWidth="1"/>
    <col min="2" max="2" width="18.7109375" style="36" customWidth="1"/>
    <col min="3" max="3" width="17" style="36" customWidth="1"/>
    <col min="4" max="4" width="21.5703125" style="36" customWidth="1"/>
    <col min="5" max="5" width="19.85546875" style="36" customWidth="1"/>
    <col min="6" max="6" width="16.140625" style="36" customWidth="1"/>
    <col min="7" max="7" width="13.85546875" style="65" customWidth="1"/>
    <col min="8" max="8" width="12.85546875" style="36" customWidth="1"/>
    <col min="9" max="16384" width="11.42578125" style="36"/>
  </cols>
  <sheetData>
    <row r="1" spans="1:12" ht="25.5">
      <c r="A1" s="66" t="str">
        <f>+MENU!A1</f>
        <v xml:space="preserve">CHRONO DES LIMOUCHES </v>
      </c>
      <c r="B1" s="66"/>
      <c r="C1" s="66"/>
      <c r="D1" s="66"/>
      <c r="E1" s="66"/>
      <c r="F1" s="66"/>
      <c r="G1" s="67" t="str">
        <f>+MENU!I1</f>
        <v>EDITION</v>
      </c>
      <c r="H1" s="68">
        <f>+MENU!J1</f>
        <v>2018</v>
      </c>
    </row>
    <row r="2" spans="1:12">
      <c r="A2" s="69"/>
      <c r="B2" s="69"/>
      <c r="C2" s="69"/>
      <c r="D2" s="69"/>
      <c r="E2" s="69"/>
      <c r="F2" s="69"/>
      <c r="G2" s="70"/>
      <c r="H2" s="71"/>
    </row>
    <row r="3" spans="1:12" ht="25.5">
      <c r="A3" s="119" t="s">
        <v>51</v>
      </c>
      <c r="B3" s="119"/>
      <c r="C3" s="119"/>
      <c r="D3" s="119"/>
      <c r="E3" s="119"/>
      <c r="F3" s="119"/>
      <c r="G3" s="119"/>
      <c r="H3" s="119"/>
    </row>
    <row r="4" spans="1:12" ht="25.5">
      <c r="A4" s="66"/>
      <c r="B4" s="69"/>
      <c r="C4" s="69"/>
      <c r="D4" s="69"/>
      <c r="E4" s="69"/>
      <c r="F4" s="69"/>
      <c r="G4" s="70"/>
      <c r="H4" s="71"/>
    </row>
    <row r="5" spans="1:12">
      <c r="A5" s="69"/>
      <c r="B5" s="69"/>
      <c r="C5" s="69"/>
      <c r="D5" s="69"/>
      <c r="E5" s="69"/>
      <c r="F5" s="69"/>
      <c r="G5" s="72"/>
      <c r="H5" s="69"/>
    </row>
    <row r="6" spans="1:12">
      <c r="A6" s="73"/>
      <c r="B6" s="74" t="s">
        <v>40</v>
      </c>
      <c r="C6" s="74" t="s">
        <v>41</v>
      </c>
      <c r="D6" s="74" t="s">
        <v>42</v>
      </c>
      <c r="E6" s="74" t="s">
        <v>43</v>
      </c>
      <c r="F6" s="74" t="s">
        <v>20</v>
      </c>
      <c r="G6" s="75" t="s">
        <v>48</v>
      </c>
      <c r="H6" s="74" t="s">
        <v>49</v>
      </c>
    </row>
    <row r="7" spans="1:12">
      <c r="A7" s="76">
        <v>1</v>
      </c>
      <c r="B7" s="77">
        <f>IF('liste engagés'!$G115="","",'liste engagés'!A115)</f>
        <v>110</v>
      </c>
      <c r="C7" s="77" t="str">
        <f>IF('liste engagés'!$G115="","",'liste engagés'!B115)</f>
        <v>CHEYTION</v>
      </c>
      <c r="D7" s="77" t="str">
        <f>IF('liste engagés'!$G115="","",'liste engagés'!C115)</f>
        <v>ANTHONY</v>
      </c>
      <c r="E7" s="77" t="str">
        <f>IF('liste engagés'!$G115="","",'liste engagés'!D115)</f>
        <v>UC ALBENNASSIENNE</v>
      </c>
      <c r="F7" s="77">
        <f>IF('liste engagés'!$G115="","",'liste engagés'!G115)</f>
        <v>7</v>
      </c>
      <c r="G7" s="78">
        <f>IF('liste engagés'!$G115="","",'liste engagés'!K115)</f>
        <v>2.0902777777772219E-2</v>
      </c>
      <c r="H7" s="79">
        <f>IF('liste engagés'!$G115="","",'liste engagés'!L115)</f>
        <v>22.724252491700398</v>
      </c>
      <c r="I7" s="54">
        <f t="shared" ref="I7:I70" si="0">+IF(C7="",0,1)</f>
        <v>1</v>
      </c>
      <c r="J7" s="55"/>
    </row>
    <row r="8" spans="1:12">
      <c r="A8" s="76">
        <f t="shared" ref="A8:A71" si="1">+A7+1</f>
        <v>2</v>
      </c>
      <c r="B8" s="77">
        <f>IF('liste engagés'!$G143="","",'liste engagés'!A143)</f>
        <v>138</v>
      </c>
      <c r="C8" s="77" t="str">
        <f>IF('liste engagés'!$G143="","",'liste engagés'!B143)</f>
        <v>FARAVELON</v>
      </c>
      <c r="D8" s="77" t="str">
        <f>IF('liste engagés'!$G143="","",'liste engagés'!C143)</f>
        <v>BORIS</v>
      </c>
      <c r="E8" s="77" t="str">
        <f>IF('liste engagés'!$G143="","",'liste engagés'!D143)</f>
        <v>VSRP</v>
      </c>
      <c r="F8" s="77">
        <f>IF('liste engagés'!$G143="","",'liste engagés'!G143)</f>
        <v>9</v>
      </c>
      <c r="G8" s="78">
        <f>IF('liste engagés'!$G143="","",'liste engagés'!K143)</f>
        <v>2.1886574074066967E-2</v>
      </c>
      <c r="H8" s="79">
        <f>IF('liste engagés'!$G143="","",'liste engagés'!L143)</f>
        <v>21.702802749874841</v>
      </c>
      <c r="I8" s="54">
        <f t="shared" si="0"/>
        <v>1</v>
      </c>
      <c r="J8" s="55"/>
      <c r="K8" s="57"/>
      <c r="L8" s="57"/>
    </row>
    <row r="9" spans="1:12">
      <c r="A9" s="76">
        <f t="shared" si="1"/>
        <v>3</v>
      </c>
      <c r="B9" s="77">
        <f>IF('liste engagés'!$G111="","",'liste engagés'!A111)</f>
        <v>106</v>
      </c>
      <c r="C9" s="77" t="str">
        <f>IF('liste engagés'!$G111="","",'liste engagés'!B111)</f>
        <v>MEUNIER</v>
      </c>
      <c r="D9" s="77" t="str">
        <f>IF('liste engagés'!$G111="","",'liste engagés'!C111)</f>
        <v>PHILIPPE</v>
      </c>
      <c r="E9" s="77" t="str">
        <f>IF('liste engagés'!$G111="","",'liste engagés'!D111)</f>
        <v>FONTANIL</v>
      </c>
      <c r="F9" s="77">
        <f>IF('liste engagés'!$G111="","",'liste engagés'!G111)</f>
        <v>8</v>
      </c>
      <c r="G9" s="78">
        <f>IF('liste engagés'!$G111="","",'liste engagés'!K111)</f>
        <v>2.2002314814809465E-2</v>
      </c>
      <c r="H9" s="79">
        <f>IF('liste engagés'!$G111="","",'liste engagés'!L111)</f>
        <v>21.58863755918463</v>
      </c>
      <c r="I9" s="54">
        <f t="shared" si="0"/>
        <v>1</v>
      </c>
      <c r="J9" s="55"/>
    </row>
    <row r="10" spans="1:12">
      <c r="A10" s="76">
        <f t="shared" si="1"/>
        <v>4</v>
      </c>
      <c r="B10" s="77">
        <f>IF('liste engagés'!$G99="","",'liste engagés'!A99)</f>
        <v>94</v>
      </c>
      <c r="C10" s="77" t="str">
        <f>IF('liste engagés'!$G99="","",'liste engagés'!B99)</f>
        <v>PEYRONNET</v>
      </c>
      <c r="D10" s="77" t="str">
        <f>IF('liste engagés'!$G99="","",'liste engagés'!C99)</f>
        <v>FABRICE</v>
      </c>
      <c r="E10" s="77" t="str">
        <f>IF('liste engagés'!$G99="","",'liste engagés'!D99)</f>
        <v>TEAM VERCOES</v>
      </c>
      <c r="F10" s="77">
        <f>IF('liste engagés'!$G99="","",'liste engagés'!G99)</f>
        <v>8</v>
      </c>
      <c r="G10" s="78">
        <f>IF('liste engagés'!$G99="","",'liste engagés'!K99)</f>
        <v>2.2037037037032359E-2</v>
      </c>
      <c r="H10" s="79">
        <f>IF('liste engagés'!$G99="","",'liste engagés'!L99)</f>
        <v>21.554621848744073</v>
      </c>
      <c r="I10" s="54">
        <f t="shared" si="0"/>
        <v>1</v>
      </c>
      <c r="J10" s="55"/>
    </row>
    <row r="11" spans="1:12">
      <c r="A11" s="76">
        <f t="shared" si="1"/>
        <v>5</v>
      </c>
      <c r="B11" s="77">
        <f>IF('liste engagés'!$G130="","",'liste engagés'!A130)</f>
        <v>125</v>
      </c>
      <c r="C11" s="77" t="str">
        <f>IF('liste engagés'!$G130="","",'liste engagés'!B130)</f>
        <v>ARLAUD</v>
      </c>
      <c r="D11" s="77" t="str">
        <f>IF('liste engagés'!$G130="","",'liste engagés'!C130)</f>
        <v>JEROME</v>
      </c>
      <c r="E11" s="77" t="str">
        <f>IF('liste engagés'!$G130="","",'liste engagés'!D130)</f>
        <v>C PRO</v>
      </c>
      <c r="F11" s="77">
        <f>IF('liste engagés'!$G130="","",'liste engagés'!G130)</f>
        <v>7</v>
      </c>
      <c r="G11" s="78">
        <f>IF('liste engagés'!$G130="","",'liste engagés'!K130)</f>
        <v>2.2048611111104177E-2</v>
      </c>
      <c r="H11" s="79">
        <f>IF('liste engagés'!$G130="","",'liste engagés'!L130)</f>
        <v>21.543307086620949</v>
      </c>
      <c r="I11" s="54">
        <f t="shared" si="0"/>
        <v>1</v>
      </c>
    </row>
    <row r="12" spans="1:12">
      <c r="A12" s="76">
        <f t="shared" si="1"/>
        <v>6</v>
      </c>
      <c r="B12" s="77">
        <f>IF('liste engagés'!$G144="","",'liste engagés'!A144)</f>
        <v>139</v>
      </c>
      <c r="C12" s="77" t="str">
        <f>IF('liste engagés'!$G144="","",'liste engagés'!B144)</f>
        <v>COSTECHAREYRE</v>
      </c>
      <c r="D12" s="77" t="str">
        <f>IF('liste engagés'!$G144="","",'liste engagés'!C144)</f>
        <v>CLAUDE</v>
      </c>
      <c r="E12" s="77" t="str">
        <f>IF('liste engagés'!$G144="","",'liste engagés'!D144)</f>
        <v>VC VALRHONA</v>
      </c>
      <c r="F12" s="77">
        <f>IF('liste engagés'!$G144="","",'liste engagés'!G144)</f>
        <v>7</v>
      </c>
      <c r="G12" s="78">
        <f>IF('liste engagés'!$G144="","",'liste engagés'!K144)</f>
        <v>2.2106481481473816E-2</v>
      </c>
      <c r="H12" s="79">
        <f>IF('liste engagés'!$G144="","",'liste engagés'!L144)</f>
        <v>21.486910994771847</v>
      </c>
      <c r="I12" s="54">
        <f t="shared" si="0"/>
        <v>1</v>
      </c>
    </row>
    <row r="13" spans="1:12">
      <c r="A13" s="76">
        <f t="shared" si="1"/>
        <v>7</v>
      </c>
      <c r="B13" s="77">
        <f>IF('liste engagés'!$G154="","",'liste engagés'!A154)</f>
        <v>149</v>
      </c>
      <c r="C13" s="77" t="str">
        <f>IF('liste engagés'!$G154="","",'liste engagés'!B154)</f>
        <v>LOPEZ</v>
      </c>
      <c r="D13" s="77" t="str">
        <f>IF('liste engagés'!$G154="","",'liste engagés'!C154)</f>
        <v>BRICE</v>
      </c>
      <c r="E13" s="77" t="str">
        <f>IF('liste engagés'!$G154="","",'liste engagés'!D154)</f>
        <v>NL</v>
      </c>
      <c r="F13" s="77">
        <f>IF('liste engagés'!$G154="","",'liste engagés'!G154)</f>
        <v>7</v>
      </c>
      <c r="G13" s="78">
        <f>IF('liste engagés'!$G154="","",'liste engagés'!K154)</f>
        <v>2.2858796296288064E-2</v>
      </c>
      <c r="H13" s="79">
        <f>IF('liste engagés'!$G154="","",'liste engagés'!L154)</f>
        <v>20.779746835450521</v>
      </c>
      <c r="I13" s="54">
        <f t="shared" si="0"/>
        <v>1</v>
      </c>
    </row>
    <row r="14" spans="1:12">
      <c r="A14" s="76">
        <f t="shared" si="1"/>
        <v>8</v>
      </c>
      <c r="B14" s="77">
        <f>IF('liste engagés'!$G98="","",'liste engagés'!A98)</f>
        <v>93</v>
      </c>
      <c r="C14" s="77" t="str">
        <f>IF('liste engagés'!$G98="","",'liste engagés'!B98)</f>
        <v>COTTE MARINON</v>
      </c>
      <c r="D14" s="77" t="str">
        <f>IF('liste engagés'!$G98="","",'liste engagés'!C98)</f>
        <v>PIERRE LOUIS</v>
      </c>
      <c r="E14" s="77" t="str">
        <f>IF('liste engagés'!$G98="","",'liste engagés'!D98)</f>
        <v>C PRO</v>
      </c>
      <c r="F14" s="77">
        <f>IF('liste engagés'!$G98="","",'liste engagés'!G98)</f>
        <v>9</v>
      </c>
      <c r="G14" s="78">
        <f>IF('liste engagés'!$G98="","",'liste engagés'!K98)</f>
        <v>2.3090277777772672E-2</v>
      </c>
      <c r="H14" s="79">
        <f>IF('liste engagés'!$G98="","",'liste engagés'!L98)</f>
        <v>20.57142857143312</v>
      </c>
      <c r="I14" s="54">
        <f t="shared" si="0"/>
        <v>1</v>
      </c>
    </row>
    <row r="15" spans="1:12">
      <c r="A15" s="76">
        <f t="shared" si="1"/>
        <v>9</v>
      </c>
      <c r="B15" s="77">
        <f>IF('liste engagés'!$G179="","",'liste engagés'!A179)</f>
        <v>174</v>
      </c>
      <c r="C15" s="77" t="str">
        <f>IF('liste engagés'!$G179="","",'liste engagés'!B179)</f>
        <v>VASNIER</v>
      </c>
      <c r="D15" s="77" t="str">
        <f>IF('liste engagés'!$G179="","",'liste engagés'!C179)</f>
        <v>DYLAN</v>
      </c>
      <c r="E15" s="77" t="str">
        <f>IF('liste engagés'!$G179="","",'liste engagés'!D179)</f>
        <v>UCMV</v>
      </c>
      <c r="F15" s="77">
        <f>IF('liste engagés'!$G179="","",'liste engagés'!G179)</f>
        <v>9</v>
      </c>
      <c r="G15" s="78">
        <f>IF('liste engagés'!$G179="","",'liste engagés'!K179)</f>
        <v>2.3136574074064942E-2</v>
      </c>
      <c r="H15" s="79">
        <f>IF('liste engagés'!$G179="","",'liste engagés'!L179)</f>
        <v>20.530265132574389</v>
      </c>
      <c r="I15" s="54">
        <f t="shared" si="0"/>
        <v>1</v>
      </c>
    </row>
    <row r="16" spans="1:12">
      <c r="A16" s="76">
        <f t="shared" si="1"/>
        <v>10</v>
      </c>
      <c r="B16" s="77">
        <f>IF('liste engagés'!$G6="","",'liste engagés'!A6)</f>
        <v>1</v>
      </c>
      <c r="C16" s="77" t="str">
        <f>IF('liste engagés'!$G6="","",'liste engagés'!B6)</f>
        <v>ESCHARD</v>
      </c>
      <c r="D16" s="77" t="str">
        <f>IF('liste engagés'!$G6="","",'liste engagés'!C6)</f>
        <v>GUILLAUME</v>
      </c>
      <c r="E16" s="77" t="str">
        <f>IF('liste engagés'!$G6="","",'liste engagés'!D6)</f>
        <v>UCMV</v>
      </c>
      <c r="F16" s="77">
        <f>IF('liste engagés'!$G6="","",'liste engagés'!G6)</f>
        <v>8</v>
      </c>
      <c r="G16" s="78">
        <f>IF('liste engagés'!$G6="","",'liste engagés'!K6)</f>
        <v>2.3518518518518494E-2</v>
      </c>
      <c r="H16" s="79">
        <f>IF('liste engagés'!$G6="","",'liste engagés'!L6)</f>
        <v>20.19685039370081</v>
      </c>
      <c r="I16" s="54">
        <f t="shared" si="0"/>
        <v>1</v>
      </c>
    </row>
    <row r="17" spans="1:9">
      <c r="A17" s="76">
        <f t="shared" si="1"/>
        <v>11</v>
      </c>
      <c r="B17" s="77">
        <f>IF('liste engagés'!$G113="","",'liste engagés'!A113)</f>
        <v>108</v>
      </c>
      <c r="C17" s="77" t="str">
        <f>IF('liste engagés'!$G113="","",'liste engagés'!B113)</f>
        <v>ANKRI</v>
      </c>
      <c r="D17" s="77" t="str">
        <f>IF('liste engagés'!$G113="","",'liste engagés'!C113)</f>
        <v>NORBERT</v>
      </c>
      <c r="E17" s="77" t="str">
        <f>IF('liste engagés'!$G113="","",'liste engagés'!D113)</f>
        <v>MARSEILLE</v>
      </c>
      <c r="F17" s="77">
        <f>IF('liste engagés'!$G113="","",'liste engagés'!G113)</f>
        <v>6</v>
      </c>
      <c r="G17" s="78">
        <f>IF('liste engagés'!$G113="","",'liste engagés'!K113)</f>
        <v>2.3761574074068592E-2</v>
      </c>
      <c r="H17" s="79">
        <f>IF('liste engagés'!$G113="","",'liste engagés'!L113)</f>
        <v>19.990258158796625</v>
      </c>
      <c r="I17" s="54">
        <f t="shared" si="0"/>
        <v>1</v>
      </c>
    </row>
    <row r="18" spans="1:9">
      <c r="A18" s="76">
        <f t="shared" si="1"/>
        <v>12</v>
      </c>
      <c r="B18" s="77">
        <f>IF('liste engagés'!$G85="","",'liste engagés'!A85)</f>
        <v>80</v>
      </c>
      <c r="C18" s="77" t="str">
        <f>IF('liste engagés'!$G85="","",'liste engagés'!B85)</f>
        <v>HEYRAUD</v>
      </c>
      <c r="D18" s="77" t="str">
        <f>IF('liste engagés'!$G85="","",'liste engagés'!C85)</f>
        <v>FABIEN</v>
      </c>
      <c r="E18" s="77" t="str">
        <f>IF('liste engagés'!$G85="","",'liste engagés'!D85)</f>
        <v>C PRO</v>
      </c>
      <c r="F18" s="77">
        <f>IF('liste engagés'!$G85="","",'liste engagés'!G85)</f>
        <v>7</v>
      </c>
      <c r="G18" s="78">
        <f>IF('liste engagés'!$G85="","",'liste engagés'!K85)</f>
        <v>2.3773148148144241E-2</v>
      </c>
      <c r="H18" s="79">
        <f>IF('liste engagés'!$G85="","",'liste engagés'!L85)</f>
        <v>19.980525803313899</v>
      </c>
      <c r="I18" s="54">
        <f t="shared" si="0"/>
        <v>1</v>
      </c>
    </row>
    <row r="19" spans="1:9">
      <c r="A19" s="76">
        <f t="shared" si="1"/>
        <v>13</v>
      </c>
      <c r="B19" s="77">
        <f>IF('liste engagés'!$G124="","",'liste engagés'!A124)</f>
        <v>119</v>
      </c>
      <c r="C19" s="77" t="str">
        <f>IF('liste engagés'!$G124="","",'liste engagés'!B124)</f>
        <v>DOYON</v>
      </c>
      <c r="D19" s="77" t="str">
        <f>IF('liste engagés'!$G124="","",'liste engagés'!C124)</f>
        <v>NICOLAS</v>
      </c>
      <c r="E19" s="77" t="str">
        <f>IF('liste engagés'!$G124="","",'liste engagés'!D124)</f>
        <v>VSRP</v>
      </c>
      <c r="F19" s="77">
        <f>IF('liste engagés'!$G124="","",'liste engagés'!G124)</f>
        <v>9</v>
      </c>
      <c r="G19" s="78">
        <f>IF('liste engagés'!$G124="","",'liste engagés'!K124)</f>
        <v>2.3842592592586087E-2</v>
      </c>
      <c r="H19" s="79">
        <f>IF('liste engagés'!$G124="","",'liste engagés'!L124)</f>
        <v>19.922330097092814</v>
      </c>
      <c r="I19" s="54">
        <f t="shared" si="0"/>
        <v>1</v>
      </c>
    </row>
    <row r="20" spans="1:9">
      <c r="A20" s="76">
        <f t="shared" si="1"/>
        <v>14</v>
      </c>
      <c r="B20" s="77">
        <f>IF('liste engagés'!$G121="","",'liste engagés'!A121)</f>
        <v>116</v>
      </c>
      <c r="C20" s="77" t="str">
        <f>IF('liste engagés'!$G121="","",'liste engagés'!B121)</f>
        <v>DONCIEUX</v>
      </c>
      <c r="D20" s="77" t="str">
        <f>IF('liste engagés'!$G121="","",'liste engagés'!C121)</f>
        <v>NICOLAS</v>
      </c>
      <c r="E20" s="77" t="str">
        <f>IF('liste engagés'!$G121="","",'liste engagés'!D121)</f>
        <v>UCVM</v>
      </c>
      <c r="F20" s="77">
        <f>IF('liste engagés'!$G121="","",'liste engagés'!G121)</f>
        <v>1</v>
      </c>
      <c r="G20" s="78">
        <f>IF('liste engagés'!$G121="","",'liste engagés'!K121)</f>
        <v>2.3854166666660737E-2</v>
      </c>
      <c r="H20" s="79">
        <f>IF('liste engagés'!$G121="","",'liste engagés'!L121)</f>
        <v>19.912663755463466</v>
      </c>
      <c r="I20" s="54">
        <f t="shared" si="0"/>
        <v>1</v>
      </c>
    </row>
    <row r="21" spans="1:9">
      <c r="A21" s="76">
        <f t="shared" si="1"/>
        <v>15</v>
      </c>
      <c r="B21" s="77">
        <f>IF('liste engagés'!$G170="","",'liste engagés'!A170)</f>
        <v>165</v>
      </c>
      <c r="C21" s="77" t="str">
        <f>IF('liste engagés'!$G170="","",'liste engagés'!B170)</f>
        <v>SORIN</v>
      </c>
      <c r="D21" s="77" t="str">
        <f>IF('liste engagés'!$G170="","",'liste engagés'!C170)</f>
        <v>ALEXIS</v>
      </c>
      <c r="E21" s="77" t="str">
        <f>IF('liste engagés'!$G170="","",'liste engagés'!D170)</f>
        <v>UCMV</v>
      </c>
      <c r="F21" s="77">
        <f>IF('liste engagés'!$G170="","",'liste engagés'!G170)</f>
        <v>2</v>
      </c>
      <c r="G21" s="78">
        <f>IF('liste engagés'!$G170="","",'liste engagés'!K170)</f>
        <v>2.3993055555546428E-2</v>
      </c>
      <c r="H21" s="79">
        <f>IF('liste engagés'!$G170="","",'liste engagés'!L170)</f>
        <v>19.797395079602321</v>
      </c>
      <c r="I21" s="54">
        <f t="shared" si="0"/>
        <v>1</v>
      </c>
    </row>
    <row r="22" spans="1:9">
      <c r="A22" s="76">
        <f t="shared" si="1"/>
        <v>16</v>
      </c>
      <c r="B22" s="77">
        <f>IF('liste engagés'!$G83="","",'liste engagés'!A83)</f>
        <v>78</v>
      </c>
      <c r="C22" s="77" t="str">
        <f>IF('liste engagés'!$G83="","",'liste engagés'!B83)</f>
        <v>BRISSAUD</v>
      </c>
      <c r="D22" s="77" t="str">
        <f>IF('liste engagés'!$G83="","",'liste engagés'!C83)</f>
        <v>SIMON</v>
      </c>
      <c r="E22" s="77" t="str">
        <f>IF('liste engagés'!$G83="","",'liste engagés'!D83)</f>
        <v>UCMV</v>
      </c>
      <c r="F22" s="77">
        <f>IF('liste engagés'!$G83="","",'liste engagés'!G83)</f>
        <v>11</v>
      </c>
      <c r="G22" s="78">
        <f>IF('liste engagés'!$G83="","",'liste engagés'!K83)</f>
        <v>2.409722222221844E-2</v>
      </c>
      <c r="H22" s="79">
        <f>IF('liste engagés'!$G83="","",'liste engagés'!L83)</f>
        <v>19.711815561962748</v>
      </c>
      <c r="I22" s="54">
        <f t="shared" si="0"/>
        <v>1</v>
      </c>
    </row>
    <row r="23" spans="1:9">
      <c r="A23" s="76">
        <f t="shared" si="1"/>
        <v>17</v>
      </c>
      <c r="B23" s="77">
        <f>IF('liste engagés'!$G137="","",'liste engagés'!A137)</f>
        <v>132</v>
      </c>
      <c r="C23" s="77" t="str">
        <f>IF('liste engagés'!$G137="","",'liste engagés'!B137)</f>
        <v>GONZALVEZ</v>
      </c>
      <c r="D23" s="77" t="str">
        <f>IF('liste engagés'!$G137="","",'liste engagés'!C137)</f>
        <v>LILIAN</v>
      </c>
      <c r="E23" s="77" t="str">
        <f>IF('liste engagés'!$G137="","",'liste engagés'!D137)</f>
        <v>USC BERG &amp; COIRON</v>
      </c>
      <c r="F23" s="77">
        <f>IF('liste engagés'!$G137="","",'liste engagés'!G137)</f>
        <v>1</v>
      </c>
      <c r="G23" s="78">
        <f>IF('liste engagés'!$G137="","",'liste engagés'!K137)</f>
        <v>2.4293981481474713E-2</v>
      </c>
      <c r="H23" s="79">
        <f>IF('liste engagés'!$G137="","",'liste engagés'!L137)</f>
        <v>19.552167698909688</v>
      </c>
      <c r="I23" s="54">
        <f t="shared" si="0"/>
        <v>1</v>
      </c>
    </row>
    <row r="24" spans="1:9">
      <c r="A24" s="76">
        <f t="shared" si="1"/>
        <v>18</v>
      </c>
      <c r="B24" s="77">
        <f>IF('liste engagés'!$G128="","",'liste engagés'!A128)</f>
        <v>123</v>
      </c>
      <c r="C24" s="77" t="str">
        <f>IF('liste engagés'!$G128="","",'liste engagés'!B128)</f>
        <v>MAZA</v>
      </c>
      <c r="D24" s="77" t="str">
        <f>IF('liste engagés'!$G128="","",'liste engagés'!C128)</f>
        <v>SAMUEL</v>
      </c>
      <c r="E24" s="77" t="str">
        <f>IF('liste engagés'!$G128="","",'liste engagés'!D128)</f>
        <v>CS COUXOIS</v>
      </c>
      <c r="F24" s="77">
        <f>IF('liste engagés'!$G128="","",'liste engagés'!G128)</f>
        <v>1</v>
      </c>
      <c r="G24" s="78">
        <f>IF('liste engagés'!$G128="","",'liste engagés'!K128)</f>
        <v>2.434027777777098E-2</v>
      </c>
      <c r="H24" s="79">
        <f>IF('liste engagés'!$G128="","",'liste engagés'!L128)</f>
        <v>19.514978602002596</v>
      </c>
      <c r="I24" s="54">
        <f t="shared" si="0"/>
        <v>1</v>
      </c>
    </row>
    <row r="25" spans="1:9">
      <c r="A25" s="76">
        <f t="shared" si="1"/>
        <v>19</v>
      </c>
      <c r="B25" s="77">
        <f>IF('liste engagés'!$G102="","",'liste engagés'!A102)</f>
        <v>97</v>
      </c>
      <c r="C25" s="77" t="str">
        <f>IF('liste engagés'!$G102="","",'liste engagés'!B102)</f>
        <v>DUROUX</v>
      </c>
      <c r="D25" s="77" t="str">
        <f>IF('liste engagés'!$G102="","",'liste engagés'!C102)</f>
        <v>JORIS</v>
      </c>
      <c r="E25" s="77" t="str">
        <f>IF('liste engagés'!$G102="","",'liste engagés'!D102)</f>
        <v>NL</v>
      </c>
      <c r="F25" s="77">
        <f>IF('liste engagés'!$G102="","",'liste engagés'!G102)</f>
        <v>9</v>
      </c>
      <c r="G25" s="78">
        <f>IF('liste engagés'!$G102="","",'liste engagés'!K102)</f>
        <v>2.4618055555550244E-2</v>
      </c>
      <c r="H25" s="79">
        <f>IF('liste engagés'!$G102="","",'liste engagés'!L102)</f>
        <v>19.294781382232653</v>
      </c>
      <c r="I25" s="54">
        <f t="shared" si="0"/>
        <v>1</v>
      </c>
    </row>
    <row r="26" spans="1:9">
      <c r="A26" s="76">
        <f t="shared" si="1"/>
        <v>20</v>
      </c>
      <c r="B26" s="77">
        <f>IF('liste engagés'!$G146="","",'liste engagés'!A146)</f>
        <v>141</v>
      </c>
      <c r="C26" s="77" t="str">
        <f>IF('liste engagés'!$G146="","",'liste engagés'!B146)</f>
        <v>BARRIER</v>
      </c>
      <c r="D26" s="77" t="str">
        <f>IF('liste engagés'!$G146="","",'liste engagés'!C145)</f>
        <v>RAPHAEL</v>
      </c>
      <c r="E26" s="77" t="str">
        <f>IF('liste engagés'!$G146="","",'liste engagés'!D146)</f>
        <v>UCMV</v>
      </c>
      <c r="F26" s="77">
        <f>IF('liste engagés'!$G146="","",'liste engagés'!G146)</f>
        <v>7</v>
      </c>
      <c r="G26" s="78">
        <f>IF('liste engagés'!$G146="","",'liste engagés'!K146)</f>
        <v>2.4756944444436713E-2</v>
      </c>
      <c r="H26" s="79">
        <f>IF('liste engagés'!$G146="","",'liste engagés'!L146)</f>
        <v>19.186535764381869</v>
      </c>
      <c r="I26" s="54">
        <f t="shared" si="0"/>
        <v>1</v>
      </c>
    </row>
    <row r="27" spans="1:9">
      <c r="A27" s="76">
        <f t="shared" si="1"/>
        <v>21</v>
      </c>
      <c r="B27" s="77">
        <f>IF('liste engagés'!$G86="","",'liste engagés'!A86)</f>
        <v>81</v>
      </c>
      <c r="C27" s="77" t="str">
        <f>IF('liste engagés'!$G86="","",'liste engagés'!B86)</f>
        <v>HEYRAUD</v>
      </c>
      <c r="D27" s="77" t="str">
        <f>IF('liste engagés'!$G86="","",'liste engagés'!C86)</f>
        <v>VINCENT</v>
      </c>
      <c r="E27" s="77" t="str">
        <f>IF('liste engagés'!$G86="","",'liste engagés'!D86)</f>
        <v>C PRO</v>
      </c>
      <c r="F27" s="77">
        <f>IF('liste engagés'!$G86="","",'liste engagés'!G86)</f>
        <v>8</v>
      </c>
      <c r="G27" s="78">
        <f>IF('liste engagés'!$G86="","",'liste engagés'!K86)</f>
        <v>2.508101851851402E-2</v>
      </c>
      <c r="H27" s="79">
        <f>IF('liste engagés'!$G86="","",'liste engagés'!L86)</f>
        <v>18.938624826953099</v>
      </c>
      <c r="I27" s="54">
        <f t="shared" si="0"/>
        <v>1</v>
      </c>
    </row>
    <row r="28" spans="1:9">
      <c r="A28" s="76">
        <f t="shared" si="1"/>
        <v>22</v>
      </c>
      <c r="B28" s="77">
        <f>IF('liste engagés'!$G116="","",'liste engagés'!A116)</f>
        <v>111</v>
      </c>
      <c r="C28" s="77" t="str">
        <f>IF('liste engagés'!$G116="","",'liste engagés'!B116)</f>
        <v>PHILIPPE</v>
      </c>
      <c r="D28" s="77" t="str">
        <f>IF('liste engagés'!$G116="","",'liste engagés'!C116)</f>
        <v>FRANCOIS</v>
      </c>
      <c r="E28" s="77" t="str">
        <f>IF('liste engagés'!$G116="","",'liste engagés'!D116)</f>
        <v>MAX BAREL VC</v>
      </c>
      <c r="F28" s="77">
        <f>IF('liste engagés'!$G116="","",'liste engagés'!G116)</f>
        <v>1</v>
      </c>
      <c r="G28" s="78">
        <f>IF('liste engagés'!$G116="","",'liste engagés'!K116)</f>
        <v>2.5219907407401321E-2</v>
      </c>
      <c r="H28" s="79">
        <f>IF('liste engagés'!$G116="","",'liste engagés'!L116)</f>
        <v>18.834327673249152</v>
      </c>
      <c r="I28" s="54">
        <f t="shared" si="0"/>
        <v>1</v>
      </c>
    </row>
    <row r="29" spans="1:9">
      <c r="A29" s="76">
        <f t="shared" si="1"/>
        <v>23</v>
      </c>
      <c r="B29" s="77">
        <f>IF('liste engagés'!$G125="","",'liste engagés'!A125)</f>
        <v>120</v>
      </c>
      <c r="C29" s="77" t="str">
        <f>IF('liste engagés'!$G125="","",'liste engagés'!B125)</f>
        <v xml:space="preserve">BLACHE </v>
      </c>
      <c r="D29" s="77" t="str">
        <f>IF('liste engagés'!$G125="","",'liste engagés'!C125)</f>
        <v>SYLVAIN</v>
      </c>
      <c r="E29" s="77" t="str">
        <f>IF('liste engagés'!$G125="","",'liste engagés'!D125)</f>
        <v>UCMV</v>
      </c>
      <c r="F29" s="77">
        <f>IF('liste engagés'!$G125="","",'liste engagés'!G125)</f>
        <v>9</v>
      </c>
      <c r="G29" s="78">
        <f>IF('liste engagés'!$G125="","",'liste engagés'!K125)</f>
        <v>2.5381944444438309E-2</v>
      </c>
      <c r="H29" s="79">
        <f>IF('liste engagés'!$G125="","",'liste engagés'!L125)</f>
        <v>18.714090287282225</v>
      </c>
      <c r="I29" s="54">
        <f t="shared" si="0"/>
        <v>1</v>
      </c>
    </row>
    <row r="30" spans="1:9">
      <c r="A30" s="76">
        <f t="shared" si="1"/>
        <v>24</v>
      </c>
      <c r="B30" s="77">
        <f>IF('liste engagés'!$G91="","",'liste engagés'!A91)</f>
        <v>86</v>
      </c>
      <c r="C30" s="77" t="str">
        <f>IF('liste engagés'!$G91="","",'liste engagés'!B91)</f>
        <v>POLIGNE</v>
      </c>
      <c r="D30" s="77" t="str">
        <f>IF('liste engagés'!$G91="","",'liste engagés'!C91)</f>
        <v>ALEXANDRE</v>
      </c>
      <c r="E30" s="77" t="str">
        <f>IF('liste engagés'!$G91="","",'liste engagés'!D91)</f>
        <v>NL</v>
      </c>
      <c r="F30" s="77">
        <f>IF('liste engagés'!$G91="","",'liste engagés'!G91)</f>
        <v>9</v>
      </c>
      <c r="G30" s="78">
        <f>IF('liste engagés'!$G91="","",'liste engagés'!K91)</f>
        <v>2.5381944444440196E-2</v>
      </c>
      <c r="H30" s="79">
        <f>IF('liste engagés'!$G91="","",'liste engagés'!L91)</f>
        <v>18.714090287280836</v>
      </c>
      <c r="I30" s="54">
        <f t="shared" si="0"/>
        <v>1</v>
      </c>
    </row>
    <row r="31" spans="1:9">
      <c r="A31" s="76">
        <f t="shared" si="1"/>
        <v>25</v>
      </c>
      <c r="B31" s="77">
        <f>IF('liste engagés'!$G136="","",'liste engagés'!A136)</f>
        <v>131</v>
      </c>
      <c r="C31" s="77" t="str">
        <f>IF('liste engagés'!$G136="","",'liste engagés'!B136)</f>
        <v>LEMAIRE</v>
      </c>
      <c r="D31" s="77" t="str">
        <f>IF('liste engagés'!$G136="","",'liste engagés'!C136)</f>
        <v>YANNIS</v>
      </c>
      <c r="E31" s="77" t="str">
        <f>IF('liste engagés'!$G136="","",'liste engagés'!D136)</f>
        <v>UCMV</v>
      </c>
      <c r="F31" s="77">
        <f>IF('liste engagés'!$G136="","",'liste engagés'!G136)</f>
        <v>9</v>
      </c>
      <c r="G31" s="78">
        <f>IF('liste engagés'!$G136="","",'liste engagés'!K136)</f>
        <v>2.5416666666659482E-2</v>
      </c>
      <c r="H31" s="79">
        <f>IF('liste engagés'!$G136="","",'liste engagés'!L136)</f>
        <v>18.688524590169219</v>
      </c>
      <c r="I31" s="54">
        <f t="shared" si="0"/>
        <v>1</v>
      </c>
    </row>
    <row r="32" spans="1:9">
      <c r="A32" s="76">
        <f t="shared" si="1"/>
        <v>26</v>
      </c>
      <c r="B32" s="77">
        <f>IF('liste engagés'!$G140="","",'liste engagés'!A140)</f>
        <v>135</v>
      </c>
      <c r="C32" s="77" t="str">
        <f>IF('liste engagés'!$G140="","",'liste engagés'!B140)</f>
        <v>CROSET</v>
      </c>
      <c r="D32" s="77" t="str">
        <f>IF('liste engagés'!$G140="","",'liste engagés'!C140)</f>
        <v>DIDIER</v>
      </c>
      <c r="E32" s="77" t="str">
        <f>IF('liste engagés'!$G140="","",'liste engagés'!D140)</f>
        <v>VC FROGES VILLARD BONNOT</v>
      </c>
      <c r="F32" s="77">
        <f>IF('liste engagés'!$G140="","",'liste engagés'!G140)</f>
        <v>2</v>
      </c>
      <c r="G32" s="78">
        <f>IF('liste engagés'!$G140="","",'liste engagés'!K140)</f>
        <v>2.5520833333325887E-2</v>
      </c>
      <c r="H32" s="79">
        <f>IF('liste engagés'!$G140="","",'liste engagés'!L140)</f>
        <v>18.612244897964615</v>
      </c>
      <c r="I32" s="54">
        <f t="shared" si="0"/>
        <v>1</v>
      </c>
    </row>
    <row r="33" spans="1:9">
      <c r="A33" s="76">
        <f t="shared" si="1"/>
        <v>27</v>
      </c>
      <c r="B33" s="77">
        <f>IF('liste engagés'!$G123="","",'liste engagés'!A123)</f>
        <v>118</v>
      </c>
      <c r="C33" s="77" t="str">
        <f>IF('liste engagés'!$G123="","",'liste engagés'!B123)</f>
        <v>ANDRE</v>
      </c>
      <c r="D33" s="77" t="str">
        <f>IF('liste engagés'!$G123="","",'liste engagés'!C123)</f>
        <v>NOAH</v>
      </c>
      <c r="E33" s="77" t="str">
        <f>IF('liste engagés'!$G123="","",'liste engagés'!D123)</f>
        <v>VC PAYS VALLONNAIS</v>
      </c>
      <c r="F33" s="77">
        <f>IF('liste engagés'!$G123="","",'liste engagés'!G123)</f>
        <v>12</v>
      </c>
      <c r="G33" s="78">
        <f>IF('liste engagés'!$G123="","",'liste engagés'!K123)</f>
        <v>2.567129629629028E-2</v>
      </c>
      <c r="H33" s="79">
        <f>IF('liste engagés'!$G123="","",'liste engagés'!L123)</f>
        <v>18.503155996397485</v>
      </c>
      <c r="I33" s="54">
        <f t="shared" si="0"/>
        <v>1</v>
      </c>
    </row>
    <row r="34" spans="1:9">
      <c r="A34" s="76">
        <f t="shared" si="1"/>
        <v>28</v>
      </c>
      <c r="B34" s="77">
        <f>IF('liste engagés'!$G117="","",'liste engagés'!A117)</f>
        <v>112</v>
      </c>
      <c r="C34" s="77" t="str">
        <f>IF('liste engagés'!$G117="","",'liste engagés'!B117)</f>
        <v>BELCHI</v>
      </c>
      <c r="D34" s="77" t="str">
        <f>IF('liste engagés'!$G117="","",'liste engagés'!C117)</f>
        <v>LEO</v>
      </c>
      <c r="E34" s="77" t="str">
        <f>IF('liste engagés'!$G117="","",'liste engagés'!D117)</f>
        <v>UCMV</v>
      </c>
      <c r="F34" s="77">
        <f>IF('liste engagés'!$G117="","",'liste engagés'!G117)</f>
        <v>9</v>
      </c>
      <c r="G34" s="78">
        <f>IF('liste engagés'!$G117="","",'liste engagés'!K117)</f>
        <v>2.5682870370364652E-2</v>
      </c>
      <c r="H34" s="79">
        <f>IF('liste engagés'!$G117="","",'liste engagés'!L117)</f>
        <v>18.494817485357881</v>
      </c>
      <c r="I34" s="54">
        <f t="shared" si="0"/>
        <v>1</v>
      </c>
    </row>
    <row r="35" spans="1:9">
      <c r="A35" s="76">
        <f t="shared" si="1"/>
        <v>29</v>
      </c>
      <c r="B35" s="77">
        <f>IF('liste engagés'!$G129="","",'liste engagés'!A129)</f>
        <v>124</v>
      </c>
      <c r="C35" s="77" t="str">
        <f>IF('liste engagés'!$G129="","",'liste engagés'!B129)</f>
        <v>COURTIAL</v>
      </c>
      <c r="D35" s="77" t="str">
        <f>IF('liste engagés'!$G129="","",'liste engagés'!C129)</f>
        <v>JULIEN</v>
      </c>
      <c r="E35" s="77" t="str">
        <f>IF('liste engagés'!$G129="","",'liste engagés'!D129)</f>
        <v xml:space="preserve"> C PRO</v>
      </c>
      <c r="F35" s="77">
        <f>IF('liste engagés'!$G129="","",'liste engagés'!G129)</f>
        <v>8</v>
      </c>
      <c r="G35" s="78">
        <f>IF('liste engagés'!$G129="","",'liste engagés'!K129)</f>
        <v>2.5821759259252952E-2</v>
      </c>
      <c r="H35" s="79">
        <f>IF('liste engagés'!$G129="","",'liste engagés'!L129)</f>
        <v>18.395338413272086</v>
      </c>
      <c r="I35" s="54">
        <f t="shared" si="0"/>
        <v>1</v>
      </c>
    </row>
    <row r="36" spans="1:9">
      <c r="A36" s="76">
        <f t="shared" si="1"/>
        <v>30</v>
      </c>
      <c r="B36" s="77">
        <f>IF('liste engagés'!$G118="","",'liste engagés'!A118)</f>
        <v>113</v>
      </c>
      <c r="C36" s="77" t="str">
        <f>IF('liste engagés'!$G118="","",'liste engagés'!B118)</f>
        <v>DUPIN</v>
      </c>
      <c r="D36" s="77" t="str">
        <f>IF('liste engagés'!$G118="","",'liste engagés'!C118)</f>
        <v>DIDIER</v>
      </c>
      <c r="E36" s="77" t="str">
        <f>IF('liste engagés'!$G118="","",'liste engagés'!D118)</f>
        <v>CS COUXOIS</v>
      </c>
      <c r="F36" s="77">
        <f>IF('liste engagés'!$G118="","",'liste engagés'!G118)</f>
        <v>2</v>
      </c>
      <c r="G36" s="78">
        <f>IF('liste engagés'!$G118="","",'liste engagés'!K118)</f>
        <v>2.5856481481475235E-2</v>
      </c>
      <c r="H36" s="79">
        <f>IF('liste engagés'!$G118="","",'liste engagés'!L118)</f>
        <v>18.370635631159317</v>
      </c>
      <c r="I36" s="54">
        <f t="shared" si="0"/>
        <v>1</v>
      </c>
    </row>
    <row r="37" spans="1:9">
      <c r="A37" s="76">
        <f t="shared" si="1"/>
        <v>31</v>
      </c>
      <c r="B37" s="77">
        <f>IF('liste engagés'!$G90="","",'liste engagés'!A90)</f>
        <v>85</v>
      </c>
      <c r="C37" s="77" t="str">
        <f>IF('liste engagés'!$G90="","",'liste engagés'!B90)</f>
        <v>SOLER</v>
      </c>
      <c r="D37" s="77" t="str">
        <f>IF('liste engagés'!$G90="","",'liste engagés'!C90)</f>
        <v>DIEGO</v>
      </c>
      <c r="E37" s="77" t="str">
        <f>IF('liste engagés'!$G90="","",'liste engagés'!D90)</f>
        <v>TEAM MONTAGNAC</v>
      </c>
      <c r="F37" s="77">
        <f>IF('liste engagés'!$G90="","",'liste engagés'!G90)</f>
        <v>3</v>
      </c>
      <c r="G37" s="78">
        <f>IF('liste engagés'!$G90="","",'liste engagés'!K90)</f>
        <v>2.6087962962958289E-2</v>
      </c>
      <c r="H37" s="79">
        <f>IF('liste engagés'!$G90="","",'liste engagés'!L90)</f>
        <v>18.207630878441595</v>
      </c>
      <c r="I37" s="54">
        <f t="shared" si="0"/>
        <v>1</v>
      </c>
    </row>
    <row r="38" spans="1:9">
      <c r="A38" s="76">
        <f t="shared" si="1"/>
        <v>32</v>
      </c>
      <c r="B38" s="77">
        <f>IF('liste engagés'!$G133="","",'liste engagés'!A133)</f>
        <v>128</v>
      </c>
      <c r="C38" s="77" t="str">
        <f>IF('liste engagés'!$G133="","",'liste engagés'!B133)</f>
        <v>REYNAUD</v>
      </c>
      <c r="D38" s="77" t="str">
        <f>IF('liste engagés'!$G133="","",'liste engagés'!C133)</f>
        <v>EMMANUEL</v>
      </c>
      <c r="E38" s="77" t="str">
        <f>IF('liste engagés'!$G133="","",'liste engagés'!D133)</f>
        <v>UCMV</v>
      </c>
      <c r="F38" s="77">
        <f>IF('liste engagés'!$G133="","",'liste engagés'!G133)</f>
        <v>2</v>
      </c>
      <c r="G38" s="78">
        <f>IF('liste engagés'!$G133="","",'liste engagés'!K133)</f>
        <v>2.6284722222215673E-2</v>
      </c>
      <c r="H38" s="79">
        <f>IF('liste engagés'!$G133="","",'liste engagés'!L133)</f>
        <v>18.071334214007145</v>
      </c>
      <c r="I38" s="54">
        <f t="shared" si="0"/>
        <v>1</v>
      </c>
    </row>
    <row r="39" spans="1:9">
      <c r="A39" s="76">
        <f t="shared" si="1"/>
        <v>33</v>
      </c>
      <c r="B39" s="77">
        <f>IF('liste engagés'!$G84="","",'liste engagés'!A84)</f>
        <v>79</v>
      </c>
      <c r="C39" s="77" t="str">
        <f>IF('liste engagés'!$G84="","",'liste engagés'!B84)</f>
        <v>GRESSE</v>
      </c>
      <c r="D39" s="77" t="str">
        <f>IF('liste engagés'!$G84="","",'liste engagés'!C84)</f>
        <v>GUI GUI</v>
      </c>
      <c r="E39" s="77" t="str">
        <f>IF('liste engagés'!$G84="","",'liste engagés'!D84)</f>
        <v>UCMV</v>
      </c>
      <c r="F39" s="77">
        <f>IF('liste engagés'!$G84="","",'liste engagés'!G84)</f>
        <v>9</v>
      </c>
      <c r="G39" s="78">
        <f>IF('liste engagés'!$G84="","",'liste engagés'!K84)</f>
        <v>2.641203703703271E-2</v>
      </c>
      <c r="H39" s="79">
        <f>IF('liste engagés'!$G84="","",'liste engagés'!L84)</f>
        <v>17.984224364595409</v>
      </c>
      <c r="I39" s="54">
        <f t="shared" si="0"/>
        <v>1</v>
      </c>
    </row>
    <row r="40" spans="1:9">
      <c r="A40" s="76">
        <f t="shared" si="1"/>
        <v>34</v>
      </c>
      <c r="B40" s="77">
        <f>IF('liste engagés'!$G155="","",'liste engagés'!A155)</f>
        <v>150</v>
      </c>
      <c r="C40" s="77" t="str">
        <f>IF('liste engagés'!$G155="","",'liste engagés'!B155)</f>
        <v>CHASSON CHABONNET</v>
      </c>
      <c r="D40" s="77" t="str">
        <f>IF('liste engagés'!$G155="","",'liste engagés'!C155)</f>
        <v>JULES</v>
      </c>
      <c r="E40" s="77" t="str">
        <f>IF('liste engagés'!$G155="","",'liste engagés'!D155)</f>
        <v>CS COUXOIS</v>
      </c>
      <c r="F40" s="77">
        <f>IF('liste engagés'!$G155="","",'liste engagés'!G155)</f>
        <v>11</v>
      </c>
      <c r="G40" s="78">
        <f>IF('liste engagés'!$G155="","",'liste engagés'!K155)</f>
        <v>2.6493055555547762E-2</v>
      </c>
      <c r="H40" s="79">
        <f>IF('liste engagés'!$G155="","",'liste engagés'!L155)</f>
        <v>17.929226736571461</v>
      </c>
      <c r="I40" s="54">
        <f t="shared" si="0"/>
        <v>1</v>
      </c>
    </row>
    <row r="41" spans="1:9">
      <c r="A41" s="76">
        <f t="shared" si="1"/>
        <v>35</v>
      </c>
      <c r="B41" s="77">
        <f>IF('liste engagés'!$G120="","",'liste engagés'!A120)</f>
        <v>115</v>
      </c>
      <c r="C41" s="77" t="str">
        <f>IF('liste engagés'!$G120="","",'liste engagés'!B120)</f>
        <v>BOUSBIA</v>
      </c>
      <c r="D41" s="77" t="str">
        <f>IF('liste engagés'!$G120="","",'liste engagés'!C120)</f>
        <v>RAYAN</v>
      </c>
      <c r="E41" s="77" t="str">
        <f>IF('liste engagés'!$G120="","",'liste engagés'!D120)</f>
        <v>SC BLV</v>
      </c>
      <c r="F41" s="77">
        <f>IF('liste engagés'!$G120="","",'liste engagés'!G120)</f>
        <v>11</v>
      </c>
      <c r="G41" s="78">
        <f>IF('liste engagés'!$G120="","",'liste engagés'!K120)</f>
        <v>2.6516203703697339E-2</v>
      </c>
      <c r="H41" s="79">
        <f>IF('liste engagés'!$G120="","",'liste engagés'!L120)</f>
        <v>17.913574858144852</v>
      </c>
      <c r="I41" s="54">
        <f t="shared" si="0"/>
        <v>1</v>
      </c>
    </row>
    <row r="42" spans="1:9">
      <c r="A42" s="76">
        <f t="shared" si="1"/>
        <v>36</v>
      </c>
      <c r="B42" s="77">
        <f>IF('liste engagés'!$G132="","",'liste engagés'!A132)</f>
        <v>127</v>
      </c>
      <c r="C42" s="77" t="str">
        <f>IF('liste engagés'!$G132="","",'liste engagés'!B132)</f>
        <v>DURAND</v>
      </c>
      <c r="D42" s="77" t="str">
        <f>IF('liste engagés'!$G132="","",'liste engagés'!C132)</f>
        <v>MAXIME</v>
      </c>
      <c r="E42" s="77" t="str">
        <f>IF('liste engagés'!$G132="","",'liste engagés'!D132)</f>
        <v>UCMV</v>
      </c>
      <c r="F42" s="77">
        <f>IF('liste engagés'!$G132="","",'liste engagés'!G132)</f>
        <v>11</v>
      </c>
      <c r="G42" s="78">
        <f>IF('liste engagés'!$G132="","",'liste engagés'!K132)</f>
        <v>2.6597222222215222E-2</v>
      </c>
      <c r="H42" s="79">
        <f>IF('liste engagés'!$G132="","",'liste engagés'!L132)</f>
        <v>17.859007832902872</v>
      </c>
      <c r="I42" s="54">
        <f t="shared" si="0"/>
        <v>1</v>
      </c>
    </row>
    <row r="43" spans="1:9">
      <c r="A43" s="76">
        <f t="shared" si="1"/>
        <v>37</v>
      </c>
      <c r="B43" s="77">
        <f>IF('liste engagés'!$G100="","",'liste engagés'!A100)</f>
        <v>95</v>
      </c>
      <c r="C43" s="77" t="str">
        <f>IF('liste engagés'!$G100="","",'liste engagés'!B100)</f>
        <v>GARCIN</v>
      </c>
      <c r="D43" s="77" t="str">
        <f>IF('liste engagés'!$G100="","",'liste engagés'!C100)</f>
        <v>GUILLAUME</v>
      </c>
      <c r="E43" s="77" t="str">
        <f>IF('liste engagés'!$G100="","",'liste engagés'!D100)</f>
        <v>UCMV</v>
      </c>
      <c r="F43" s="77">
        <f>IF('liste engagés'!$G100="","",'liste engagés'!G100)</f>
        <v>11</v>
      </c>
      <c r="G43" s="78">
        <f>IF('liste engagés'!$G100="","",'liste engagés'!K100)</f>
        <v>2.6956018518513314E-2</v>
      </c>
      <c r="H43" s="79">
        <f>IF('liste engagés'!$G100="","",'liste engagés'!L100)</f>
        <v>17.621296693863428</v>
      </c>
      <c r="I43" s="54">
        <f t="shared" si="0"/>
        <v>1</v>
      </c>
    </row>
    <row r="44" spans="1:9">
      <c r="A44" s="76">
        <f t="shared" si="1"/>
        <v>38</v>
      </c>
      <c r="B44" s="77">
        <f>IF('liste engagés'!$G95="","",'liste engagés'!A95)</f>
        <v>90</v>
      </c>
      <c r="C44" s="77" t="str">
        <f>IF('liste engagés'!$G95="","",'liste engagés'!B95)</f>
        <v>BARTHES</v>
      </c>
      <c r="D44" s="77" t="str">
        <f>IF('liste engagés'!$G95="","",'liste engagés'!C95)</f>
        <v>SERGE</v>
      </c>
      <c r="E44" s="77" t="str">
        <f>IF('liste engagés'!$G95="","",'liste engagés'!D95)</f>
        <v>UC ST SATURNIN</v>
      </c>
      <c r="F44" s="77">
        <f>IF('liste engagés'!$G95="","",'liste engagés'!G95)</f>
        <v>5</v>
      </c>
      <c r="G44" s="78">
        <f>IF('liste engagés'!$G95="","",'liste engagés'!K95)</f>
        <v>2.6979166666662224E-2</v>
      </c>
      <c r="H44" s="79">
        <f>IF('liste engagés'!$G95="","",'liste engagés'!L95)</f>
        <v>17.606177606180506</v>
      </c>
      <c r="I44" s="54">
        <f t="shared" si="0"/>
        <v>1</v>
      </c>
    </row>
    <row r="45" spans="1:9">
      <c r="A45" s="76">
        <f t="shared" si="1"/>
        <v>39</v>
      </c>
      <c r="B45" s="77">
        <f>IF('liste engagés'!$G141="","",'liste engagés'!A141)</f>
        <v>136</v>
      </c>
      <c r="C45" s="77" t="str">
        <f>IF('liste engagés'!$G141="","",'liste engagés'!B141)</f>
        <v>HAYET</v>
      </c>
      <c r="D45" s="77" t="str">
        <f>IF('liste engagés'!$G141="","",'liste engagés'!C141)</f>
        <v>JUSTIN</v>
      </c>
      <c r="E45" s="77" t="str">
        <f>IF('liste engagés'!$G141="","",'liste engagés'!D141)</f>
        <v>AC BOLLENE</v>
      </c>
      <c r="F45" s="77">
        <f>IF('liste engagés'!$G141="","",'liste engagés'!G141)</f>
        <v>11</v>
      </c>
      <c r="G45" s="78">
        <f>IF('liste engagés'!$G141="","",'liste engagés'!K141)</f>
        <v>2.706018518517822E-2</v>
      </c>
      <c r="H45" s="79">
        <f>IF('liste engagés'!$G141="","",'liste engagés'!L141)</f>
        <v>17.553464499576801</v>
      </c>
      <c r="I45" s="54">
        <f t="shared" si="0"/>
        <v>1</v>
      </c>
    </row>
    <row r="46" spans="1:9">
      <c r="A46" s="76">
        <f t="shared" si="1"/>
        <v>40</v>
      </c>
      <c r="B46" s="77">
        <f>IF('liste engagés'!$G31="","",'liste engagés'!A31)</f>
        <v>26</v>
      </c>
      <c r="C46" s="77" t="str">
        <f>IF('liste engagés'!$G31="","",'liste engagés'!B31)</f>
        <v>BOYER</v>
      </c>
      <c r="D46" s="77" t="str">
        <f>IF('liste engagés'!$G31="","",'liste engagés'!C31)</f>
        <v>AXEL</v>
      </c>
      <c r="E46" s="77" t="str">
        <f>IF('liste engagés'!$G31="","",'liste engagés'!D31)</f>
        <v>UCMV</v>
      </c>
      <c r="F46" s="77">
        <f>IF('liste engagés'!$G31="","",'liste engagés'!G31)</f>
        <v>9</v>
      </c>
      <c r="G46" s="78">
        <f>IF('liste engagés'!$G31="","",'liste engagés'!K31)</f>
        <v>2.708333333333246E-2</v>
      </c>
      <c r="H46" s="79">
        <f>IF('liste engagés'!$G31="","",'liste engagés'!L31)</f>
        <v>17.538461538462105</v>
      </c>
      <c r="I46" s="54">
        <f t="shared" si="0"/>
        <v>1</v>
      </c>
    </row>
    <row r="47" spans="1:9">
      <c r="A47" s="76">
        <f t="shared" si="1"/>
        <v>41</v>
      </c>
      <c r="B47" s="77">
        <f>IF('liste engagés'!$G61="","",'liste engagés'!A61)</f>
        <v>56</v>
      </c>
      <c r="C47" s="77" t="str">
        <f>IF('liste engagés'!$G61="","",'liste engagés'!B61)</f>
        <v>DENURRA</v>
      </c>
      <c r="D47" s="77" t="str">
        <f>IF('liste engagés'!$G61="","",'liste engagés'!C61)</f>
        <v>LOUIS</v>
      </c>
      <c r="E47" s="77" t="str">
        <f>IF('liste engagés'!$G61="","",'liste engagés'!D61)</f>
        <v>BRIGNAISVC</v>
      </c>
      <c r="F47" s="77">
        <f>IF('liste engagés'!$G61="","",'liste engagés'!G61)</f>
        <v>3</v>
      </c>
      <c r="G47" s="78">
        <f>IF('liste engagés'!$G61="","",'liste engagés'!K61)</f>
        <v>2.7314814814812294E-2</v>
      </c>
      <c r="H47" s="79">
        <f>IF('liste engagés'!$G61="","",'liste engagés'!L61)</f>
        <v>17.38983050847618</v>
      </c>
      <c r="I47" s="54">
        <f t="shared" si="0"/>
        <v>1</v>
      </c>
    </row>
    <row r="48" spans="1:9">
      <c r="A48" s="76">
        <f t="shared" si="1"/>
        <v>42</v>
      </c>
      <c r="B48" s="77">
        <f>IF('liste engagés'!$G82="","",'liste engagés'!A82)</f>
        <v>77</v>
      </c>
      <c r="C48" s="77" t="str">
        <f>IF('liste engagés'!$G82="","",'liste engagés'!B82)</f>
        <v>GILLES</v>
      </c>
      <c r="D48" s="77" t="str">
        <f>IF('liste engagés'!$G82="","",'liste engagés'!C82)</f>
        <v>CYRIL</v>
      </c>
      <c r="E48" s="77" t="str">
        <f>IF('liste engagés'!$G82="","",'liste engagés'!D82)</f>
        <v>SC GRETZ TOURNAN</v>
      </c>
      <c r="F48" s="77">
        <f>IF('liste engagés'!$G82="","",'liste engagés'!G82)</f>
        <v>8</v>
      </c>
      <c r="G48" s="78">
        <f>IF('liste engagés'!$G82="","",'liste engagés'!K82)</f>
        <v>2.7442129629625445E-2</v>
      </c>
      <c r="H48" s="79">
        <f>IF('liste engagés'!$G82="","",'liste engagés'!L82)</f>
        <v>17.309152256434526</v>
      </c>
      <c r="I48" s="54">
        <f t="shared" si="0"/>
        <v>1</v>
      </c>
    </row>
    <row r="49" spans="1:9">
      <c r="A49" s="76">
        <f t="shared" si="1"/>
        <v>43</v>
      </c>
      <c r="B49" s="77">
        <f>IF('liste engagés'!$G122="","",'liste engagés'!A122)</f>
        <v>117</v>
      </c>
      <c r="C49" s="77" t="str">
        <f>IF('liste engagés'!$G122="","",'liste engagés'!B122)</f>
        <v>BOIS</v>
      </c>
      <c r="D49" s="77" t="str">
        <f>IF('liste engagés'!$G122="","",'liste engagés'!C122)</f>
        <v>FREDERIC</v>
      </c>
      <c r="E49" s="77" t="str">
        <f>IF('liste engagés'!$G122="","",'liste engagés'!D122)</f>
        <v>CS COUXOIS</v>
      </c>
      <c r="F49" s="77">
        <f>IF('liste engagés'!$G122="","",'liste engagés'!G122)</f>
        <v>3</v>
      </c>
      <c r="G49" s="78">
        <f>IF('liste engagés'!$G122="","",'liste engagés'!K122)</f>
        <v>2.7488425925919491E-2</v>
      </c>
      <c r="H49" s="79">
        <f>IF('liste engagés'!$G122="","",'liste engagés'!L122)</f>
        <v>17.280000000004044</v>
      </c>
      <c r="I49" s="54">
        <f t="shared" si="0"/>
        <v>1</v>
      </c>
    </row>
    <row r="50" spans="1:9">
      <c r="A50" s="76">
        <f t="shared" si="1"/>
        <v>44</v>
      </c>
      <c r="B50" s="77">
        <f>IF('liste engagés'!$G89="","",'liste engagés'!A89)</f>
        <v>84</v>
      </c>
      <c r="C50" s="77" t="str">
        <f>IF('liste engagés'!$G89="","",'liste engagés'!B89)</f>
        <v>ROSADO</v>
      </c>
      <c r="D50" s="77" t="str">
        <f>IF('liste engagés'!$G89="","",'liste engagés'!C89)</f>
        <v>BRUNO</v>
      </c>
      <c r="E50" s="77" t="str">
        <f>IF('liste engagés'!$G89="","",'liste engagés'!D89)</f>
        <v>UC PIERRELATTE</v>
      </c>
      <c r="F50" s="77">
        <f>IF('liste engagés'!$G89="","",'liste engagés'!G89)</f>
        <v>3</v>
      </c>
      <c r="G50" s="78">
        <f>IF('liste engagés'!$G89="","",'liste engagés'!K89)</f>
        <v>2.7766203703699588E-2</v>
      </c>
      <c r="H50" s="79">
        <f>IF('liste engagés'!$G89="","",'liste engagés'!L89)</f>
        <v>17.107127969990032</v>
      </c>
      <c r="I50" s="54">
        <f t="shared" si="0"/>
        <v>1</v>
      </c>
    </row>
    <row r="51" spans="1:9">
      <c r="A51" s="76">
        <f t="shared" si="1"/>
        <v>45</v>
      </c>
      <c r="B51" s="77">
        <f>IF('liste engagés'!$G110="","",'liste engagés'!A110)</f>
        <v>105</v>
      </c>
      <c r="C51" s="77" t="str">
        <f>IF('liste engagés'!$G110="","",'liste engagés'!B110)</f>
        <v>SAADIA</v>
      </c>
      <c r="D51" s="77" t="str">
        <f>IF('liste engagés'!$G110="","",'liste engagés'!C110)</f>
        <v>OLIVIER</v>
      </c>
      <c r="E51" s="77" t="str">
        <f>IF('liste engagés'!$G110="","",'liste engagés'!D110)</f>
        <v>NL</v>
      </c>
      <c r="F51" s="77">
        <f>IF('liste engagés'!$G110="","",'liste engagés'!G110)</f>
        <v>7</v>
      </c>
      <c r="G51" s="78">
        <f>IF('liste engagés'!$G110="","",'liste engagés'!K110)</f>
        <v>2.7777777777772017E-2</v>
      </c>
      <c r="H51" s="79">
        <f>IF('liste engagés'!$G110="","",'liste engagés'!L110)</f>
        <v>17.100000000003547</v>
      </c>
      <c r="I51" s="54">
        <f t="shared" si="0"/>
        <v>1</v>
      </c>
    </row>
    <row r="52" spans="1:9">
      <c r="A52" s="76">
        <f t="shared" si="1"/>
        <v>46</v>
      </c>
      <c r="B52" s="77">
        <f>IF('liste engagés'!$G139="","",'liste engagés'!A139)</f>
        <v>134</v>
      </c>
      <c r="C52" s="77" t="str">
        <f>IF('liste engagés'!$G139="","",'liste engagés'!B139)</f>
        <v>DEBANNE</v>
      </c>
      <c r="D52" s="77" t="str">
        <f>IF('liste engagés'!$G139="","",'liste engagés'!C139)</f>
        <v>WILLIAM</v>
      </c>
      <c r="E52" s="77" t="str">
        <f>IF('liste engagés'!$G139="","",'liste engagés'!D139)</f>
        <v>UC PIERRELATTE</v>
      </c>
      <c r="F52" s="77">
        <f>IF('liste engagés'!$G139="","",'liste engagés'!G139)</f>
        <v>3</v>
      </c>
      <c r="G52" s="78">
        <f>IF('liste engagés'!$G139="","",'liste engagés'!K139)</f>
        <v>2.788194444443759E-2</v>
      </c>
      <c r="H52" s="79">
        <f>IF('liste engagés'!$G139="","",'liste engagés'!L139)</f>
        <v>17.036114570365335</v>
      </c>
      <c r="I52" s="54">
        <f t="shared" si="0"/>
        <v>1</v>
      </c>
    </row>
    <row r="53" spans="1:9">
      <c r="A53" s="76">
        <f t="shared" si="1"/>
        <v>47</v>
      </c>
      <c r="B53" s="77">
        <f>IF('liste engagés'!$G153="","",'liste engagés'!A153)</f>
        <v>148</v>
      </c>
      <c r="C53" s="77" t="str">
        <f>IF('liste engagés'!$G153="","",'liste engagés'!B153)</f>
        <v>JOUFFRET</v>
      </c>
      <c r="D53" s="77" t="str">
        <f>IF('liste engagés'!$G153="","",'liste engagés'!C153)</f>
        <v>DIDIER</v>
      </c>
      <c r="E53" s="77" t="str">
        <f>IF('liste engagés'!$G153="","",'liste engagés'!D153)</f>
        <v>CC ST PERAY</v>
      </c>
      <c r="F53" s="77">
        <f>IF('liste engagés'!$G153="","",'liste engagés'!G153)</f>
        <v>3</v>
      </c>
      <c r="G53" s="78">
        <f>IF('liste engagés'!$G153="","",'liste engagés'!K153)</f>
        <v>2.7928240740733079E-2</v>
      </c>
      <c r="H53" s="79">
        <f>IF('liste engagés'!$G153="","",'liste engagés'!L153)</f>
        <v>17.007874015752698</v>
      </c>
      <c r="I53" s="54">
        <f t="shared" si="0"/>
        <v>1</v>
      </c>
    </row>
    <row r="54" spans="1:9">
      <c r="A54" s="76">
        <f t="shared" si="1"/>
        <v>48</v>
      </c>
      <c r="B54" s="77">
        <f>IF('liste engagés'!$G126="","",'liste engagés'!A126)</f>
        <v>121</v>
      </c>
      <c r="C54" s="77" t="str">
        <f>IF('liste engagés'!$G126="","",'liste engagés'!B126)</f>
        <v>SCHWIND</v>
      </c>
      <c r="D54" s="77" t="str">
        <f>IF('liste engagés'!$G126="","",'liste engagés'!C126)</f>
        <v>MICHEL</v>
      </c>
      <c r="E54" s="77" t="str">
        <f>IF('liste engagés'!$G126="","",'liste engagés'!D126)</f>
        <v>UC PIERRELATTE</v>
      </c>
      <c r="F54" s="77">
        <f>IF('liste engagés'!$G126="","",'liste engagés'!G126)</f>
        <v>4</v>
      </c>
      <c r="G54" s="78">
        <f>IF('liste engagés'!$G126="","",'liste engagés'!K126)</f>
        <v>2.8113425925919255E-2</v>
      </c>
      <c r="H54" s="79">
        <f>IF('liste engagés'!$G126="","",'liste engagés'!L126)</f>
        <v>16.895841910255143</v>
      </c>
      <c r="I54" s="54">
        <f t="shared" si="0"/>
        <v>1</v>
      </c>
    </row>
    <row r="55" spans="1:9">
      <c r="A55" s="76">
        <f t="shared" si="1"/>
        <v>49</v>
      </c>
      <c r="B55" s="77">
        <f>IF('liste engagés'!$G119="","",'liste engagés'!A119)</f>
        <v>114</v>
      </c>
      <c r="C55" s="77" t="str">
        <f>IF('liste engagés'!$G119="","",'liste engagés'!B119)</f>
        <v>PINATEL</v>
      </c>
      <c r="D55" s="77" t="str">
        <f>IF('liste engagés'!$G119="","",'liste engagés'!C119)</f>
        <v>J RENE</v>
      </c>
      <c r="E55" s="77" t="str">
        <f>IF('liste engagés'!$G119="","",'liste engagés'!D119)</f>
        <v>CS LA VOULTE</v>
      </c>
      <c r="F55" s="77">
        <f>IF('liste engagés'!$G119="","",'liste engagés'!G119)</f>
        <v>3</v>
      </c>
      <c r="G55" s="78">
        <f>IF('liste engagés'!$G119="","",'liste engagés'!K119)</f>
        <v>2.8182870370364599E-2</v>
      </c>
      <c r="H55" s="79">
        <f>IF('liste engagés'!$G119="","",'liste engagés'!L119)</f>
        <v>16.854209445588669</v>
      </c>
      <c r="I55" s="54">
        <f t="shared" si="0"/>
        <v>1</v>
      </c>
    </row>
    <row r="56" spans="1:9">
      <c r="A56" s="76">
        <f t="shared" si="1"/>
        <v>50</v>
      </c>
      <c r="B56" s="77">
        <f>IF('liste engagés'!$G76="","",'liste engagés'!A76)</f>
        <v>71</v>
      </c>
      <c r="C56" s="77" t="str">
        <f>IF('liste engagés'!$G76="","",'liste engagés'!B76)</f>
        <v>BERNARD</v>
      </c>
      <c r="D56" s="77" t="str">
        <f>IF('liste engagés'!$G76="","",'liste engagés'!C76)</f>
        <v>CLAUDE</v>
      </c>
      <c r="E56" s="77" t="str">
        <f>IF('liste engagés'!$G76="","",'liste engagés'!D76)</f>
        <v>FRIOL CLUB</v>
      </c>
      <c r="F56" s="77">
        <f>IF('liste engagés'!$G76="","",'liste engagés'!G76)</f>
        <v>5</v>
      </c>
      <c r="G56" s="78">
        <f>IF('liste engagés'!$G76="","",'liste engagés'!K76)</f>
        <v>2.8449074074070158E-2</v>
      </c>
      <c r="H56" s="79">
        <f>IF('liste engagés'!$G76="","",'liste engagés'!L76)</f>
        <v>16.696501220506775</v>
      </c>
      <c r="I56" s="54">
        <f t="shared" si="0"/>
        <v>1</v>
      </c>
    </row>
    <row r="57" spans="1:9">
      <c r="A57" s="76">
        <f t="shared" si="1"/>
        <v>51</v>
      </c>
      <c r="B57" s="77">
        <f>IF('liste engagés'!$G145="","",'liste engagés'!A145)</f>
        <v>140</v>
      </c>
      <c r="C57" s="77" t="str">
        <f>IF('liste engagés'!$G145="","",'liste engagés'!B145)</f>
        <v>PEREZ</v>
      </c>
      <c r="D57" s="77" t="e">
        <f>IF('liste engagés'!$G145="","",'liste engagés'!#REF!)</f>
        <v>#REF!</v>
      </c>
      <c r="E57" s="77" t="str">
        <f>IF('liste engagés'!$G145="","",'liste engagés'!D145)</f>
        <v>UC PIERRELATTE</v>
      </c>
      <c r="F57" s="77">
        <f>IF('liste engagés'!$G145="","",'liste engagés'!G145)</f>
        <v>4</v>
      </c>
      <c r="G57" s="78">
        <f>IF('liste engagés'!$G145="","",'liste engagés'!K145)</f>
        <v>2.8460648148140977E-2</v>
      </c>
      <c r="H57" s="79">
        <f>IF('liste engagés'!$G145="","",'liste engagés'!L145)</f>
        <v>16.68971126474597</v>
      </c>
      <c r="I57" s="54">
        <f t="shared" si="0"/>
        <v>1</v>
      </c>
    </row>
    <row r="58" spans="1:9">
      <c r="A58" s="76">
        <f t="shared" si="1"/>
        <v>52</v>
      </c>
      <c r="B58" s="77">
        <f>IF('liste engagés'!$G67="","",'liste engagés'!A67)</f>
        <v>62</v>
      </c>
      <c r="C58" s="77" t="str">
        <f>IF('liste engagés'!$G67="","",'liste engagés'!B67)</f>
        <v>GARCIN</v>
      </c>
      <c r="D58" s="77" t="str">
        <f>IF('liste engagés'!$G67="","",'liste engagés'!C67)</f>
        <v>PATRICK</v>
      </c>
      <c r="E58" s="77" t="str">
        <f>IF('liste engagés'!$G67="","",'liste engagés'!D67)</f>
        <v>UCMV</v>
      </c>
      <c r="F58" s="77">
        <f>IF('liste engagés'!$G67="","",'liste engagés'!G67)</f>
        <v>6</v>
      </c>
      <c r="G58" s="78">
        <f>IF('liste engagés'!$G67="","",'liste engagés'!K67)</f>
        <v>2.8576388888886028E-2</v>
      </c>
      <c r="H58" s="79">
        <f>IF('liste engagés'!$G67="","",'liste engagés'!L67)</f>
        <v>16.62211421628356</v>
      </c>
      <c r="I58" s="54">
        <f t="shared" si="0"/>
        <v>1</v>
      </c>
    </row>
    <row r="59" spans="1:9">
      <c r="A59" s="76">
        <f t="shared" si="1"/>
        <v>53</v>
      </c>
      <c r="B59" s="77">
        <f>IF('liste engagés'!$G101="","",'liste engagés'!A101)</f>
        <v>96</v>
      </c>
      <c r="C59" s="77" t="str">
        <f>IF('liste engagés'!$G101="","",'liste engagés'!B101)</f>
        <v>WAGNER</v>
      </c>
      <c r="D59" s="77" t="str">
        <f>IF('liste engagés'!$G101="","",'liste engagés'!C101)</f>
        <v>DANIEL</v>
      </c>
      <c r="E59" s="77" t="str">
        <f>IF('liste engagés'!$G101="","",'liste engagés'!D101)</f>
        <v>UCMV</v>
      </c>
      <c r="F59" s="77">
        <f>IF('liste engagés'!$G101="","",'liste engagés'!G101)</f>
        <v>3</v>
      </c>
      <c r="G59" s="78">
        <f>IF('liste engagés'!$G101="","",'liste engagés'!K101)</f>
        <v>2.8703703703698957E-2</v>
      </c>
      <c r="H59" s="79">
        <f>IF('liste engagés'!$G101="","",'liste engagés'!L101)</f>
        <v>16.548387096776931</v>
      </c>
      <c r="I59" s="54">
        <f t="shared" si="0"/>
        <v>1</v>
      </c>
    </row>
    <row r="60" spans="1:9">
      <c r="A60" s="76">
        <f t="shared" si="1"/>
        <v>54</v>
      </c>
      <c r="B60" s="77">
        <f>IF('liste engagés'!$G171="","",'liste engagés'!A171)</f>
        <v>166</v>
      </c>
      <c r="C60" s="77" t="str">
        <f>IF('liste engagés'!$G171="","",'liste engagés'!B171)</f>
        <v>COMTE</v>
      </c>
      <c r="D60" s="77" t="str">
        <f>IF('liste engagés'!$G171="","",'liste engagés'!C171)</f>
        <v>SERGE</v>
      </c>
      <c r="E60" s="77" t="str">
        <f>IF('liste engagés'!$G171="","",'liste engagés'!D171)</f>
        <v>VSRP</v>
      </c>
      <c r="F60" s="77">
        <f>IF('liste engagés'!$G171="","",'liste engagés'!G171)</f>
        <v>3</v>
      </c>
      <c r="G60" s="78">
        <f>IF('liste engagés'!$G171="","",'liste engagés'!K171)</f>
        <v>2.8773148148139471E-2</v>
      </c>
      <c r="H60" s="79">
        <f>IF('liste engagés'!$G171="","",'liste engagés'!L171)</f>
        <v>16.508447304912462</v>
      </c>
      <c r="I60" s="54">
        <f t="shared" si="0"/>
        <v>1</v>
      </c>
    </row>
    <row r="61" spans="1:9">
      <c r="A61" s="76">
        <f t="shared" si="1"/>
        <v>55</v>
      </c>
      <c r="B61" s="77">
        <f>IF('liste engagés'!$G22="","",'liste engagés'!A22)</f>
        <v>17</v>
      </c>
      <c r="C61" s="77" t="str">
        <f>IF('liste engagés'!$G22="","",'liste engagés'!B22)</f>
        <v>ZOULIAMIS</v>
      </c>
      <c r="D61" s="77" t="str">
        <f>IF('liste engagés'!$G22="","",'liste engagés'!C22)</f>
        <v>NICOLAS</v>
      </c>
      <c r="E61" s="77" t="str">
        <f>IF('liste engagés'!$G22="","",'liste engagés'!D22)</f>
        <v>CS PANTIN</v>
      </c>
      <c r="F61" s="77">
        <f>IF('liste engagés'!$G22="","",'liste engagés'!G22)</f>
        <v>1</v>
      </c>
      <c r="G61" s="78">
        <f>IF('liste engagés'!$G22="","",'liste engagés'!K22)</f>
        <v>2.895833333333242E-2</v>
      </c>
      <c r="H61" s="79">
        <f>IF('liste engagés'!$G22="","",'liste engagés'!L22)</f>
        <v>16.402877697842243</v>
      </c>
      <c r="I61" s="54">
        <f t="shared" si="0"/>
        <v>1</v>
      </c>
    </row>
    <row r="62" spans="1:9">
      <c r="A62" s="76">
        <f t="shared" si="1"/>
        <v>56</v>
      </c>
      <c r="B62" s="77">
        <f>IF('liste engagés'!$G142="","",'liste engagés'!A142)</f>
        <v>137</v>
      </c>
      <c r="C62" s="77" t="str">
        <f>IF('liste engagés'!$G142="","",'liste engagés'!B142)</f>
        <v>PECOULT</v>
      </c>
      <c r="D62" s="77" t="str">
        <f>IF('liste engagés'!$G142="","",'liste engagés'!C142)</f>
        <v>CHRISTIAN</v>
      </c>
      <c r="E62" s="77" t="str">
        <f>IF('liste engagés'!$G142="","",'liste engagés'!D142)</f>
        <v>VC ISLOIS</v>
      </c>
      <c r="F62" s="77">
        <f>IF('liste engagés'!$G142="","",'liste engagés'!G142)</f>
        <v>6</v>
      </c>
      <c r="G62" s="78">
        <f>IF('liste engagés'!$G142="","",'liste engagés'!K142)</f>
        <v>2.8981481481481441E-2</v>
      </c>
      <c r="H62" s="79">
        <f>IF('liste engagés'!$G142="","",'liste engagés'!L142)</f>
        <v>16.3897763578275</v>
      </c>
      <c r="I62" s="54">
        <f t="shared" si="0"/>
        <v>1</v>
      </c>
    </row>
    <row r="63" spans="1:9">
      <c r="A63" s="76">
        <f t="shared" si="1"/>
        <v>57</v>
      </c>
      <c r="B63" s="77">
        <f>IF('liste engagés'!$G172="","",'liste engagés'!A172)</f>
        <v>167</v>
      </c>
      <c r="C63" s="77" t="str">
        <f>IF('liste engagés'!$G172="","",'liste engagés'!B172)</f>
        <v>BAFFERT</v>
      </c>
      <c r="D63" s="77" t="str">
        <f>IF('liste engagés'!$G172="","",'liste engagés'!C172)</f>
        <v>ROMAIN</v>
      </c>
      <c r="E63" s="77" t="str">
        <f>IF('liste engagés'!$G172="","",'liste engagés'!D172)</f>
        <v>C PRO</v>
      </c>
      <c r="F63" s="77">
        <f>IF('liste engagés'!$G172="","",'liste engagés'!G172)</f>
        <v>8</v>
      </c>
      <c r="G63" s="78">
        <f>IF('liste engagés'!$G172="","",'liste engagés'!K172)</f>
        <v>2.9236111111101859E-2</v>
      </c>
      <c r="H63" s="79">
        <f>IF('liste engagés'!$G172="","",'liste engagés'!L172)</f>
        <v>16.247030878865001</v>
      </c>
      <c r="I63" s="54">
        <f t="shared" si="0"/>
        <v>1</v>
      </c>
    </row>
    <row r="64" spans="1:9">
      <c r="A64" s="76">
        <f t="shared" si="1"/>
        <v>58</v>
      </c>
      <c r="B64" s="77">
        <f>IF('liste engagés'!$G94="","",'liste engagés'!A94)</f>
        <v>89</v>
      </c>
      <c r="C64" s="77" t="str">
        <f>IF('liste engagés'!$G94="","",'liste engagés'!B94)</f>
        <v>AURECHE</v>
      </c>
      <c r="D64" s="77" t="str">
        <f>IF('liste engagés'!$G94="","",'liste engagés'!C94)</f>
        <v>ETIENNE</v>
      </c>
      <c r="E64" s="77" t="str">
        <f>IF('liste engagés'!$G94="","",'liste engagés'!D94)</f>
        <v>AC TOURRETTOISE</v>
      </c>
      <c r="F64" s="77">
        <f>IF('liste engagés'!$G94="","",'liste engagés'!G94)</f>
        <v>4</v>
      </c>
      <c r="G64" s="78">
        <f>IF('liste engagés'!$G94="","",'liste engagés'!K94)</f>
        <v>2.9328703703698833E-2</v>
      </c>
      <c r="H64" s="79">
        <f>IF('liste engagés'!$G94="","",'liste engagés'!L94)</f>
        <v>16.195737963696455</v>
      </c>
      <c r="I64" s="54">
        <f t="shared" si="0"/>
        <v>1</v>
      </c>
    </row>
    <row r="65" spans="1:9">
      <c r="A65" s="76">
        <f t="shared" si="1"/>
        <v>59</v>
      </c>
      <c r="B65" s="77">
        <f>IF('liste engagés'!$G112="","",'liste engagés'!A112)</f>
        <v>107</v>
      </c>
      <c r="C65" s="77" t="str">
        <f>IF('liste engagés'!$G112="","",'liste engagés'!B112)</f>
        <v>MARRONE</v>
      </c>
      <c r="D65" s="77" t="str">
        <f>IF('liste engagés'!$G112="","",'liste engagés'!C112)</f>
        <v>AMELIE</v>
      </c>
      <c r="E65" s="77" t="str">
        <f>IF('liste engagés'!$G112="","",'liste engagés'!D112)</f>
        <v>FONTANIL</v>
      </c>
      <c r="F65" s="77">
        <f>IF('liste engagés'!$G112="","",'liste engagés'!G112)</f>
        <v>10</v>
      </c>
      <c r="G65" s="78">
        <f>IF('liste engagés'!$G112="","",'liste engagés'!K112)</f>
        <v>2.9374999999994045E-2</v>
      </c>
      <c r="H65" s="79">
        <f>IF('liste engagés'!$G112="","",'liste engagés'!L112)</f>
        <v>16.170212765960727</v>
      </c>
      <c r="I65" s="54">
        <f t="shared" si="0"/>
        <v>1</v>
      </c>
    </row>
    <row r="66" spans="1:9">
      <c r="A66" s="76">
        <f t="shared" si="1"/>
        <v>60</v>
      </c>
      <c r="B66" s="77">
        <f>IF('liste engagés'!$G106="","",'liste engagés'!A106)</f>
        <v>101</v>
      </c>
      <c r="C66" s="77" t="str">
        <f>IF('liste engagés'!$G106="","",'liste engagés'!B106)</f>
        <v>BEUGNOT</v>
      </c>
      <c r="D66" s="77" t="str">
        <f>IF('liste engagés'!$G106="","",'liste engagés'!C106)</f>
        <v>PASCAL</v>
      </c>
      <c r="E66" s="77" t="str">
        <f>IF('liste engagés'!$G106="","",'liste engagés'!D106)</f>
        <v>NL</v>
      </c>
      <c r="F66" s="77">
        <f>IF('liste engagés'!$G106="","",'liste engagés'!G106)</f>
        <v>6</v>
      </c>
      <c r="G66" s="78">
        <f>IF('liste engagés'!$G106="","",'liste engagés'!K106)</f>
        <v>2.9895833333327793E-2</v>
      </c>
      <c r="H66" s="79">
        <f>IF('liste engagés'!$G106="","",'liste engagés'!L106)</f>
        <v>15.888501742163223</v>
      </c>
      <c r="I66" s="54">
        <f t="shared" si="0"/>
        <v>1</v>
      </c>
    </row>
    <row r="67" spans="1:9">
      <c r="A67" s="76">
        <f t="shared" si="1"/>
        <v>61</v>
      </c>
      <c r="B67" s="77">
        <f>IF('liste engagés'!$G66="","",'liste engagés'!A66)</f>
        <v>61</v>
      </c>
      <c r="C67" s="77" t="str">
        <f>IF('liste engagés'!$G66="","",'liste engagés'!B66)</f>
        <v>BUATOIS</v>
      </c>
      <c r="D67" s="77" t="str">
        <f>IF('liste engagés'!$G66="","",'liste engagés'!C66)</f>
        <v>GILLES</v>
      </c>
      <c r="E67" s="77" t="str">
        <f>IF('liste engagés'!$G66="","",'liste engagés'!D66)</f>
        <v>UC PIERRELATTE</v>
      </c>
      <c r="F67" s="77">
        <f>IF('liste engagés'!$G66="","",'liste engagés'!G66)</f>
        <v>3</v>
      </c>
      <c r="G67" s="78">
        <f>IF('liste engagés'!$G66="","",'liste engagés'!K66)</f>
        <v>2.9895833333329958E-2</v>
      </c>
      <c r="H67" s="79">
        <f>IF('liste engagés'!$G66="","",'liste engagés'!L66)</f>
        <v>15.888501742162074</v>
      </c>
      <c r="I67" s="54">
        <f t="shared" si="0"/>
        <v>1</v>
      </c>
    </row>
    <row r="68" spans="1:9">
      <c r="A68" s="76">
        <f t="shared" si="1"/>
        <v>62</v>
      </c>
      <c r="B68" s="77">
        <f>IF('liste engagés'!$G11="","",'liste engagés'!A11)</f>
        <v>6</v>
      </c>
      <c r="C68" s="77" t="str">
        <f>IF('liste engagés'!$G11="","",'liste engagés'!B11)</f>
        <v>DIDIER</v>
      </c>
      <c r="D68" s="77" t="str">
        <f>IF('liste engagés'!$G11="","",'liste engagés'!C11)</f>
        <v>PHILIPPE</v>
      </c>
      <c r="E68" s="77" t="str">
        <f>IF('liste engagés'!$G11="","",'liste engagés'!D11)</f>
        <v>UCMV</v>
      </c>
      <c r="F68" s="77">
        <f>IF('liste engagés'!$G11="","",'liste engagés'!G11)</f>
        <v>4</v>
      </c>
      <c r="G68" s="78">
        <f>IF('liste engagés'!$G11="","",'liste engagés'!K11)</f>
        <v>2.9953703703703649E-2</v>
      </c>
      <c r="H68" s="79">
        <f>IF('liste engagés'!$G11="","",'liste engagés'!L11)</f>
        <v>15.857805255023214</v>
      </c>
      <c r="I68" s="54">
        <f t="shared" si="0"/>
        <v>1</v>
      </c>
    </row>
    <row r="69" spans="1:9">
      <c r="A69" s="76">
        <f t="shared" si="1"/>
        <v>63</v>
      </c>
      <c r="B69" s="77">
        <f>IF('liste engagés'!$G97="","",'liste engagés'!A97)</f>
        <v>92</v>
      </c>
      <c r="C69" s="77" t="str">
        <f>IF('liste engagés'!$G97="","",'liste engagés'!B97)</f>
        <v>DEVICE</v>
      </c>
      <c r="D69" s="77" t="str">
        <f>IF('liste engagés'!$G97="","",'liste engagés'!C97)</f>
        <v>BRUNO</v>
      </c>
      <c r="E69" s="77" t="str">
        <f>IF('liste engagés'!$G97="","",'liste engagés'!D97)</f>
        <v>NL</v>
      </c>
      <c r="F69" s="77">
        <f>IF('liste engagés'!$G97="","",'liste engagés'!G97)</f>
        <v>6</v>
      </c>
      <c r="G69" s="78">
        <f>IF('liste engagés'!$G97="","",'liste engagés'!K97)</f>
        <v>3.0081018518514024E-2</v>
      </c>
      <c r="H69" s="79">
        <f>IF('liste engagés'!$G97="","",'liste engagés'!L97)</f>
        <v>15.790688726435603</v>
      </c>
      <c r="I69" s="54">
        <f t="shared" si="0"/>
        <v>1</v>
      </c>
    </row>
    <row r="70" spans="1:9">
      <c r="A70" s="76">
        <f t="shared" si="1"/>
        <v>64</v>
      </c>
      <c r="B70" s="77">
        <f>IF('liste engagés'!$G23="","",'liste engagés'!A23)</f>
        <v>18</v>
      </c>
      <c r="C70" s="77" t="str">
        <f>IF('liste engagés'!$G23="","",'liste engagés'!B23)</f>
        <v>BOYER</v>
      </c>
      <c r="D70" s="77" t="str">
        <f>IF('liste engagés'!$G23="","",'liste engagés'!C23)</f>
        <v>FRANCK</v>
      </c>
      <c r="E70" s="77" t="str">
        <f>IF('liste engagés'!$G23="","",'liste engagés'!D23)</f>
        <v>UCMV</v>
      </c>
      <c r="F70" s="77">
        <f>IF('liste engagés'!$G23="","",'liste engagés'!G23)</f>
        <v>7</v>
      </c>
      <c r="G70" s="78">
        <f>IF('liste engagés'!$G23="","",'liste engagés'!K23)</f>
        <v>3.0081018518517078E-2</v>
      </c>
      <c r="H70" s="79">
        <f>IF('liste engagés'!$G23="","",'liste engagés'!L23)</f>
        <v>15.790688726434</v>
      </c>
      <c r="I70" s="54">
        <f t="shared" si="0"/>
        <v>1</v>
      </c>
    </row>
    <row r="71" spans="1:9">
      <c r="A71" s="76">
        <f t="shared" si="1"/>
        <v>65</v>
      </c>
      <c r="B71" s="77">
        <f>IF('liste engagés'!$G56="","",'liste engagés'!A56)</f>
        <v>51</v>
      </c>
      <c r="C71" s="77" t="str">
        <f>IF('liste engagés'!$G56="","",'liste engagés'!B56)</f>
        <v>DEUMIER</v>
      </c>
      <c r="D71" s="77" t="str">
        <f>IF('liste engagés'!$G56="","",'liste engagés'!C56)</f>
        <v>XAVIER</v>
      </c>
      <c r="E71" s="77" t="str">
        <f>IF('liste engagés'!$G56="","",'liste engagés'!D56)</f>
        <v>CC ST PERAY</v>
      </c>
      <c r="F71" s="77">
        <f>IF('liste engagés'!$G56="","",'liste engagés'!G56)</f>
        <v>4</v>
      </c>
      <c r="G71" s="78">
        <f>IF('liste engagés'!$G56="","",'liste engagés'!K56)</f>
        <v>3.0324074074071339E-2</v>
      </c>
      <c r="H71" s="79">
        <f>IF('liste engagés'!$G56="","",'liste engagés'!L56)</f>
        <v>15.664122137405993</v>
      </c>
      <c r="I71" s="54">
        <f t="shared" ref="I71:I134" si="2">+IF(C71="",0,1)</f>
        <v>1</v>
      </c>
    </row>
    <row r="72" spans="1:9">
      <c r="A72" s="76">
        <f t="shared" ref="A72:A135" si="3">+A71+1</f>
        <v>66</v>
      </c>
      <c r="B72" s="77">
        <f>IF('liste engagés'!$G151="","",'liste engagés'!A151)</f>
        <v>146</v>
      </c>
      <c r="C72" s="77" t="str">
        <f>IF('liste engagés'!$G151="","",'liste engagés'!B151)</f>
        <v>HAREL</v>
      </c>
      <c r="D72" s="77" t="str">
        <f>IF('liste engagés'!$G151="","",'liste engagés'!C151)</f>
        <v>MARCEL</v>
      </c>
      <c r="E72" s="77" t="str">
        <f>IF('liste engagés'!$G151="","",'liste engagés'!D151)</f>
        <v>VC SOYONNAIS</v>
      </c>
      <c r="F72" s="77">
        <f>IF('liste engagés'!$G151="","",'liste engagés'!G151)</f>
        <v>4</v>
      </c>
      <c r="G72" s="78">
        <f>IF('liste engagés'!$G151="","",'liste engagés'!K151)</f>
        <v>3.0405092592585059E-2</v>
      </c>
      <c r="H72" s="79">
        <f>IF('liste engagés'!$G151="","",'liste engagés'!L151)</f>
        <v>15.622382946330479</v>
      </c>
      <c r="I72" s="54">
        <f t="shared" si="2"/>
        <v>1</v>
      </c>
    </row>
    <row r="73" spans="1:9">
      <c r="A73" s="76">
        <f t="shared" si="3"/>
        <v>67</v>
      </c>
      <c r="B73" s="77">
        <f>IF('liste engagés'!$G21="","",'liste engagés'!A21)</f>
        <v>16</v>
      </c>
      <c r="C73" s="77" t="str">
        <f>IF('liste engagés'!$G21="","",'liste engagés'!B21)</f>
        <v>HEROLD</v>
      </c>
      <c r="D73" s="77" t="str">
        <f>IF('liste engagés'!$G21="","",'liste engagés'!C21)</f>
        <v>GABIN</v>
      </c>
      <c r="E73" s="77" t="str">
        <f>IF('liste engagés'!$G21="","",'liste engagés'!D21)</f>
        <v>UCMV</v>
      </c>
      <c r="F73" s="77">
        <f>IF('liste engagés'!$G21="","",'liste engagés'!G21)</f>
        <v>12</v>
      </c>
      <c r="G73" s="78">
        <f>IF('liste engagés'!$G21="","",'liste engagés'!K21)</f>
        <v>3.1331018518517162E-2</v>
      </c>
      <c r="H73" s="79">
        <f>IF('liste engagés'!$G21="","",'liste engagés'!L21)</f>
        <v>15.160694495752411</v>
      </c>
      <c r="I73" s="54">
        <f t="shared" si="2"/>
        <v>1</v>
      </c>
    </row>
    <row r="74" spans="1:9">
      <c r="A74" s="76">
        <f t="shared" si="3"/>
        <v>68</v>
      </c>
      <c r="B74" s="77">
        <f>IF('liste engagés'!$G88="","",'liste engagés'!A88)</f>
        <v>83</v>
      </c>
      <c r="C74" s="77" t="str">
        <f>IF('liste engagés'!$G88="","",'liste engagés'!B88)</f>
        <v>GONZALEZ</v>
      </c>
      <c r="D74" s="77" t="str">
        <f>IF('liste engagés'!$G88="","",'liste engagés'!C88)</f>
        <v>MIGUEL</v>
      </c>
      <c r="E74" s="77" t="str">
        <f>IF('liste engagés'!$G88="","",'liste engagés'!D88)</f>
        <v>UC PIERRELATTE</v>
      </c>
      <c r="F74" s="77">
        <f>IF('liste engagés'!$G88="","",'liste engagés'!G88)</f>
        <v>4</v>
      </c>
      <c r="G74" s="78">
        <f>IF('liste engagés'!$G88="","",'liste engagés'!K88)</f>
        <v>3.1539351851847308E-2</v>
      </c>
      <c r="H74" s="79">
        <f>IF('liste engagés'!$G88="","",'liste engagés'!L88)</f>
        <v>15.060550458717767</v>
      </c>
      <c r="I74" s="54">
        <f t="shared" si="2"/>
        <v>1</v>
      </c>
    </row>
    <row r="75" spans="1:9">
      <c r="A75" s="76">
        <f t="shared" si="3"/>
        <v>69</v>
      </c>
      <c r="B75" s="77">
        <f>IF('liste engagés'!$G135="","",'liste engagés'!A135)</f>
        <v>130</v>
      </c>
      <c r="C75" s="77" t="str">
        <f>IF('liste engagés'!$G135="","",'liste engagés'!B135)</f>
        <v>LEMAIRE</v>
      </c>
      <c r="D75" s="77" t="str">
        <f>IF('liste engagés'!$G135="","",'liste engagés'!C135)</f>
        <v>MATHIAS</v>
      </c>
      <c r="E75" s="77" t="str">
        <f>IF('liste engagés'!$G135="","",'liste engagés'!D135)</f>
        <v>UCMV</v>
      </c>
      <c r="F75" s="77">
        <f>IF('liste engagés'!$G135="","",'liste engagés'!G135)</f>
        <v>12</v>
      </c>
      <c r="G75" s="78">
        <f>IF('liste engagés'!$G135="","",'liste engagés'!K135)</f>
        <v>3.1643518518511826E-2</v>
      </c>
      <c r="H75" s="79">
        <f>IF('liste engagés'!$G135="","",'liste engagés'!L135)</f>
        <v>15.010972933434045</v>
      </c>
      <c r="I75" s="54">
        <f t="shared" si="2"/>
        <v>1</v>
      </c>
    </row>
    <row r="76" spans="1:9">
      <c r="A76" s="76">
        <f t="shared" si="3"/>
        <v>70</v>
      </c>
      <c r="B76" s="77">
        <f>IF('liste engagés'!$G7="","",'liste engagés'!A7)</f>
        <v>2</v>
      </c>
      <c r="C76" s="77" t="str">
        <f>IF('liste engagés'!$G7="","",'liste engagés'!B7)</f>
        <v>TERRON</v>
      </c>
      <c r="D76" s="77" t="str">
        <f>IF('liste engagés'!$G7="","",'liste engagés'!C7)</f>
        <v>SERGE</v>
      </c>
      <c r="E76" s="77" t="str">
        <f>IF('liste engagés'!$G7="","",'liste engagés'!D7)</f>
        <v>CS COUXOIS</v>
      </c>
      <c r="F76" s="77">
        <f>IF('liste engagés'!$G7="","",'liste engagés'!G7)</f>
        <v>4</v>
      </c>
      <c r="G76" s="78">
        <f>IF('liste engagés'!$G7="","",'liste engagés'!K7)</f>
        <v>3.2291666666666607E-2</v>
      </c>
      <c r="H76" s="79">
        <f>IF('liste engagés'!$G7="","",'liste engagés'!L7)</f>
        <v>14.709677419354867</v>
      </c>
      <c r="I76" s="54">
        <f t="shared" si="2"/>
        <v>1</v>
      </c>
    </row>
    <row r="77" spans="1:9">
      <c r="A77" s="76">
        <f t="shared" si="3"/>
        <v>71</v>
      </c>
      <c r="B77" s="77">
        <f>IF('liste engagés'!$G134="","",'liste engagés'!A134)</f>
        <v>129</v>
      </c>
      <c r="C77" s="77" t="str">
        <f>IF('liste engagés'!$G134="","",'liste engagés'!B134)</f>
        <v>ESTORGES</v>
      </c>
      <c r="D77" s="77" t="str">
        <f>IF('liste engagés'!$G134="","",'liste engagés'!C134)</f>
        <v>LUCAS</v>
      </c>
      <c r="E77" s="77" t="str">
        <f>IF('liste engagés'!$G134="","",'liste engagés'!D134)</f>
        <v>UCMV</v>
      </c>
      <c r="F77" s="77">
        <f>IF('liste engagés'!$G134="","",'liste engagés'!G134)</f>
        <v>9</v>
      </c>
      <c r="G77" s="78">
        <f>IF('liste engagés'!$G134="","",'liste engagés'!K134)</f>
        <v>3.3333333333326221E-2</v>
      </c>
      <c r="H77" s="79">
        <f>IF('liste engagés'!$G134="","",'liste engagés'!L134)</f>
        <v>14.250000000003041</v>
      </c>
      <c r="I77" s="54">
        <f t="shared" si="2"/>
        <v>1</v>
      </c>
    </row>
    <row r="78" spans="1:9">
      <c r="A78" s="76">
        <f t="shared" si="3"/>
        <v>72</v>
      </c>
      <c r="B78" s="77">
        <f>IF('liste engagés'!$G180="","",'liste engagés'!A180)</f>
        <v>175</v>
      </c>
      <c r="C78" s="77" t="str">
        <f>IF('liste engagés'!$G180="","",'liste engagés'!B180)</f>
        <v>DREVON</v>
      </c>
      <c r="D78" s="77" t="str">
        <f>IF('liste engagés'!$G180="","",'liste engagés'!C180)</f>
        <v>SEB</v>
      </c>
      <c r="E78" s="77" t="str">
        <f>IF('liste engagés'!$G180="","",'liste engagés'!D180)</f>
        <v>UCMV</v>
      </c>
      <c r="F78" s="77">
        <f>IF('liste engagés'!$G180="","",'liste engagés'!G180)</f>
        <v>3</v>
      </c>
      <c r="G78" s="78">
        <f>IF('liste engagés'!$G180="","",'liste engagés'!K180)</f>
        <v>3.3564814814805166E-2</v>
      </c>
      <c r="H78" s="79">
        <f>IF('liste engagés'!$G180="","",'liste engagés'!L180)</f>
        <v>14.151724137935103</v>
      </c>
      <c r="I78" s="54">
        <f t="shared" si="2"/>
        <v>1</v>
      </c>
    </row>
    <row r="79" spans="1:9">
      <c r="A79" s="76">
        <f t="shared" si="3"/>
        <v>73</v>
      </c>
      <c r="B79" s="77">
        <f>IF('liste engagés'!$G57="","",'liste engagés'!A57)</f>
        <v>52</v>
      </c>
      <c r="C79" s="77" t="str">
        <f>IF('liste engagés'!$G57="","",'liste engagés'!B57)</f>
        <v>LECOMTE</v>
      </c>
      <c r="D79" s="77" t="str">
        <f>IF('liste engagés'!$G57="","",'liste engagés'!C57)</f>
        <v>MARC</v>
      </c>
      <c r="E79" s="77" t="str">
        <f>IF('liste engagés'!$G57="","",'liste engagés'!D57)</f>
        <v>CS COUXOIS</v>
      </c>
      <c r="F79" s="77">
        <f>IF('liste engagés'!$G57="","",'liste engagés'!G57)</f>
        <v>4</v>
      </c>
      <c r="G79" s="78">
        <f>IF('liste engagés'!$G57="","",'liste engagés'!K57)</f>
        <v>3.3703703703701404E-2</v>
      </c>
      <c r="H79" s="79">
        <f>IF('liste engagés'!$G57="","",'liste engagés'!L57)</f>
        <v>14.093406593407556</v>
      </c>
      <c r="I79" s="54">
        <f t="shared" si="2"/>
        <v>1</v>
      </c>
    </row>
    <row r="80" spans="1:9">
      <c r="A80" s="76">
        <f t="shared" si="3"/>
        <v>74</v>
      </c>
      <c r="B80" s="77">
        <f>IF('liste engagés'!$G87="","",'liste engagés'!A87)</f>
        <v>82</v>
      </c>
      <c r="C80" s="77" t="str">
        <f>IF('liste engagés'!$G87="","",'liste engagés'!B87)</f>
        <v>CAPELLI</v>
      </c>
      <c r="D80" s="77" t="str">
        <f>IF('liste engagés'!$G87="","",'liste engagés'!C87)</f>
        <v>LORIS</v>
      </c>
      <c r="E80" s="77" t="str">
        <f>IF('liste engagés'!$G87="","",'liste engagés'!D87)</f>
        <v>UCMV</v>
      </c>
      <c r="F80" s="77">
        <f>IF('liste engagés'!$G87="","",'liste engagés'!G87)</f>
        <v>11</v>
      </c>
      <c r="G80" s="78">
        <f>IF('liste engagés'!$G87="","",'liste engagés'!K87)</f>
        <v>3.3854166666662633E-2</v>
      </c>
      <c r="H80" s="79">
        <f>IF('liste engagés'!$G87="","",'liste engagés'!L87)</f>
        <v>14.030769230770902</v>
      </c>
      <c r="I80" s="54">
        <f t="shared" si="2"/>
        <v>1</v>
      </c>
    </row>
    <row r="81" spans="1:9">
      <c r="A81" s="76">
        <f t="shared" si="3"/>
        <v>75</v>
      </c>
      <c r="B81" s="77">
        <f>IF('liste engagés'!$G80="","",'liste engagés'!A80)</f>
        <v>75</v>
      </c>
      <c r="C81" s="77" t="str">
        <f>IF('liste engagés'!$G80="","",'liste engagés'!B80)</f>
        <v>NACCARATO</v>
      </c>
      <c r="D81" s="77" t="str">
        <f>IF('liste engagés'!$G80="","",'liste engagés'!C80)</f>
        <v>MARIO</v>
      </c>
      <c r="E81" s="77" t="str">
        <f>IF('liste engagés'!$G80="","",'liste engagés'!D80)</f>
        <v>TEAM ATC 26 DONZERE</v>
      </c>
      <c r="F81" s="77">
        <f>IF('liste engagés'!$G80="","",'liste engagés'!G80)</f>
        <v>3</v>
      </c>
      <c r="G81" s="78">
        <f>IF('liste engagés'!$G80="","",'liste engagés'!K80)</f>
        <v>3.468749999999593E-2</v>
      </c>
      <c r="H81" s="79">
        <f>IF('liste engagés'!$G80="","",'liste engagés'!L80)</f>
        <v>13.693693693695302</v>
      </c>
      <c r="I81" s="54">
        <f t="shared" si="2"/>
        <v>1</v>
      </c>
    </row>
    <row r="82" spans="1:9">
      <c r="A82" s="76">
        <f t="shared" si="3"/>
        <v>76</v>
      </c>
      <c r="B82" s="77">
        <f>IF('liste engagés'!$G8="","",'liste engagés'!A8)</f>
        <v>3</v>
      </c>
      <c r="C82" s="77" t="str">
        <f>IF('liste engagés'!$G8="","",'liste engagés'!B8)</f>
        <v>HERBAUT</v>
      </c>
      <c r="D82" s="77" t="str">
        <f>IF('liste engagés'!$G8="","",'liste engagés'!C8)</f>
        <v>BAPTISTE</v>
      </c>
      <c r="E82" s="77" t="str">
        <f>IF('liste engagés'!$G8="","",'liste engagés'!D8)</f>
        <v>UCMV</v>
      </c>
      <c r="F82" s="77">
        <f>IF('liste engagés'!$G8="","",'liste engagés'!G8)</f>
        <v>9</v>
      </c>
      <c r="G82" s="78">
        <f>IF('liste engagés'!$G8="","",'liste engagés'!K8)</f>
        <v>3.4722222222222265E-2</v>
      </c>
      <c r="H82" s="79">
        <f>IF('liste engagés'!$G8="","",'liste engagés'!L8)</f>
        <v>13.679999999999984</v>
      </c>
      <c r="I82" s="54">
        <f t="shared" si="2"/>
        <v>1</v>
      </c>
    </row>
    <row r="83" spans="1:9">
      <c r="A83" s="76">
        <f t="shared" si="3"/>
        <v>77</v>
      </c>
      <c r="B83" s="77">
        <f>IF('liste engagés'!$G12="","",'liste engagés'!A12)</f>
        <v>7</v>
      </c>
      <c r="C83" s="77" t="str">
        <f>IF('liste engagés'!$G12="","",'liste engagés'!B12)</f>
        <v>LAFFONT</v>
      </c>
      <c r="D83" s="77" t="str">
        <f>IF('liste engagés'!$G12="","",'liste engagés'!C12)</f>
        <v>FRANCIS</v>
      </c>
      <c r="E83" s="77" t="str">
        <f>IF('liste engagés'!$G12="","",'liste engagés'!D12)</f>
        <v>NON LICENCIE</v>
      </c>
      <c r="F83" s="77">
        <f>IF('liste engagés'!$G12="","",'liste engagés'!G12)</f>
        <v>6</v>
      </c>
      <c r="G83" s="78">
        <f>IF('liste engagés'!$G12="","",'liste engagés'!K12)</f>
        <v>3.4895833333333348E-2</v>
      </c>
      <c r="H83" s="79">
        <f>IF('liste engagés'!$G12="","",'liste engagés'!L12)</f>
        <v>13.611940298507458</v>
      </c>
      <c r="I83" s="54">
        <f t="shared" si="2"/>
        <v>1</v>
      </c>
    </row>
    <row r="84" spans="1:9">
      <c r="A84" s="76">
        <f t="shared" si="3"/>
        <v>78</v>
      </c>
      <c r="B84" s="77">
        <f>IF('liste engagés'!$G93="","",'liste engagés'!A93)</f>
        <v>88</v>
      </c>
      <c r="C84" s="77" t="str">
        <f>IF('liste engagés'!$G93="","",'liste engagés'!B93)</f>
        <v>ARGAUD</v>
      </c>
      <c r="D84" s="77" t="str">
        <f>IF('liste engagés'!$G93="","",'liste engagés'!C93)</f>
        <v>FRANCIS</v>
      </c>
      <c r="E84" s="77" t="str">
        <f>IF('liste engagés'!$G93="","",'liste engagés'!D93)</f>
        <v>SC BLV</v>
      </c>
      <c r="F84" s="77">
        <f>IF('liste engagés'!$G93="","",'liste engagés'!G93)</f>
        <v>6</v>
      </c>
      <c r="G84" s="78">
        <f>IF('liste engagés'!$G93="","",'liste engagés'!K93)</f>
        <v>3.5208333333329012E-2</v>
      </c>
      <c r="H84" s="79">
        <f>IF('liste engagés'!$G93="","",'liste engagés'!L93)</f>
        <v>13.491124260356687</v>
      </c>
      <c r="I84" s="54">
        <f t="shared" si="2"/>
        <v>1</v>
      </c>
    </row>
    <row r="85" spans="1:9">
      <c r="A85" s="76">
        <f t="shared" si="3"/>
        <v>79</v>
      </c>
      <c r="B85" s="77">
        <f>IF('liste engagés'!$G147="","",'liste engagés'!A147)</f>
        <v>142</v>
      </c>
      <c r="C85" s="77" t="str">
        <f>IF('liste engagés'!$G147="","",'liste engagés'!B147)</f>
        <v>DALAYGUE</v>
      </c>
      <c r="D85" s="77" t="str">
        <f>IF('liste engagés'!$G147="","",'liste engagés'!C147)</f>
        <v>HERVE</v>
      </c>
      <c r="E85" s="77" t="str">
        <f>IF('liste engagés'!$G147="","",'liste engagés'!D147)</f>
        <v>VC SOYONNAIS</v>
      </c>
      <c r="F85" s="77">
        <f>IF('liste engagés'!$G147="","",'liste engagés'!G147)</f>
        <v>4</v>
      </c>
      <c r="G85" s="78">
        <f>IF('liste engagés'!$G147="","",'liste engagés'!K147)</f>
        <v>3.6388888888881532E-2</v>
      </c>
      <c r="H85" s="79">
        <f>IF('liste engagés'!$G147="","",'liste engagés'!L147)</f>
        <v>13.053435114506456</v>
      </c>
      <c r="I85" s="54">
        <f t="shared" si="2"/>
        <v>1</v>
      </c>
    </row>
    <row r="86" spans="1:9">
      <c r="A86" s="76">
        <f t="shared" si="3"/>
        <v>80</v>
      </c>
      <c r="B86" s="77">
        <f>IF('liste engagés'!$G81="","",'liste engagés'!A81)</f>
        <v>76</v>
      </c>
      <c r="C86" s="77" t="str">
        <f>IF('liste engagés'!$G81="","",'liste engagés'!B81)</f>
        <v>GILLES</v>
      </c>
      <c r="D86" s="77" t="str">
        <f>IF('liste engagés'!$G81="","",'liste engagés'!C81)</f>
        <v>PATRICK</v>
      </c>
      <c r="E86" s="77" t="str">
        <f>IF('liste engagés'!$G81="","",'liste engagés'!D81)</f>
        <v>CC ST PERAY</v>
      </c>
      <c r="F86" s="77">
        <f>IF('liste engagés'!$G81="","",'liste engagés'!G81)</f>
        <v>4</v>
      </c>
      <c r="G86" s="78">
        <f>IF('liste engagés'!$G81="","",'liste engagés'!K81)</f>
        <v>3.6412037037033385E-2</v>
      </c>
      <c r="H86" s="79">
        <f>IF('liste engagés'!$G81="","",'liste engagés'!L81)</f>
        <v>13.045136681501626</v>
      </c>
      <c r="I86" s="54">
        <f t="shared" si="2"/>
        <v>1</v>
      </c>
    </row>
    <row r="87" spans="1:9">
      <c r="A87" s="76">
        <f t="shared" si="3"/>
        <v>81</v>
      </c>
      <c r="B87" s="77">
        <f>IF('liste engagés'!$G107="","",'liste engagés'!A107)</f>
        <v>102</v>
      </c>
      <c r="C87" s="77" t="str">
        <f>IF('liste engagés'!$G107="","",'liste engagés'!B107)</f>
        <v xml:space="preserve">POINT </v>
      </c>
      <c r="D87" s="77" t="str">
        <f>IF('liste engagés'!$G107="","",'liste engagés'!C107)</f>
        <v>LORICK</v>
      </c>
      <c r="E87" s="77" t="str">
        <f>IF('liste engagés'!$G107="","",'liste engagés'!D107)</f>
        <v>UCMV</v>
      </c>
      <c r="F87" s="77">
        <f>IF('liste engagés'!$G107="","",'liste engagés'!G107)</f>
        <v>12</v>
      </c>
      <c r="G87" s="78">
        <f>IF('liste engagés'!$G107="","",'liste engagés'!K107)</f>
        <v>3.752314814814306E-2</v>
      </c>
      <c r="H87" s="79">
        <f>IF('liste engagés'!$G107="","",'liste engagés'!L107)</f>
        <v>12.658852560149773</v>
      </c>
      <c r="I87" s="54">
        <f t="shared" si="2"/>
        <v>1</v>
      </c>
    </row>
    <row r="88" spans="1:9">
      <c r="A88" s="76">
        <f t="shared" si="3"/>
        <v>82</v>
      </c>
      <c r="B88" s="77">
        <f>IF('liste engagés'!$G58="","",'liste engagés'!A58)</f>
        <v>53</v>
      </c>
      <c r="C88" s="77" t="str">
        <f>IF('liste engagés'!$G58="","",'liste engagés'!B58)</f>
        <v>LECOMTE</v>
      </c>
      <c r="D88" s="77" t="str">
        <f>IF('liste engagés'!$G58="","",'liste engagés'!C58)</f>
        <v>CLEMENT</v>
      </c>
      <c r="E88" s="77" t="str">
        <f>IF('liste engagés'!$G58="","",'liste engagés'!D58)</f>
        <v>NON LICENCIE</v>
      </c>
      <c r="F88" s="77">
        <f>IF('liste engagés'!$G58="","",'liste engagés'!G58)</f>
        <v>9</v>
      </c>
      <c r="G88" s="78">
        <f>IF('liste engagés'!$G58="","",'liste engagés'!K58)</f>
        <v>3.7534722222219374E-2</v>
      </c>
      <c r="H88" s="79">
        <f>IF('liste engagés'!$G58="","",'liste engagés'!L58)</f>
        <v>12.65494912118505</v>
      </c>
      <c r="I88" s="54">
        <f t="shared" si="2"/>
        <v>1</v>
      </c>
    </row>
    <row r="89" spans="1:9">
      <c r="A89" s="76">
        <f t="shared" si="3"/>
        <v>83</v>
      </c>
      <c r="B89" s="77">
        <f>IF('liste engagés'!$G138="","",'liste engagés'!A138)</f>
        <v>133</v>
      </c>
      <c r="C89" s="77" t="str">
        <f>IF('liste engagés'!$G138="","",'liste engagés'!B138)</f>
        <v>DEBANNE</v>
      </c>
      <c r="D89" s="77" t="str">
        <f>IF('liste engagés'!$G138="","",'liste engagés'!C138)</f>
        <v>CAROLE</v>
      </c>
      <c r="E89" s="77" t="str">
        <f>IF('liste engagés'!$G138="","",'liste engagés'!D138)</f>
        <v>UC PIERRELATTE</v>
      </c>
      <c r="F89" s="77">
        <f>IF('liste engagés'!$G138="","",'liste engagés'!G138)</f>
        <v>10</v>
      </c>
      <c r="G89" s="78">
        <f>IF('liste engagés'!$G138="","",'liste engagés'!K138)</f>
        <v>3.8275462962955642E-2</v>
      </c>
      <c r="H89" s="79">
        <f>IF('liste engagés'!$G138="","",'liste engagés'!L138)</f>
        <v>12.410039310555746</v>
      </c>
      <c r="I89" s="54">
        <f t="shared" si="2"/>
        <v>1</v>
      </c>
    </row>
    <row r="90" spans="1:9">
      <c r="A90" s="76">
        <f t="shared" si="3"/>
        <v>84</v>
      </c>
      <c r="B90" s="77">
        <f>IF('liste engagés'!$G92="","",'liste engagés'!A92)</f>
        <v>87</v>
      </c>
      <c r="C90" s="77" t="str">
        <f>IF('liste engagés'!$G92="","",'liste engagés'!B92)</f>
        <v>GUIBOUD</v>
      </c>
      <c r="D90" s="77" t="str">
        <f>IF('liste engagés'!$G92="","",'liste engagés'!C92)</f>
        <v>ELODIE</v>
      </c>
      <c r="E90" s="77" t="str">
        <f>IF('liste engagés'!$G92="","",'liste engagés'!D92)</f>
        <v>SC BLV</v>
      </c>
      <c r="F90" s="77">
        <f>IF('liste engagés'!$G92="","",'liste engagés'!G92)</f>
        <v>10</v>
      </c>
      <c r="G90" s="78">
        <f>IF('liste engagés'!$G92="","",'liste engagés'!K92)</f>
        <v>4.0347222222217483E-2</v>
      </c>
      <c r="H90" s="79">
        <f>IF('liste engagés'!$G92="","",'liste engagés'!L92)</f>
        <v>11.77280550774665</v>
      </c>
      <c r="I90" s="54">
        <f t="shared" si="2"/>
        <v>1</v>
      </c>
    </row>
    <row r="91" spans="1:9">
      <c r="A91" s="76">
        <f t="shared" si="3"/>
        <v>85</v>
      </c>
      <c r="B91" s="77">
        <f>IF('liste engagés'!$G60="","",'liste engagés'!A60)</f>
        <v>55</v>
      </c>
      <c r="C91" s="77" t="str">
        <f>IF('liste engagés'!$G60="","",'liste engagés'!B60)</f>
        <v>PERMINGEAT</v>
      </c>
      <c r="D91" s="77" t="str">
        <f>IF('liste engagés'!$G60="","",'liste engagés'!C60)</f>
        <v>EVANN</v>
      </c>
      <c r="E91" s="77" t="str">
        <f>IF('liste engagés'!$G60="","",'liste engagés'!D60)</f>
        <v>UCMV</v>
      </c>
      <c r="F91" s="77">
        <f>IF('liste engagés'!$G60="","",'liste engagés'!G60)</f>
        <v>12</v>
      </c>
      <c r="G91" s="78">
        <f>IF('liste engagés'!$G60="","",'liste engagés'!K60)</f>
        <v>4.1932870370367414E-2</v>
      </c>
      <c r="H91" s="79">
        <f>IF('liste engagés'!$G60="","",'liste engagés'!L60)</f>
        <v>11.327629036710707</v>
      </c>
      <c r="I91" s="54">
        <f t="shared" si="2"/>
        <v>1</v>
      </c>
    </row>
    <row r="92" spans="1:9">
      <c r="A92" s="76">
        <f t="shared" si="3"/>
        <v>86</v>
      </c>
      <c r="B92" s="77">
        <f>IF('liste engagés'!$G59="","",'liste engagés'!A59)</f>
        <v>54</v>
      </c>
      <c r="C92" s="77" t="str">
        <f>IF('liste engagés'!$G59="","",'liste engagés'!B59)</f>
        <v>BRUN</v>
      </c>
      <c r="D92" s="77" t="str">
        <f>IF('liste engagés'!$G59="","",'liste engagés'!C59)</f>
        <v>HERVE</v>
      </c>
      <c r="E92" s="77" t="str">
        <f>IF('liste engagés'!$G59="","",'liste engagés'!D59)</f>
        <v>CS COUXOIS</v>
      </c>
      <c r="F92" s="77">
        <f>IF('liste engagés'!$G59="","",'liste engagés'!G59)</f>
        <v>4</v>
      </c>
      <c r="G92" s="78">
        <f>IF('liste engagés'!$G59="","",'liste engagés'!K59)</f>
        <v>4.2048611111108691E-2</v>
      </c>
      <c r="H92" s="79">
        <f>IF('liste engagés'!$G59="","",'liste engagés'!L59)</f>
        <v>11.29644921552501</v>
      </c>
      <c r="I92" s="54">
        <f t="shared" si="2"/>
        <v>1</v>
      </c>
    </row>
    <row r="93" spans="1:9">
      <c r="A93" s="76">
        <f t="shared" si="3"/>
        <v>87</v>
      </c>
      <c r="B93" s="77">
        <f>IF('liste engagés'!$G96="","",'liste engagés'!A96)</f>
        <v>91</v>
      </c>
      <c r="C93" s="77" t="str">
        <f>IF('liste engagés'!$G96="","",'liste engagés'!B96)</f>
        <v>BUATOIS</v>
      </c>
      <c r="D93" s="77" t="str">
        <f>IF('liste engagés'!$G96="","",'liste engagés'!C96)</f>
        <v>MURIELLE</v>
      </c>
      <c r="E93" s="77" t="str">
        <f>IF('liste engagés'!$G96="","",'liste engagés'!D96)</f>
        <v>VC PIERRELATTE</v>
      </c>
      <c r="F93" s="77">
        <f>IF('liste engagés'!$G96="","",'liste engagés'!G96)</f>
        <v>10</v>
      </c>
      <c r="G93" s="78">
        <f>IF('liste engagés'!$G96="","",'liste engagés'!K96)</f>
        <v>4.4976851851846855E-2</v>
      </c>
      <c r="H93" s="79">
        <f>IF('liste engagés'!$G96="","",'liste engagés'!L96)</f>
        <v>10.560988162636274</v>
      </c>
      <c r="I93" s="54">
        <f t="shared" si="2"/>
        <v>1</v>
      </c>
    </row>
    <row r="94" spans="1:9">
      <c r="A94" s="76">
        <f t="shared" si="3"/>
        <v>88</v>
      </c>
      <c r="B94" s="77" t="str">
        <f>IF('liste engagés'!$G9="","",'liste engagés'!A9)</f>
        <v/>
      </c>
      <c r="C94" s="77" t="str">
        <f>IF('liste engagés'!$G9="","",'liste engagés'!B9)</f>
        <v/>
      </c>
      <c r="D94" s="77" t="str">
        <f>IF('liste engagés'!$G9="","",'liste engagés'!C9)</f>
        <v/>
      </c>
      <c r="E94" s="77" t="str">
        <f>IF('liste engagés'!$G9="","",'liste engagés'!D9)</f>
        <v/>
      </c>
      <c r="F94" s="77" t="str">
        <f>IF('liste engagés'!$G9="","",'liste engagés'!G9)</f>
        <v/>
      </c>
      <c r="G94" s="78" t="str">
        <f>IF('liste engagés'!$G9="","",'liste engagés'!K9)</f>
        <v/>
      </c>
      <c r="H94" s="79" t="str">
        <f>IF('liste engagés'!$G9="","",'liste engagés'!L9)</f>
        <v/>
      </c>
      <c r="I94" s="54">
        <f t="shared" si="2"/>
        <v>0</v>
      </c>
    </row>
    <row r="95" spans="1:9">
      <c r="A95" s="76">
        <f t="shared" si="3"/>
        <v>89</v>
      </c>
      <c r="B95" s="77" t="str">
        <f>IF('liste engagés'!$G10="","",'liste engagés'!A10)</f>
        <v/>
      </c>
      <c r="C95" s="77" t="str">
        <f>IF('liste engagés'!$G10="","",'liste engagés'!B10)</f>
        <v/>
      </c>
      <c r="D95" s="77" t="str">
        <f>IF('liste engagés'!$G10="","",'liste engagés'!C10)</f>
        <v/>
      </c>
      <c r="E95" s="77" t="str">
        <f>IF('liste engagés'!$G10="","",'liste engagés'!D10)</f>
        <v/>
      </c>
      <c r="F95" s="77" t="str">
        <f>IF('liste engagés'!$G10="","",'liste engagés'!G10)</f>
        <v/>
      </c>
      <c r="G95" s="78" t="str">
        <f>IF('liste engagés'!$G10="","",'liste engagés'!K10)</f>
        <v/>
      </c>
      <c r="H95" s="79" t="str">
        <f>IF('liste engagés'!$G10="","",'liste engagés'!L10)</f>
        <v/>
      </c>
      <c r="I95" s="54">
        <f t="shared" si="2"/>
        <v>0</v>
      </c>
    </row>
    <row r="96" spans="1:9">
      <c r="A96" s="76">
        <f t="shared" si="3"/>
        <v>90</v>
      </c>
      <c r="B96" s="77" t="str">
        <f>IF('liste engagés'!$G13="","",'liste engagés'!A13)</f>
        <v/>
      </c>
      <c r="C96" s="77" t="str">
        <f>IF('liste engagés'!$G13="","",'liste engagés'!B13)</f>
        <v/>
      </c>
      <c r="D96" s="77" t="str">
        <f>IF('liste engagés'!$G13="","",'liste engagés'!C13)</f>
        <v/>
      </c>
      <c r="E96" s="77" t="str">
        <f>IF('liste engagés'!$G13="","",'liste engagés'!D13)</f>
        <v/>
      </c>
      <c r="F96" s="77" t="str">
        <f>IF('liste engagés'!$G13="","",'liste engagés'!G13)</f>
        <v/>
      </c>
      <c r="G96" s="78" t="str">
        <f>IF('liste engagés'!$G13="","",'liste engagés'!K13)</f>
        <v/>
      </c>
      <c r="H96" s="79" t="str">
        <f>IF('liste engagés'!$G13="","",'liste engagés'!L13)</f>
        <v/>
      </c>
      <c r="I96" s="54">
        <f t="shared" si="2"/>
        <v>0</v>
      </c>
    </row>
    <row r="97" spans="1:9">
      <c r="A97" s="76">
        <f t="shared" si="3"/>
        <v>91</v>
      </c>
      <c r="B97" s="77" t="str">
        <f>IF('liste engagés'!$G14="","",'liste engagés'!A14)</f>
        <v/>
      </c>
      <c r="C97" s="77" t="str">
        <f>IF('liste engagés'!$G14="","",'liste engagés'!B14)</f>
        <v/>
      </c>
      <c r="D97" s="77" t="str">
        <f>IF('liste engagés'!$G14="","",'liste engagés'!C14)</f>
        <v/>
      </c>
      <c r="E97" s="77" t="str">
        <f>IF('liste engagés'!$G14="","",'liste engagés'!D14)</f>
        <v/>
      </c>
      <c r="F97" s="77" t="str">
        <f>IF('liste engagés'!$G14="","",'liste engagés'!G14)</f>
        <v/>
      </c>
      <c r="G97" s="78" t="str">
        <f>IF('liste engagés'!$G14="","",'liste engagés'!K14)</f>
        <v/>
      </c>
      <c r="H97" s="79" t="str">
        <f>IF('liste engagés'!$G14="","",'liste engagés'!L14)</f>
        <v/>
      </c>
      <c r="I97" s="54">
        <f t="shared" si="2"/>
        <v>0</v>
      </c>
    </row>
    <row r="98" spans="1:9">
      <c r="A98" s="76">
        <f t="shared" si="3"/>
        <v>92</v>
      </c>
      <c r="B98" s="77" t="str">
        <f>IF('liste engagés'!$G15="","",'liste engagés'!A15)</f>
        <v/>
      </c>
      <c r="C98" s="77" t="str">
        <f>IF('liste engagés'!$G15="","",'liste engagés'!B15)</f>
        <v/>
      </c>
      <c r="D98" s="77" t="str">
        <f>IF('liste engagés'!$G15="","",'liste engagés'!C15)</f>
        <v/>
      </c>
      <c r="E98" s="77" t="str">
        <f>IF('liste engagés'!$G15="","",'liste engagés'!D15)</f>
        <v/>
      </c>
      <c r="F98" s="77" t="str">
        <f>IF('liste engagés'!$G15="","",'liste engagés'!G15)</f>
        <v/>
      </c>
      <c r="G98" s="78" t="str">
        <f>IF('liste engagés'!$G15="","",'liste engagés'!K15)</f>
        <v/>
      </c>
      <c r="H98" s="79" t="str">
        <f>IF('liste engagés'!$G15="","",'liste engagés'!L15)</f>
        <v/>
      </c>
      <c r="I98" s="54">
        <f t="shared" si="2"/>
        <v>0</v>
      </c>
    </row>
    <row r="99" spans="1:9">
      <c r="A99" s="76">
        <f t="shared" si="3"/>
        <v>93</v>
      </c>
      <c r="B99" s="77" t="str">
        <f>IF('liste engagés'!$G16="","",'liste engagés'!A16)</f>
        <v/>
      </c>
      <c r="C99" s="77" t="str">
        <f>IF('liste engagés'!$G16="","",'liste engagés'!B16)</f>
        <v/>
      </c>
      <c r="D99" s="77" t="str">
        <f>IF('liste engagés'!$G16="","",'liste engagés'!C16)</f>
        <v/>
      </c>
      <c r="E99" s="77" t="str">
        <f>IF('liste engagés'!$G16="","",'liste engagés'!D16)</f>
        <v/>
      </c>
      <c r="F99" s="77" t="str">
        <f>IF('liste engagés'!$G16="","",'liste engagés'!G16)</f>
        <v/>
      </c>
      <c r="G99" s="78" t="str">
        <f>IF('liste engagés'!$G16="","",'liste engagés'!K16)</f>
        <v/>
      </c>
      <c r="H99" s="79" t="str">
        <f>IF('liste engagés'!$G16="","",'liste engagés'!L16)</f>
        <v/>
      </c>
      <c r="I99" s="54">
        <f t="shared" si="2"/>
        <v>0</v>
      </c>
    </row>
    <row r="100" spans="1:9">
      <c r="A100" s="76">
        <f t="shared" si="3"/>
        <v>94</v>
      </c>
      <c r="B100" s="77" t="str">
        <f>IF('liste engagés'!$G17="","",'liste engagés'!A17)</f>
        <v/>
      </c>
      <c r="C100" s="77" t="str">
        <f>IF('liste engagés'!$G17="","",'liste engagés'!B17)</f>
        <v/>
      </c>
      <c r="D100" s="77" t="str">
        <f>IF('liste engagés'!$G17="","",'liste engagés'!C17)</f>
        <v/>
      </c>
      <c r="E100" s="77" t="str">
        <f>IF('liste engagés'!$G17="","",'liste engagés'!D17)</f>
        <v/>
      </c>
      <c r="F100" s="77" t="str">
        <f>IF('liste engagés'!$G17="","",'liste engagés'!G17)</f>
        <v/>
      </c>
      <c r="G100" s="78" t="str">
        <f>IF('liste engagés'!$G17="","",'liste engagés'!K17)</f>
        <v/>
      </c>
      <c r="H100" s="79" t="str">
        <f>IF('liste engagés'!$G17="","",'liste engagés'!L17)</f>
        <v/>
      </c>
      <c r="I100" s="54">
        <f t="shared" si="2"/>
        <v>0</v>
      </c>
    </row>
    <row r="101" spans="1:9">
      <c r="A101" s="76">
        <f t="shared" si="3"/>
        <v>95</v>
      </c>
      <c r="B101" s="77" t="str">
        <f>IF('liste engagés'!$G18="","",'liste engagés'!A18)</f>
        <v/>
      </c>
      <c r="C101" s="77" t="str">
        <f>IF('liste engagés'!$G18="","",'liste engagés'!B18)</f>
        <v/>
      </c>
      <c r="D101" s="77" t="str">
        <f>IF('liste engagés'!$G18="","",'liste engagés'!C18)</f>
        <v/>
      </c>
      <c r="E101" s="77" t="str">
        <f>IF('liste engagés'!$G18="","",'liste engagés'!D18)</f>
        <v/>
      </c>
      <c r="F101" s="77" t="str">
        <f>IF('liste engagés'!$G18="","",'liste engagés'!G18)</f>
        <v/>
      </c>
      <c r="G101" s="78" t="str">
        <f>IF('liste engagés'!$G18="","",'liste engagés'!K18)</f>
        <v/>
      </c>
      <c r="H101" s="79" t="str">
        <f>IF('liste engagés'!$G18="","",'liste engagés'!L18)</f>
        <v/>
      </c>
      <c r="I101" s="54">
        <f t="shared" si="2"/>
        <v>0</v>
      </c>
    </row>
    <row r="102" spans="1:9">
      <c r="A102" s="76">
        <f t="shared" si="3"/>
        <v>96</v>
      </c>
      <c r="B102" s="77" t="str">
        <f>IF('liste engagés'!$G19="","",'liste engagés'!A19)</f>
        <v/>
      </c>
      <c r="C102" s="77" t="str">
        <f>IF('liste engagés'!$G19="","",'liste engagés'!B19)</f>
        <v/>
      </c>
      <c r="D102" s="77" t="str">
        <f>IF('liste engagés'!$G19="","",'liste engagés'!C19)</f>
        <v/>
      </c>
      <c r="E102" s="77" t="str">
        <f>IF('liste engagés'!$G19="","",'liste engagés'!D19)</f>
        <v/>
      </c>
      <c r="F102" s="77" t="str">
        <f>IF('liste engagés'!$G19="","",'liste engagés'!G19)</f>
        <v/>
      </c>
      <c r="G102" s="78" t="str">
        <f>IF('liste engagés'!$G19="","",'liste engagés'!K19)</f>
        <v/>
      </c>
      <c r="H102" s="79" t="str">
        <f>IF('liste engagés'!$G19="","",'liste engagés'!L19)</f>
        <v/>
      </c>
      <c r="I102" s="54">
        <f t="shared" si="2"/>
        <v>0</v>
      </c>
    </row>
    <row r="103" spans="1:9">
      <c r="A103" s="76">
        <f t="shared" si="3"/>
        <v>97</v>
      </c>
      <c r="B103" s="77" t="str">
        <f>IF('liste engagés'!$G20="","",'liste engagés'!A20)</f>
        <v/>
      </c>
      <c r="C103" s="77" t="str">
        <f>IF('liste engagés'!$G20="","",'liste engagés'!B20)</f>
        <v/>
      </c>
      <c r="D103" s="77" t="str">
        <f>IF('liste engagés'!$G20="","",'liste engagés'!C20)</f>
        <v/>
      </c>
      <c r="E103" s="77" t="str">
        <f>IF('liste engagés'!$G20="","",'liste engagés'!D20)</f>
        <v/>
      </c>
      <c r="F103" s="77" t="str">
        <f>IF('liste engagés'!$G20="","",'liste engagés'!G20)</f>
        <v/>
      </c>
      <c r="G103" s="78" t="str">
        <f>IF('liste engagés'!$G20="","",'liste engagés'!K20)</f>
        <v/>
      </c>
      <c r="H103" s="79" t="str">
        <f>IF('liste engagés'!$G20="","",'liste engagés'!L20)</f>
        <v/>
      </c>
      <c r="I103" s="54">
        <f t="shared" si="2"/>
        <v>0</v>
      </c>
    </row>
    <row r="104" spans="1:9">
      <c r="A104" s="76">
        <f t="shared" si="3"/>
        <v>98</v>
      </c>
      <c r="B104" s="77" t="str">
        <f>IF('liste engagés'!$G24="","",'liste engagés'!A24)</f>
        <v/>
      </c>
      <c r="C104" s="77" t="str">
        <f>IF('liste engagés'!$G24="","",'liste engagés'!B24)</f>
        <v/>
      </c>
      <c r="D104" s="77" t="str">
        <f>IF('liste engagés'!$G24="","",'liste engagés'!C24)</f>
        <v/>
      </c>
      <c r="E104" s="77" t="str">
        <f>IF('liste engagés'!$G24="","",'liste engagés'!D24)</f>
        <v/>
      </c>
      <c r="F104" s="77" t="str">
        <f>IF('liste engagés'!$G24="","",'liste engagés'!G24)</f>
        <v/>
      </c>
      <c r="G104" s="78" t="str">
        <f>IF('liste engagés'!$G24="","",'liste engagés'!K24)</f>
        <v/>
      </c>
      <c r="H104" s="79" t="str">
        <f>IF('liste engagés'!$G24="","",'liste engagés'!L24)</f>
        <v/>
      </c>
      <c r="I104" s="54">
        <f t="shared" si="2"/>
        <v>0</v>
      </c>
    </row>
    <row r="105" spans="1:9">
      <c r="A105" s="76">
        <f t="shared" si="3"/>
        <v>99</v>
      </c>
      <c r="B105" s="77" t="str">
        <f>IF('liste engagés'!$G25="","",'liste engagés'!A25)</f>
        <v/>
      </c>
      <c r="C105" s="77" t="str">
        <f>IF('liste engagés'!$G25="","",'liste engagés'!B25)</f>
        <v/>
      </c>
      <c r="D105" s="77" t="str">
        <f>IF('liste engagés'!$G25="","",'liste engagés'!C25)</f>
        <v/>
      </c>
      <c r="E105" s="77" t="str">
        <f>IF('liste engagés'!$G25="","",'liste engagés'!D25)</f>
        <v/>
      </c>
      <c r="F105" s="77" t="str">
        <f>IF('liste engagés'!$G25="","",'liste engagés'!G25)</f>
        <v/>
      </c>
      <c r="G105" s="78" t="str">
        <f>IF('liste engagés'!$G25="","",'liste engagés'!K25)</f>
        <v/>
      </c>
      <c r="H105" s="79" t="str">
        <f>IF('liste engagés'!$G25="","",'liste engagés'!L25)</f>
        <v/>
      </c>
      <c r="I105" s="54">
        <f t="shared" si="2"/>
        <v>0</v>
      </c>
    </row>
    <row r="106" spans="1:9">
      <c r="A106" s="76">
        <f t="shared" si="3"/>
        <v>100</v>
      </c>
      <c r="B106" s="77" t="str">
        <f>IF('liste engagés'!$G26="","",'liste engagés'!A26)</f>
        <v/>
      </c>
      <c r="C106" s="77" t="str">
        <f>IF('liste engagés'!$G26="","",'liste engagés'!B26)</f>
        <v/>
      </c>
      <c r="D106" s="77" t="str">
        <f>IF('liste engagés'!$G26="","",'liste engagés'!C26)</f>
        <v/>
      </c>
      <c r="E106" s="77" t="str">
        <f>IF('liste engagés'!$G26="","",'liste engagés'!D26)</f>
        <v/>
      </c>
      <c r="F106" s="77" t="str">
        <f>IF('liste engagés'!$G26="","",'liste engagés'!G26)</f>
        <v/>
      </c>
      <c r="G106" s="78" t="str">
        <f>IF('liste engagés'!$G26="","",'liste engagés'!K26)</f>
        <v/>
      </c>
      <c r="H106" s="79" t="str">
        <f>IF('liste engagés'!$G26="","",'liste engagés'!L26)</f>
        <v/>
      </c>
      <c r="I106" s="54">
        <f t="shared" si="2"/>
        <v>0</v>
      </c>
    </row>
    <row r="107" spans="1:9">
      <c r="A107" s="76">
        <f t="shared" si="3"/>
        <v>101</v>
      </c>
      <c r="B107" s="77" t="str">
        <f>IF('liste engagés'!$G27="","",'liste engagés'!A27)</f>
        <v/>
      </c>
      <c r="C107" s="77" t="str">
        <f>IF('liste engagés'!$G27="","",'liste engagés'!B27)</f>
        <v/>
      </c>
      <c r="D107" s="77" t="str">
        <f>IF('liste engagés'!$G27="","",'liste engagés'!C27)</f>
        <v/>
      </c>
      <c r="E107" s="77" t="str">
        <f>IF('liste engagés'!$G27="","",'liste engagés'!D27)</f>
        <v/>
      </c>
      <c r="F107" s="77" t="str">
        <f>IF('liste engagés'!$G27="","",'liste engagés'!G27)</f>
        <v/>
      </c>
      <c r="G107" s="78" t="str">
        <f>IF('liste engagés'!$G27="","",'liste engagés'!K27)</f>
        <v/>
      </c>
      <c r="H107" s="79" t="str">
        <f>IF('liste engagés'!$G27="","",'liste engagés'!L27)</f>
        <v/>
      </c>
      <c r="I107" s="54">
        <f t="shared" si="2"/>
        <v>0</v>
      </c>
    </row>
    <row r="108" spans="1:9">
      <c r="A108" s="76">
        <f t="shared" si="3"/>
        <v>102</v>
      </c>
      <c r="B108" s="77" t="str">
        <f>IF('liste engagés'!$G28="","",'liste engagés'!A28)</f>
        <v/>
      </c>
      <c r="C108" s="77" t="str">
        <f>IF('liste engagés'!$G28="","",'liste engagés'!B28)</f>
        <v/>
      </c>
      <c r="D108" s="77" t="str">
        <f>IF('liste engagés'!$G28="","",'liste engagés'!C28)</f>
        <v/>
      </c>
      <c r="E108" s="77" t="str">
        <f>IF('liste engagés'!$G28="","",'liste engagés'!D28)</f>
        <v/>
      </c>
      <c r="F108" s="77" t="str">
        <f>IF('liste engagés'!$G28="","",'liste engagés'!G28)</f>
        <v/>
      </c>
      <c r="G108" s="78" t="str">
        <f>IF('liste engagés'!$G28="","",'liste engagés'!K28)</f>
        <v/>
      </c>
      <c r="H108" s="79" t="str">
        <f>IF('liste engagés'!$G28="","",'liste engagés'!L28)</f>
        <v/>
      </c>
      <c r="I108" s="54">
        <f t="shared" si="2"/>
        <v>0</v>
      </c>
    </row>
    <row r="109" spans="1:9">
      <c r="A109" s="76">
        <f t="shared" si="3"/>
        <v>103</v>
      </c>
      <c r="B109" s="77" t="str">
        <f>IF('liste engagés'!$G29="","",'liste engagés'!A29)</f>
        <v/>
      </c>
      <c r="C109" s="77" t="str">
        <f>IF('liste engagés'!$G29="","",'liste engagés'!B29)</f>
        <v/>
      </c>
      <c r="D109" s="77" t="str">
        <f>IF('liste engagés'!$G29="","",'liste engagés'!C29)</f>
        <v/>
      </c>
      <c r="E109" s="77" t="str">
        <f>IF('liste engagés'!$G29="","",'liste engagés'!D29)</f>
        <v/>
      </c>
      <c r="F109" s="77" t="str">
        <f>IF('liste engagés'!$G29="","",'liste engagés'!G29)</f>
        <v/>
      </c>
      <c r="G109" s="78" t="str">
        <f>IF('liste engagés'!$G29="","",'liste engagés'!K29)</f>
        <v/>
      </c>
      <c r="H109" s="79" t="str">
        <f>IF('liste engagés'!$G29="","",'liste engagés'!L29)</f>
        <v/>
      </c>
      <c r="I109" s="54">
        <f t="shared" si="2"/>
        <v>0</v>
      </c>
    </row>
    <row r="110" spans="1:9">
      <c r="A110" s="76">
        <f t="shared" si="3"/>
        <v>104</v>
      </c>
      <c r="B110" s="77" t="str">
        <f>IF('liste engagés'!$G30="","",'liste engagés'!A30)</f>
        <v/>
      </c>
      <c r="C110" s="77" t="str">
        <f>IF('liste engagés'!$G30="","",'liste engagés'!B30)</f>
        <v/>
      </c>
      <c r="D110" s="77" t="str">
        <f>IF('liste engagés'!$G30="","",'liste engagés'!C30)</f>
        <v/>
      </c>
      <c r="E110" s="77" t="str">
        <f>IF('liste engagés'!$G30="","",'liste engagés'!D30)</f>
        <v/>
      </c>
      <c r="F110" s="77" t="str">
        <f>IF('liste engagés'!$G30="","",'liste engagés'!G30)</f>
        <v/>
      </c>
      <c r="G110" s="78" t="str">
        <f>IF('liste engagés'!$G30="","",'liste engagés'!K30)</f>
        <v/>
      </c>
      <c r="H110" s="79" t="str">
        <f>IF('liste engagés'!$G30="","",'liste engagés'!L30)</f>
        <v/>
      </c>
      <c r="I110" s="54">
        <f t="shared" si="2"/>
        <v>0</v>
      </c>
    </row>
    <row r="111" spans="1:9">
      <c r="A111" s="76">
        <f t="shared" si="3"/>
        <v>105</v>
      </c>
      <c r="B111" s="77" t="str">
        <f>IF('liste engagés'!$G32="","",'liste engagés'!A32)</f>
        <v/>
      </c>
      <c r="C111" s="77" t="str">
        <f>IF('liste engagés'!$G32="","",'liste engagés'!B32)</f>
        <v/>
      </c>
      <c r="D111" s="77" t="str">
        <f>IF('liste engagés'!$G32="","",'liste engagés'!C32)</f>
        <v/>
      </c>
      <c r="E111" s="77" t="str">
        <f>IF('liste engagés'!$G32="","",'liste engagés'!D32)</f>
        <v/>
      </c>
      <c r="F111" s="77" t="str">
        <f>IF('liste engagés'!$G32="","",'liste engagés'!G32)</f>
        <v/>
      </c>
      <c r="G111" s="78" t="str">
        <f>IF('liste engagés'!$G32="","",'liste engagés'!K32)</f>
        <v/>
      </c>
      <c r="H111" s="79" t="str">
        <f>IF('liste engagés'!$G32="","",'liste engagés'!L32)</f>
        <v/>
      </c>
      <c r="I111" s="54">
        <f t="shared" si="2"/>
        <v>0</v>
      </c>
    </row>
    <row r="112" spans="1:9">
      <c r="A112" s="76">
        <f t="shared" si="3"/>
        <v>106</v>
      </c>
      <c r="B112" s="77" t="str">
        <f>IF('liste engagés'!$G33="","",'liste engagés'!A33)</f>
        <v/>
      </c>
      <c r="C112" s="77" t="str">
        <f>IF('liste engagés'!$G33="","",'liste engagés'!B33)</f>
        <v/>
      </c>
      <c r="D112" s="77" t="str">
        <f>IF('liste engagés'!$G33="","",'liste engagés'!C33)</f>
        <v/>
      </c>
      <c r="E112" s="77" t="str">
        <f>IF('liste engagés'!$G33="","",'liste engagés'!D33)</f>
        <v/>
      </c>
      <c r="F112" s="77" t="str">
        <f>IF('liste engagés'!$G33="","",'liste engagés'!G33)</f>
        <v/>
      </c>
      <c r="G112" s="78" t="str">
        <f>IF('liste engagés'!$G33="","",'liste engagés'!K33)</f>
        <v/>
      </c>
      <c r="H112" s="79" t="str">
        <f>IF('liste engagés'!$G33="","",'liste engagés'!L33)</f>
        <v/>
      </c>
      <c r="I112" s="54">
        <f t="shared" si="2"/>
        <v>0</v>
      </c>
    </row>
    <row r="113" spans="1:9">
      <c r="A113" s="76">
        <f t="shared" si="3"/>
        <v>107</v>
      </c>
      <c r="B113" s="77" t="str">
        <f>IF('liste engagés'!$G34="","",'liste engagés'!A34)</f>
        <v/>
      </c>
      <c r="C113" s="77" t="str">
        <f>IF('liste engagés'!$G34="","",'liste engagés'!B34)</f>
        <v/>
      </c>
      <c r="D113" s="77" t="str">
        <f>IF('liste engagés'!$G34="","",'liste engagés'!C34)</f>
        <v/>
      </c>
      <c r="E113" s="77" t="str">
        <f>IF('liste engagés'!$G34="","",'liste engagés'!D34)</f>
        <v/>
      </c>
      <c r="F113" s="77" t="str">
        <f>IF('liste engagés'!$G34="","",'liste engagés'!G34)</f>
        <v/>
      </c>
      <c r="G113" s="78" t="str">
        <f>IF('liste engagés'!$G34="","",'liste engagés'!K34)</f>
        <v/>
      </c>
      <c r="H113" s="79" t="str">
        <f>IF('liste engagés'!$G34="","",'liste engagés'!L34)</f>
        <v/>
      </c>
      <c r="I113" s="54">
        <f t="shared" si="2"/>
        <v>0</v>
      </c>
    </row>
    <row r="114" spans="1:9">
      <c r="A114" s="76">
        <f t="shared" si="3"/>
        <v>108</v>
      </c>
      <c r="B114" s="77" t="str">
        <f>IF('liste engagés'!$G35="","",'liste engagés'!A35)</f>
        <v/>
      </c>
      <c r="C114" s="77" t="str">
        <f>IF('liste engagés'!$G35="","",'liste engagés'!B35)</f>
        <v/>
      </c>
      <c r="D114" s="77" t="str">
        <f>IF('liste engagés'!$G35="","",'liste engagés'!C35)</f>
        <v/>
      </c>
      <c r="E114" s="77" t="str">
        <f>IF('liste engagés'!$G35="","",'liste engagés'!D35)</f>
        <v/>
      </c>
      <c r="F114" s="77" t="str">
        <f>IF('liste engagés'!$G35="","",'liste engagés'!G35)</f>
        <v/>
      </c>
      <c r="G114" s="78" t="str">
        <f>IF('liste engagés'!$G35="","",'liste engagés'!K35)</f>
        <v/>
      </c>
      <c r="H114" s="79" t="str">
        <f>IF('liste engagés'!$G35="","",'liste engagés'!L35)</f>
        <v/>
      </c>
      <c r="I114" s="54">
        <f t="shared" si="2"/>
        <v>0</v>
      </c>
    </row>
    <row r="115" spans="1:9">
      <c r="A115" s="76">
        <f t="shared" si="3"/>
        <v>109</v>
      </c>
      <c r="B115" s="77" t="str">
        <f>IF('liste engagés'!$G36="","",'liste engagés'!A36)</f>
        <v/>
      </c>
      <c r="C115" s="77" t="str">
        <f>IF('liste engagés'!$G36="","",'liste engagés'!B36)</f>
        <v/>
      </c>
      <c r="D115" s="77" t="str">
        <f>IF('liste engagés'!$G36="","",'liste engagés'!C36)</f>
        <v/>
      </c>
      <c r="E115" s="77" t="str">
        <f>IF('liste engagés'!$G36="","",'liste engagés'!D36)</f>
        <v/>
      </c>
      <c r="F115" s="77" t="str">
        <f>IF('liste engagés'!$G36="","",'liste engagés'!G36)</f>
        <v/>
      </c>
      <c r="G115" s="78" t="str">
        <f>IF('liste engagés'!$G36="","",'liste engagés'!K36)</f>
        <v/>
      </c>
      <c r="H115" s="79" t="str">
        <f>IF('liste engagés'!$G36="","",'liste engagés'!L36)</f>
        <v/>
      </c>
      <c r="I115" s="54">
        <f t="shared" si="2"/>
        <v>0</v>
      </c>
    </row>
    <row r="116" spans="1:9">
      <c r="A116" s="76">
        <f t="shared" si="3"/>
        <v>110</v>
      </c>
      <c r="B116" s="77" t="str">
        <f>IF('liste engagés'!$G37="","",'liste engagés'!A37)</f>
        <v/>
      </c>
      <c r="C116" s="77" t="str">
        <f>IF('liste engagés'!$G37="","",'liste engagés'!B37)</f>
        <v/>
      </c>
      <c r="D116" s="77" t="str">
        <f>IF('liste engagés'!$G37="","",'liste engagés'!C37)</f>
        <v/>
      </c>
      <c r="E116" s="77" t="str">
        <f>IF('liste engagés'!$G37="","",'liste engagés'!D37)</f>
        <v/>
      </c>
      <c r="F116" s="77" t="str">
        <f>IF('liste engagés'!$G37="","",'liste engagés'!G37)</f>
        <v/>
      </c>
      <c r="G116" s="78" t="str">
        <f>IF('liste engagés'!$G37="","",'liste engagés'!K37)</f>
        <v/>
      </c>
      <c r="H116" s="79" t="str">
        <f>IF('liste engagés'!$G37="","",'liste engagés'!L37)</f>
        <v/>
      </c>
      <c r="I116" s="54">
        <f t="shared" si="2"/>
        <v>0</v>
      </c>
    </row>
    <row r="117" spans="1:9">
      <c r="A117" s="76">
        <f t="shared" si="3"/>
        <v>111</v>
      </c>
      <c r="B117" s="77" t="str">
        <f>IF('liste engagés'!$G38="","",'liste engagés'!A38)</f>
        <v/>
      </c>
      <c r="C117" s="77" t="str">
        <f>IF('liste engagés'!$G38="","",'liste engagés'!B38)</f>
        <v/>
      </c>
      <c r="D117" s="77" t="str">
        <f>IF('liste engagés'!$G38="","",'liste engagés'!C38)</f>
        <v/>
      </c>
      <c r="E117" s="77" t="str">
        <f>IF('liste engagés'!$G38="","",'liste engagés'!D38)</f>
        <v/>
      </c>
      <c r="F117" s="77" t="str">
        <f>IF('liste engagés'!$G38="","",'liste engagés'!G38)</f>
        <v/>
      </c>
      <c r="G117" s="78" t="str">
        <f>IF('liste engagés'!$G38="","",'liste engagés'!K38)</f>
        <v/>
      </c>
      <c r="H117" s="79" t="str">
        <f>IF('liste engagés'!$G38="","",'liste engagés'!L38)</f>
        <v/>
      </c>
      <c r="I117" s="54">
        <f t="shared" si="2"/>
        <v>0</v>
      </c>
    </row>
    <row r="118" spans="1:9">
      <c r="A118" s="76">
        <f t="shared" si="3"/>
        <v>112</v>
      </c>
      <c r="B118" s="77" t="str">
        <f>IF('liste engagés'!$G39="","",'liste engagés'!A39)</f>
        <v/>
      </c>
      <c r="C118" s="77" t="str">
        <f>IF('liste engagés'!$G39="","",'liste engagés'!B39)</f>
        <v/>
      </c>
      <c r="D118" s="77" t="str">
        <f>IF('liste engagés'!$G39="","",'liste engagés'!C39)</f>
        <v/>
      </c>
      <c r="E118" s="77" t="str">
        <f>IF('liste engagés'!$G39="","",'liste engagés'!D39)</f>
        <v/>
      </c>
      <c r="F118" s="77" t="str">
        <f>IF('liste engagés'!$G39="","",'liste engagés'!G39)</f>
        <v/>
      </c>
      <c r="G118" s="78" t="str">
        <f>IF('liste engagés'!$G39="","",'liste engagés'!K39)</f>
        <v/>
      </c>
      <c r="H118" s="79" t="str">
        <f>IF('liste engagés'!$G39="","",'liste engagés'!L39)</f>
        <v/>
      </c>
      <c r="I118" s="54">
        <f t="shared" si="2"/>
        <v>0</v>
      </c>
    </row>
    <row r="119" spans="1:9">
      <c r="A119" s="76">
        <f t="shared" si="3"/>
        <v>113</v>
      </c>
      <c r="B119" s="77" t="str">
        <f>IF('liste engagés'!$G40="","",'liste engagés'!A40)</f>
        <v/>
      </c>
      <c r="C119" s="77" t="str">
        <f>IF('liste engagés'!$G40="","",'liste engagés'!B40)</f>
        <v/>
      </c>
      <c r="D119" s="77" t="str">
        <f>IF('liste engagés'!$G40="","",'liste engagés'!C40)</f>
        <v/>
      </c>
      <c r="E119" s="77" t="str">
        <f>IF('liste engagés'!$G40="","",'liste engagés'!D40)</f>
        <v/>
      </c>
      <c r="F119" s="77" t="str">
        <f>IF('liste engagés'!$G40="","",'liste engagés'!G40)</f>
        <v/>
      </c>
      <c r="G119" s="78" t="str">
        <f>IF('liste engagés'!$G40="","",'liste engagés'!K40)</f>
        <v/>
      </c>
      <c r="H119" s="79" t="str">
        <f>IF('liste engagés'!$G40="","",'liste engagés'!L40)</f>
        <v/>
      </c>
      <c r="I119" s="54">
        <f t="shared" si="2"/>
        <v>0</v>
      </c>
    </row>
    <row r="120" spans="1:9">
      <c r="A120" s="76">
        <f t="shared" si="3"/>
        <v>114</v>
      </c>
      <c r="B120" s="77" t="str">
        <f>IF('liste engagés'!$G41="","",'liste engagés'!A41)</f>
        <v/>
      </c>
      <c r="C120" s="77" t="str">
        <f>IF('liste engagés'!$G41="","",'liste engagés'!B41)</f>
        <v/>
      </c>
      <c r="D120" s="77" t="str">
        <f>IF('liste engagés'!$G41="","",'liste engagés'!C41)</f>
        <v/>
      </c>
      <c r="E120" s="77" t="str">
        <f>IF('liste engagés'!$G41="","",'liste engagés'!D41)</f>
        <v/>
      </c>
      <c r="F120" s="77" t="str">
        <f>IF('liste engagés'!$G41="","",'liste engagés'!G41)</f>
        <v/>
      </c>
      <c r="G120" s="78" t="str">
        <f>IF('liste engagés'!$G41="","",'liste engagés'!K41)</f>
        <v/>
      </c>
      <c r="H120" s="79" t="str">
        <f>IF('liste engagés'!$G41="","",'liste engagés'!L41)</f>
        <v/>
      </c>
      <c r="I120" s="54">
        <f t="shared" si="2"/>
        <v>0</v>
      </c>
    </row>
    <row r="121" spans="1:9">
      <c r="A121" s="76">
        <f t="shared" si="3"/>
        <v>115</v>
      </c>
      <c r="B121" s="77" t="str">
        <f>IF('liste engagés'!$G42="","",'liste engagés'!A42)</f>
        <v/>
      </c>
      <c r="C121" s="77" t="str">
        <f>IF('liste engagés'!$G42="","",'liste engagés'!B42)</f>
        <v/>
      </c>
      <c r="D121" s="77" t="str">
        <f>IF('liste engagés'!$G42="","",'liste engagés'!C42)</f>
        <v/>
      </c>
      <c r="E121" s="77" t="str">
        <f>IF('liste engagés'!$G42="","",'liste engagés'!D42)</f>
        <v/>
      </c>
      <c r="F121" s="77" t="str">
        <f>IF('liste engagés'!$G42="","",'liste engagés'!G42)</f>
        <v/>
      </c>
      <c r="G121" s="78" t="str">
        <f>IF('liste engagés'!$G42="","",'liste engagés'!K42)</f>
        <v/>
      </c>
      <c r="H121" s="79" t="str">
        <f>IF('liste engagés'!$G42="","",'liste engagés'!L42)</f>
        <v/>
      </c>
      <c r="I121" s="54">
        <f t="shared" si="2"/>
        <v>0</v>
      </c>
    </row>
    <row r="122" spans="1:9">
      <c r="A122" s="76">
        <f t="shared" si="3"/>
        <v>116</v>
      </c>
      <c r="B122" s="77" t="str">
        <f>IF('liste engagés'!$G43="","",'liste engagés'!A43)</f>
        <v/>
      </c>
      <c r="C122" s="77" t="str">
        <f>IF('liste engagés'!$G43="","",'liste engagés'!B43)</f>
        <v/>
      </c>
      <c r="D122" s="77" t="str">
        <f>IF('liste engagés'!$G43="","",'liste engagés'!C43)</f>
        <v/>
      </c>
      <c r="E122" s="77" t="str">
        <f>IF('liste engagés'!$G43="","",'liste engagés'!D43)</f>
        <v/>
      </c>
      <c r="F122" s="77" t="str">
        <f>IF('liste engagés'!$G43="","",'liste engagés'!G43)</f>
        <v/>
      </c>
      <c r="G122" s="78" t="str">
        <f>IF('liste engagés'!$G43="","",'liste engagés'!K43)</f>
        <v/>
      </c>
      <c r="H122" s="79" t="str">
        <f>IF('liste engagés'!$G43="","",'liste engagés'!L43)</f>
        <v/>
      </c>
      <c r="I122" s="54">
        <f t="shared" si="2"/>
        <v>0</v>
      </c>
    </row>
    <row r="123" spans="1:9">
      <c r="A123" s="76">
        <f t="shared" si="3"/>
        <v>117</v>
      </c>
      <c r="B123" s="77" t="str">
        <f>IF('liste engagés'!$G44="","",'liste engagés'!A44)</f>
        <v/>
      </c>
      <c r="C123" s="77" t="str">
        <f>IF('liste engagés'!$G44="","",'liste engagés'!B44)</f>
        <v/>
      </c>
      <c r="D123" s="77" t="str">
        <f>IF('liste engagés'!$G44="","",'liste engagés'!C44)</f>
        <v/>
      </c>
      <c r="E123" s="77" t="str">
        <f>IF('liste engagés'!$G44="","",'liste engagés'!D44)</f>
        <v/>
      </c>
      <c r="F123" s="77" t="str">
        <f>IF('liste engagés'!$G44="","",'liste engagés'!G44)</f>
        <v/>
      </c>
      <c r="G123" s="78" t="str">
        <f>IF('liste engagés'!$G44="","",'liste engagés'!K44)</f>
        <v/>
      </c>
      <c r="H123" s="79" t="str">
        <f>IF('liste engagés'!$G44="","",'liste engagés'!L44)</f>
        <v/>
      </c>
      <c r="I123" s="54">
        <f t="shared" si="2"/>
        <v>0</v>
      </c>
    </row>
    <row r="124" spans="1:9">
      <c r="A124" s="76">
        <f t="shared" si="3"/>
        <v>118</v>
      </c>
      <c r="B124" s="77" t="str">
        <f>IF('liste engagés'!$G45="","",'liste engagés'!A45)</f>
        <v/>
      </c>
      <c r="C124" s="77" t="str">
        <f>IF('liste engagés'!$G45="","",'liste engagés'!B45)</f>
        <v/>
      </c>
      <c r="D124" s="77" t="str">
        <f>IF('liste engagés'!$G45="","",'liste engagés'!C45)</f>
        <v/>
      </c>
      <c r="E124" s="77" t="str">
        <f>IF('liste engagés'!$G45="","",'liste engagés'!D45)</f>
        <v/>
      </c>
      <c r="F124" s="77" t="str">
        <f>IF('liste engagés'!$G45="","",'liste engagés'!G45)</f>
        <v/>
      </c>
      <c r="G124" s="78" t="str">
        <f>IF('liste engagés'!$G45="","",'liste engagés'!K45)</f>
        <v/>
      </c>
      <c r="H124" s="79" t="str">
        <f>IF('liste engagés'!$G45="","",'liste engagés'!L45)</f>
        <v/>
      </c>
      <c r="I124" s="54">
        <f t="shared" si="2"/>
        <v>0</v>
      </c>
    </row>
    <row r="125" spans="1:9">
      <c r="A125" s="76">
        <f t="shared" si="3"/>
        <v>119</v>
      </c>
      <c r="B125" s="77" t="str">
        <f>IF('liste engagés'!$G46="","",'liste engagés'!A46)</f>
        <v/>
      </c>
      <c r="C125" s="77" t="str">
        <f>IF('liste engagés'!$G46="","",'liste engagés'!B46)</f>
        <v/>
      </c>
      <c r="D125" s="77" t="str">
        <f>IF('liste engagés'!$G46="","",'liste engagés'!C46)</f>
        <v/>
      </c>
      <c r="E125" s="77" t="str">
        <f>IF('liste engagés'!$G46="","",'liste engagés'!D46)</f>
        <v/>
      </c>
      <c r="F125" s="77" t="str">
        <f>IF('liste engagés'!$G46="","",'liste engagés'!G46)</f>
        <v/>
      </c>
      <c r="G125" s="78" t="str">
        <f>IF('liste engagés'!$G46="","",'liste engagés'!K46)</f>
        <v/>
      </c>
      <c r="H125" s="79" t="str">
        <f>IF('liste engagés'!$G46="","",'liste engagés'!L46)</f>
        <v/>
      </c>
      <c r="I125" s="54">
        <f t="shared" si="2"/>
        <v>0</v>
      </c>
    </row>
    <row r="126" spans="1:9">
      <c r="A126" s="76">
        <f t="shared" si="3"/>
        <v>120</v>
      </c>
      <c r="B126" s="77" t="str">
        <f>IF('liste engagés'!$G47="","",'liste engagés'!A47)</f>
        <v/>
      </c>
      <c r="C126" s="77" t="str">
        <f>IF('liste engagés'!$G47="","",'liste engagés'!B47)</f>
        <v/>
      </c>
      <c r="D126" s="77" t="str">
        <f>IF('liste engagés'!$G47="","",'liste engagés'!C47)</f>
        <v/>
      </c>
      <c r="E126" s="77" t="str">
        <f>IF('liste engagés'!$G47="","",'liste engagés'!D47)</f>
        <v/>
      </c>
      <c r="F126" s="77" t="str">
        <f>IF('liste engagés'!$G47="","",'liste engagés'!G47)</f>
        <v/>
      </c>
      <c r="G126" s="78" t="str">
        <f>IF('liste engagés'!$G47="","",'liste engagés'!K47)</f>
        <v/>
      </c>
      <c r="H126" s="79" t="str">
        <f>IF('liste engagés'!$G47="","",'liste engagés'!L47)</f>
        <v/>
      </c>
      <c r="I126" s="54">
        <f t="shared" si="2"/>
        <v>0</v>
      </c>
    </row>
    <row r="127" spans="1:9">
      <c r="A127" s="76">
        <f t="shared" si="3"/>
        <v>121</v>
      </c>
      <c r="B127" s="77" t="str">
        <f>IF('liste engagés'!$G48="","",'liste engagés'!A48)</f>
        <v/>
      </c>
      <c r="C127" s="77" t="str">
        <f>IF('liste engagés'!$G48="","",'liste engagés'!B48)</f>
        <v/>
      </c>
      <c r="D127" s="77" t="str">
        <f>IF('liste engagés'!$G48="","",'liste engagés'!C48)</f>
        <v/>
      </c>
      <c r="E127" s="77" t="str">
        <f>IF('liste engagés'!$G48="","",'liste engagés'!D48)</f>
        <v/>
      </c>
      <c r="F127" s="77" t="str">
        <f>IF('liste engagés'!$G48="","",'liste engagés'!G48)</f>
        <v/>
      </c>
      <c r="G127" s="78" t="str">
        <f>IF('liste engagés'!$G48="","",'liste engagés'!K48)</f>
        <v/>
      </c>
      <c r="H127" s="79" t="str">
        <f>IF('liste engagés'!$G48="","",'liste engagés'!L48)</f>
        <v/>
      </c>
      <c r="I127" s="54">
        <f t="shared" si="2"/>
        <v>0</v>
      </c>
    </row>
    <row r="128" spans="1:9">
      <c r="A128" s="76">
        <f t="shared" si="3"/>
        <v>122</v>
      </c>
      <c r="B128" s="77" t="str">
        <f>IF('liste engagés'!$G49="","",'liste engagés'!A49)</f>
        <v/>
      </c>
      <c r="C128" s="77" t="str">
        <f>IF('liste engagés'!$G49="","",'liste engagés'!B49)</f>
        <v/>
      </c>
      <c r="D128" s="77" t="str">
        <f>IF('liste engagés'!$G49="","",'liste engagés'!C49)</f>
        <v/>
      </c>
      <c r="E128" s="77" t="str">
        <f>IF('liste engagés'!$G49="","",'liste engagés'!D49)</f>
        <v/>
      </c>
      <c r="F128" s="77" t="str">
        <f>IF('liste engagés'!$G49="","",'liste engagés'!G49)</f>
        <v/>
      </c>
      <c r="G128" s="78" t="str">
        <f>IF('liste engagés'!$G49="","",'liste engagés'!K49)</f>
        <v/>
      </c>
      <c r="H128" s="79" t="str">
        <f>IF('liste engagés'!$G49="","",'liste engagés'!L49)</f>
        <v/>
      </c>
      <c r="I128" s="54">
        <f t="shared" si="2"/>
        <v>0</v>
      </c>
    </row>
    <row r="129" spans="1:9">
      <c r="A129" s="76">
        <f t="shared" si="3"/>
        <v>123</v>
      </c>
      <c r="B129" s="77" t="str">
        <f>IF('liste engagés'!$G50="","",'liste engagés'!A50)</f>
        <v/>
      </c>
      <c r="C129" s="77" t="str">
        <f>IF('liste engagés'!$G50="","",'liste engagés'!B50)</f>
        <v/>
      </c>
      <c r="D129" s="77" t="str">
        <f>IF('liste engagés'!$G50="","",'liste engagés'!C50)</f>
        <v/>
      </c>
      <c r="E129" s="77" t="str">
        <f>IF('liste engagés'!$G50="","",'liste engagés'!D50)</f>
        <v/>
      </c>
      <c r="F129" s="77" t="str">
        <f>IF('liste engagés'!$G50="","",'liste engagés'!G50)</f>
        <v/>
      </c>
      <c r="G129" s="78" t="str">
        <f>IF('liste engagés'!$G50="","",'liste engagés'!K50)</f>
        <v/>
      </c>
      <c r="H129" s="79" t="str">
        <f>IF('liste engagés'!$G50="","",'liste engagés'!L50)</f>
        <v/>
      </c>
      <c r="I129" s="54">
        <f t="shared" si="2"/>
        <v>0</v>
      </c>
    </row>
    <row r="130" spans="1:9">
      <c r="A130" s="76">
        <f t="shared" si="3"/>
        <v>124</v>
      </c>
      <c r="B130" s="77" t="str">
        <f>IF('liste engagés'!$G51="","",'liste engagés'!A51)</f>
        <v/>
      </c>
      <c r="C130" s="77" t="str">
        <f>IF('liste engagés'!$G51="","",'liste engagés'!B51)</f>
        <v/>
      </c>
      <c r="D130" s="77" t="str">
        <f>IF('liste engagés'!$G51="","",'liste engagés'!C51)</f>
        <v/>
      </c>
      <c r="E130" s="77" t="str">
        <f>IF('liste engagés'!$G51="","",'liste engagés'!D51)</f>
        <v/>
      </c>
      <c r="F130" s="77" t="str">
        <f>IF('liste engagés'!$G51="","",'liste engagés'!G51)</f>
        <v/>
      </c>
      <c r="G130" s="78" t="str">
        <f>IF('liste engagés'!$G51="","",'liste engagés'!K51)</f>
        <v/>
      </c>
      <c r="H130" s="79" t="str">
        <f>IF('liste engagés'!$G51="","",'liste engagés'!L51)</f>
        <v/>
      </c>
      <c r="I130" s="54">
        <f t="shared" si="2"/>
        <v>0</v>
      </c>
    </row>
    <row r="131" spans="1:9">
      <c r="A131" s="76">
        <f t="shared" si="3"/>
        <v>125</v>
      </c>
      <c r="B131" s="77" t="str">
        <f>IF('liste engagés'!$G52="","",'liste engagés'!A52)</f>
        <v/>
      </c>
      <c r="C131" s="77" t="str">
        <f>IF('liste engagés'!$G52="","",'liste engagés'!B52)</f>
        <v/>
      </c>
      <c r="D131" s="77" t="str">
        <f>IF('liste engagés'!$G52="","",'liste engagés'!C52)</f>
        <v/>
      </c>
      <c r="E131" s="77" t="str">
        <f>IF('liste engagés'!$G52="","",'liste engagés'!D52)</f>
        <v/>
      </c>
      <c r="F131" s="77" t="str">
        <f>IF('liste engagés'!$G52="","",'liste engagés'!G52)</f>
        <v/>
      </c>
      <c r="G131" s="78" t="str">
        <f>IF('liste engagés'!$G52="","",'liste engagés'!K52)</f>
        <v/>
      </c>
      <c r="H131" s="79" t="str">
        <f>IF('liste engagés'!$G52="","",'liste engagés'!L52)</f>
        <v/>
      </c>
      <c r="I131" s="54">
        <f t="shared" si="2"/>
        <v>0</v>
      </c>
    </row>
    <row r="132" spans="1:9">
      <c r="A132" s="76">
        <f t="shared" si="3"/>
        <v>126</v>
      </c>
      <c r="B132" s="77" t="str">
        <f>IF('liste engagés'!$G53="","",'liste engagés'!A53)</f>
        <v/>
      </c>
      <c r="C132" s="77" t="str">
        <f>IF('liste engagés'!$G53="","",'liste engagés'!B53)</f>
        <v/>
      </c>
      <c r="D132" s="77" t="str">
        <f>IF('liste engagés'!$G53="","",'liste engagés'!C53)</f>
        <v/>
      </c>
      <c r="E132" s="77" t="str">
        <f>IF('liste engagés'!$G53="","",'liste engagés'!D53)</f>
        <v/>
      </c>
      <c r="F132" s="77" t="str">
        <f>IF('liste engagés'!$G53="","",'liste engagés'!G53)</f>
        <v/>
      </c>
      <c r="G132" s="78" t="str">
        <f>IF('liste engagés'!$G53="","",'liste engagés'!K53)</f>
        <v/>
      </c>
      <c r="H132" s="79" t="str">
        <f>IF('liste engagés'!$G53="","",'liste engagés'!L53)</f>
        <v/>
      </c>
      <c r="I132" s="54">
        <f t="shared" si="2"/>
        <v>0</v>
      </c>
    </row>
    <row r="133" spans="1:9">
      <c r="A133" s="76">
        <f t="shared" si="3"/>
        <v>127</v>
      </c>
      <c r="B133" s="77" t="str">
        <f>IF('liste engagés'!$G54="","",'liste engagés'!A54)</f>
        <v/>
      </c>
      <c r="C133" s="77" t="str">
        <f>IF('liste engagés'!$G54="","",'liste engagés'!B54)</f>
        <v/>
      </c>
      <c r="D133" s="77" t="str">
        <f>IF('liste engagés'!$G54="","",'liste engagés'!C54)</f>
        <v/>
      </c>
      <c r="E133" s="77" t="str">
        <f>IF('liste engagés'!$G54="","",'liste engagés'!D54)</f>
        <v/>
      </c>
      <c r="F133" s="77" t="str">
        <f>IF('liste engagés'!$G54="","",'liste engagés'!G54)</f>
        <v/>
      </c>
      <c r="G133" s="78" t="str">
        <f>IF('liste engagés'!$G54="","",'liste engagés'!K54)</f>
        <v/>
      </c>
      <c r="H133" s="79" t="str">
        <f>IF('liste engagés'!$G54="","",'liste engagés'!L54)</f>
        <v/>
      </c>
      <c r="I133" s="54">
        <f t="shared" si="2"/>
        <v>0</v>
      </c>
    </row>
    <row r="134" spans="1:9">
      <c r="A134" s="76">
        <f t="shared" si="3"/>
        <v>128</v>
      </c>
      <c r="B134" s="77" t="str">
        <f>IF('liste engagés'!$G55="","",'liste engagés'!A55)</f>
        <v/>
      </c>
      <c r="C134" s="77" t="str">
        <f>IF('liste engagés'!$G55="","",'liste engagés'!B55)</f>
        <v/>
      </c>
      <c r="D134" s="77" t="str">
        <f>IF('liste engagés'!$G55="","",'liste engagés'!C55)</f>
        <v/>
      </c>
      <c r="E134" s="77" t="str">
        <f>IF('liste engagés'!$G55="","",'liste engagés'!D55)</f>
        <v/>
      </c>
      <c r="F134" s="77" t="str">
        <f>IF('liste engagés'!$G55="","",'liste engagés'!G55)</f>
        <v/>
      </c>
      <c r="G134" s="78" t="str">
        <f>IF('liste engagés'!$G55="","",'liste engagés'!K55)</f>
        <v/>
      </c>
      <c r="H134" s="79" t="str">
        <f>IF('liste engagés'!$G55="","",'liste engagés'!L55)</f>
        <v/>
      </c>
      <c r="I134" s="54">
        <f t="shared" si="2"/>
        <v>0</v>
      </c>
    </row>
    <row r="135" spans="1:9">
      <c r="A135" s="76">
        <f t="shared" si="3"/>
        <v>129</v>
      </c>
      <c r="B135" s="77" t="str">
        <f>IF('liste engagés'!$G62="","",'liste engagés'!A62)</f>
        <v/>
      </c>
      <c r="C135" s="77" t="str">
        <f>IF('liste engagés'!$G62="","",'liste engagés'!B62)</f>
        <v/>
      </c>
      <c r="D135" s="77" t="str">
        <f>IF('liste engagés'!$G62="","",'liste engagés'!C62)</f>
        <v/>
      </c>
      <c r="E135" s="77" t="str">
        <f>IF('liste engagés'!$G62="","",'liste engagés'!D62)</f>
        <v/>
      </c>
      <c r="F135" s="77" t="str">
        <f>IF('liste engagés'!$G62="","",'liste engagés'!G62)</f>
        <v/>
      </c>
      <c r="G135" s="78" t="str">
        <f>IF('liste engagés'!$G62="","",'liste engagés'!K62)</f>
        <v/>
      </c>
      <c r="H135" s="79" t="str">
        <f>IF('liste engagés'!$G62="","",'liste engagés'!L62)</f>
        <v/>
      </c>
      <c r="I135" s="54">
        <f t="shared" ref="I135:I198" si="4">+IF(C135="",0,1)</f>
        <v>0</v>
      </c>
    </row>
    <row r="136" spans="1:9">
      <c r="A136" s="76">
        <f t="shared" ref="A136:A199" si="5">+A135+1</f>
        <v>130</v>
      </c>
      <c r="B136" s="77" t="str">
        <f>IF('liste engagés'!$G63="","",'liste engagés'!A63)</f>
        <v/>
      </c>
      <c r="C136" s="77" t="str">
        <f>IF('liste engagés'!$G63="","",'liste engagés'!B63)</f>
        <v/>
      </c>
      <c r="D136" s="77" t="str">
        <f>IF('liste engagés'!$G63="","",'liste engagés'!C63)</f>
        <v/>
      </c>
      <c r="E136" s="77" t="str">
        <f>IF('liste engagés'!$G63="","",'liste engagés'!D63)</f>
        <v/>
      </c>
      <c r="F136" s="77" t="str">
        <f>IF('liste engagés'!$G63="","",'liste engagés'!G63)</f>
        <v/>
      </c>
      <c r="G136" s="78" t="str">
        <f>IF('liste engagés'!$G63="","",'liste engagés'!K63)</f>
        <v/>
      </c>
      <c r="H136" s="79" t="str">
        <f>IF('liste engagés'!$G63="","",'liste engagés'!L63)</f>
        <v/>
      </c>
      <c r="I136" s="54">
        <f t="shared" si="4"/>
        <v>0</v>
      </c>
    </row>
    <row r="137" spans="1:9">
      <c r="A137" s="76">
        <f t="shared" si="5"/>
        <v>131</v>
      </c>
      <c r="B137" s="77" t="str">
        <f>IF('liste engagés'!$G64="","",'liste engagés'!A64)</f>
        <v/>
      </c>
      <c r="C137" s="77" t="str">
        <f>IF('liste engagés'!$G64="","",'liste engagés'!B64)</f>
        <v/>
      </c>
      <c r="D137" s="77" t="str">
        <f>IF('liste engagés'!$G64="","",'liste engagés'!C64)</f>
        <v/>
      </c>
      <c r="E137" s="77" t="str">
        <f>IF('liste engagés'!$G64="","",'liste engagés'!D64)</f>
        <v/>
      </c>
      <c r="F137" s="77" t="str">
        <f>IF('liste engagés'!$G64="","",'liste engagés'!G64)</f>
        <v/>
      </c>
      <c r="G137" s="78" t="str">
        <f>IF('liste engagés'!$G64="","",'liste engagés'!K64)</f>
        <v/>
      </c>
      <c r="H137" s="79" t="str">
        <f>IF('liste engagés'!$G64="","",'liste engagés'!L64)</f>
        <v/>
      </c>
      <c r="I137" s="54">
        <f t="shared" si="4"/>
        <v>0</v>
      </c>
    </row>
    <row r="138" spans="1:9">
      <c r="A138" s="76">
        <f t="shared" si="5"/>
        <v>132</v>
      </c>
      <c r="B138" s="77" t="str">
        <f>IF('liste engagés'!$G65="","",'liste engagés'!A65)</f>
        <v/>
      </c>
      <c r="C138" s="77" t="str">
        <f>IF('liste engagés'!$G65="","",'liste engagés'!B65)</f>
        <v/>
      </c>
      <c r="D138" s="77" t="str">
        <f>IF('liste engagés'!$G65="","",'liste engagés'!C65)</f>
        <v/>
      </c>
      <c r="E138" s="77" t="str">
        <f>IF('liste engagés'!$G65="","",'liste engagés'!D65)</f>
        <v/>
      </c>
      <c r="F138" s="77" t="str">
        <f>IF('liste engagés'!$G65="","",'liste engagés'!G65)</f>
        <v/>
      </c>
      <c r="G138" s="78" t="str">
        <f>IF('liste engagés'!$G65="","",'liste engagés'!K65)</f>
        <v/>
      </c>
      <c r="H138" s="79" t="str">
        <f>IF('liste engagés'!$G65="","",'liste engagés'!L65)</f>
        <v/>
      </c>
      <c r="I138" s="54">
        <f t="shared" si="4"/>
        <v>0</v>
      </c>
    </row>
    <row r="139" spans="1:9">
      <c r="A139" s="76">
        <f t="shared" si="5"/>
        <v>133</v>
      </c>
      <c r="B139" s="77" t="str">
        <f>IF('liste engagés'!$G68="","",'liste engagés'!A68)</f>
        <v/>
      </c>
      <c r="C139" s="77" t="str">
        <f>IF('liste engagés'!$G68="","",'liste engagés'!B68)</f>
        <v/>
      </c>
      <c r="D139" s="77" t="str">
        <f>IF('liste engagés'!$G68="","",'liste engagés'!C68)</f>
        <v/>
      </c>
      <c r="E139" s="77" t="str">
        <f>IF('liste engagés'!$G68="","",'liste engagés'!D68)</f>
        <v/>
      </c>
      <c r="F139" s="77" t="str">
        <f>IF('liste engagés'!$G68="","",'liste engagés'!G68)</f>
        <v/>
      </c>
      <c r="G139" s="78" t="str">
        <f>IF('liste engagés'!$G68="","",'liste engagés'!K68)</f>
        <v/>
      </c>
      <c r="H139" s="79" t="str">
        <f>IF('liste engagés'!$G68="","",'liste engagés'!L68)</f>
        <v/>
      </c>
      <c r="I139" s="54">
        <f t="shared" si="4"/>
        <v>0</v>
      </c>
    </row>
    <row r="140" spans="1:9">
      <c r="A140" s="76">
        <f t="shared" si="5"/>
        <v>134</v>
      </c>
      <c r="B140" s="77" t="str">
        <f>IF('liste engagés'!$G69="","",'liste engagés'!A69)</f>
        <v/>
      </c>
      <c r="C140" s="77" t="str">
        <f>IF('liste engagés'!$G69="","",'liste engagés'!B69)</f>
        <v/>
      </c>
      <c r="D140" s="77" t="str">
        <f>IF('liste engagés'!$G69="","",'liste engagés'!C69)</f>
        <v/>
      </c>
      <c r="E140" s="77" t="str">
        <f>IF('liste engagés'!$G69="","",'liste engagés'!D69)</f>
        <v/>
      </c>
      <c r="F140" s="77" t="str">
        <f>IF('liste engagés'!$G69="","",'liste engagés'!G69)</f>
        <v/>
      </c>
      <c r="G140" s="78" t="str">
        <f>IF('liste engagés'!$G69="","",'liste engagés'!K69)</f>
        <v/>
      </c>
      <c r="H140" s="79" t="str">
        <f>IF('liste engagés'!$G69="","",'liste engagés'!L69)</f>
        <v/>
      </c>
      <c r="I140" s="54">
        <f t="shared" si="4"/>
        <v>0</v>
      </c>
    </row>
    <row r="141" spans="1:9">
      <c r="A141" s="76">
        <f t="shared" si="5"/>
        <v>135</v>
      </c>
      <c r="B141" s="77" t="str">
        <f>IF('liste engagés'!$G70="","",'liste engagés'!A70)</f>
        <v/>
      </c>
      <c r="C141" s="77" t="str">
        <f>IF('liste engagés'!$G70="","",'liste engagés'!B70)</f>
        <v/>
      </c>
      <c r="D141" s="77" t="str">
        <f>IF('liste engagés'!$G70="","",'liste engagés'!C70)</f>
        <v/>
      </c>
      <c r="E141" s="77" t="str">
        <f>IF('liste engagés'!$G70="","",'liste engagés'!D70)</f>
        <v/>
      </c>
      <c r="F141" s="77" t="str">
        <f>IF('liste engagés'!$G70="","",'liste engagés'!G70)</f>
        <v/>
      </c>
      <c r="G141" s="78" t="str">
        <f>IF('liste engagés'!$G70="","",'liste engagés'!K70)</f>
        <v/>
      </c>
      <c r="H141" s="79" t="str">
        <f>IF('liste engagés'!$G70="","",'liste engagés'!L70)</f>
        <v/>
      </c>
      <c r="I141" s="54">
        <f t="shared" si="4"/>
        <v>0</v>
      </c>
    </row>
    <row r="142" spans="1:9">
      <c r="A142" s="76">
        <f t="shared" si="5"/>
        <v>136</v>
      </c>
      <c r="B142" s="77" t="str">
        <f>IF('liste engagés'!$G71="","",'liste engagés'!A71)</f>
        <v/>
      </c>
      <c r="C142" s="77" t="str">
        <f>IF('liste engagés'!$G71="","",'liste engagés'!B71)</f>
        <v/>
      </c>
      <c r="D142" s="77" t="str">
        <f>IF('liste engagés'!$G71="","",'liste engagés'!C71)</f>
        <v/>
      </c>
      <c r="E142" s="77" t="str">
        <f>IF('liste engagés'!$G71="","",'liste engagés'!D71)</f>
        <v/>
      </c>
      <c r="F142" s="77" t="str">
        <f>IF('liste engagés'!$G71="","",'liste engagés'!G71)</f>
        <v/>
      </c>
      <c r="G142" s="78" t="str">
        <f>IF('liste engagés'!$G71="","",'liste engagés'!K71)</f>
        <v/>
      </c>
      <c r="H142" s="79" t="str">
        <f>IF('liste engagés'!$G71="","",'liste engagés'!L71)</f>
        <v/>
      </c>
      <c r="I142" s="54">
        <f t="shared" si="4"/>
        <v>0</v>
      </c>
    </row>
    <row r="143" spans="1:9">
      <c r="A143" s="76">
        <f t="shared" si="5"/>
        <v>137</v>
      </c>
      <c r="B143" s="77" t="str">
        <f>IF('liste engagés'!$G72="","",'liste engagés'!A72)</f>
        <v/>
      </c>
      <c r="C143" s="77" t="str">
        <f>IF('liste engagés'!$G72="","",'liste engagés'!B72)</f>
        <v/>
      </c>
      <c r="D143" s="77" t="str">
        <f>IF('liste engagés'!$G72="","",'liste engagés'!C72)</f>
        <v/>
      </c>
      <c r="E143" s="77" t="str">
        <f>IF('liste engagés'!$G72="","",'liste engagés'!D72)</f>
        <v/>
      </c>
      <c r="F143" s="77" t="str">
        <f>IF('liste engagés'!$G72="","",'liste engagés'!G72)</f>
        <v/>
      </c>
      <c r="G143" s="78" t="str">
        <f>IF('liste engagés'!$G72="","",'liste engagés'!K72)</f>
        <v/>
      </c>
      <c r="H143" s="79" t="str">
        <f>IF('liste engagés'!$G72="","",'liste engagés'!L72)</f>
        <v/>
      </c>
      <c r="I143" s="54">
        <f t="shared" si="4"/>
        <v>0</v>
      </c>
    </row>
    <row r="144" spans="1:9">
      <c r="A144" s="76">
        <f t="shared" si="5"/>
        <v>138</v>
      </c>
      <c r="B144" s="77" t="str">
        <f>IF('liste engagés'!$G73="","",'liste engagés'!A73)</f>
        <v/>
      </c>
      <c r="C144" s="77" t="str">
        <f>IF('liste engagés'!$G73="","",'liste engagés'!B73)</f>
        <v/>
      </c>
      <c r="D144" s="77" t="str">
        <f>IF('liste engagés'!$G73="","",'liste engagés'!C73)</f>
        <v/>
      </c>
      <c r="E144" s="77" t="str">
        <f>IF('liste engagés'!$G73="","",'liste engagés'!D73)</f>
        <v/>
      </c>
      <c r="F144" s="77" t="str">
        <f>IF('liste engagés'!$G73="","",'liste engagés'!G73)</f>
        <v/>
      </c>
      <c r="G144" s="78" t="str">
        <f>IF('liste engagés'!$G73="","",'liste engagés'!K73)</f>
        <v/>
      </c>
      <c r="H144" s="79" t="str">
        <f>IF('liste engagés'!$G73="","",'liste engagés'!L73)</f>
        <v/>
      </c>
      <c r="I144" s="54">
        <f t="shared" si="4"/>
        <v>0</v>
      </c>
    </row>
    <row r="145" spans="1:9">
      <c r="A145" s="76">
        <f t="shared" si="5"/>
        <v>139</v>
      </c>
      <c r="B145" s="77" t="str">
        <f>IF('liste engagés'!$G74="","",'liste engagés'!A74)</f>
        <v/>
      </c>
      <c r="C145" s="77" t="str">
        <f>IF('liste engagés'!$G74="","",'liste engagés'!B74)</f>
        <v/>
      </c>
      <c r="D145" s="77" t="str">
        <f>IF('liste engagés'!$G74="","",'liste engagés'!C74)</f>
        <v/>
      </c>
      <c r="E145" s="77" t="str">
        <f>IF('liste engagés'!$G74="","",'liste engagés'!D74)</f>
        <v/>
      </c>
      <c r="F145" s="77" t="str">
        <f>IF('liste engagés'!$G74="","",'liste engagés'!G74)</f>
        <v/>
      </c>
      <c r="G145" s="78" t="str">
        <f>IF('liste engagés'!$G74="","",'liste engagés'!K74)</f>
        <v/>
      </c>
      <c r="H145" s="79" t="str">
        <f>IF('liste engagés'!$G74="","",'liste engagés'!L74)</f>
        <v/>
      </c>
      <c r="I145" s="54">
        <f t="shared" si="4"/>
        <v>0</v>
      </c>
    </row>
    <row r="146" spans="1:9">
      <c r="A146" s="76">
        <f t="shared" si="5"/>
        <v>140</v>
      </c>
      <c r="B146" s="77" t="str">
        <f>IF('liste engagés'!$G75="","",'liste engagés'!A75)</f>
        <v/>
      </c>
      <c r="C146" s="77" t="str">
        <f>IF('liste engagés'!$G75="","",'liste engagés'!B75)</f>
        <v/>
      </c>
      <c r="D146" s="77" t="str">
        <f>IF('liste engagés'!$G75="","",'liste engagés'!C75)</f>
        <v/>
      </c>
      <c r="E146" s="77" t="str">
        <f>IF('liste engagés'!$G75="","",'liste engagés'!D75)</f>
        <v/>
      </c>
      <c r="F146" s="77" t="str">
        <f>IF('liste engagés'!$G75="","",'liste engagés'!G75)</f>
        <v/>
      </c>
      <c r="G146" s="78" t="str">
        <f>IF('liste engagés'!$G75="","",'liste engagés'!K75)</f>
        <v/>
      </c>
      <c r="H146" s="79" t="str">
        <f>IF('liste engagés'!$G75="","",'liste engagés'!L75)</f>
        <v/>
      </c>
      <c r="I146" s="54">
        <f t="shared" si="4"/>
        <v>0</v>
      </c>
    </row>
    <row r="147" spans="1:9">
      <c r="A147" s="76">
        <f t="shared" si="5"/>
        <v>141</v>
      </c>
      <c r="B147" s="77" t="str">
        <f>IF('liste engagés'!$G77="","",'liste engagés'!A77)</f>
        <v/>
      </c>
      <c r="C147" s="77" t="str">
        <f>IF('liste engagés'!$G77="","",'liste engagés'!B77)</f>
        <v/>
      </c>
      <c r="D147" s="77" t="str">
        <f>IF('liste engagés'!$G77="","",'liste engagés'!C77)</f>
        <v/>
      </c>
      <c r="E147" s="77" t="str">
        <f>IF('liste engagés'!$G77="","",'liste engagés'!D77)</f>
        <v/>
      </c>
      <c r="F147" s="77" t="str">
        <f>IF('liste engagés'!$G77="","",'liste engagés'!G77)</f>
        <v/>
      </c>
      <c r="G147" s="78" t="str">
        <f>IF('liste engagés'!$G77="","",'liste engagés'!K77)</f>
        <v/>
      </c>
      <c r="H147" s="79" t="str">
        <f>IF('liste engagés'!$G77="","",'liste engagés'!L77)</f>
        <v/>
      </c>
      <c r="I147" s="54">
        <f t="shared" si="4"/>
        <v>0</v>
      </c>
    </row>
    <row r="148" spans="1:9">
      <c r="A148" s="76">
        <f t="shared" si="5"/>
        <v>142</v>
      </c>
      <c r="B148" s="77" t="str">
        <f>IF('liste engagés'!$G78="","",'liste engagés'!A78)</f>
        <v/>
      </c>
      <c r="C148" s="77" t="str">
        <f>IF('liste engagés'!$G78="","",'liste engagés'!B78)</f>
        <v/>
      </c>
      <c r="D148" s="77" t="str">
        <f>IF('liste engagés'!$G78="","",'liste engagés'!C78)</f>
        <v/>
      </c>
      <c r="E148" s="77" t="str">
        <f>IF('liste engagés'!$G78="","",'liste engagés'!D78)</f>
        <v/>
      </c>
      <c r="F148" s="77" t="str">
        <f>IF('liste engagés'!$G78="","",'liste engagés'!G78)</f>
        <v/>
      </c>
      <c r="G148" s="78" t="str">
        <f>IF('liste engagés'!$G78="","",'liste engagés'!K78)</f>
        <v/>
      </c>
      <c r="H148" s="79" t="str">
        <f>IF('liste engagés'!$G78="","",'liste engagés'!L78)</f>
        <v/>
      </c>
      <c r="I148" s="54">
        <f t="shared" si="4"/>
        <v>0</v>
      </c>
    </row>
    <row r="149" spans="1:9">
      <c r="A149" s="76">
        <f t="shared" si="5"/>
        <v>143</v>
      </c>
      <c r="B149" s="77" t="str">
        <f>IF('liste engagés'!$G79="","",'liste engagés'!A79)</f>
        <v/>
      </c>
      <c r="C149" s="77" t="str">
        <f>IF('liste engagés'!$G79="","",'liste engagés'!B79)</f>
        <v/>
      </c>
      <c r="D149" s="77" t="str">
        <f>IF('liste engagés'!$G79="","",'liste engagés'!C79)</f>
        <v/>
      </c>
      <c r="E149" s="77" t="str">
        <f>IF('liste engagés'!$G79="","",'liste engagés'!D79)</f>
        <v/>
      </c>
      <c r="F149" s="77" t="str">
        <f>IF('liste engagés'!$G79="","",'liste engagés'!G79)</f>
        <v/>
      </c>
      <c r="G149" s="78" t="str">
        <f>IF('liste engagés'!$G79="","",'liste engagés'!K79)</f>
        <v/>
      </c>
      <c r="H149" s="79" t="str">
        <f>IF('liste engagés'!$G79="","",'liste engagés'!L79)</f>
        <v/>
      </c>
      <c r="I149" s="54">
        <f t="shared" si="4"/>
        <v>0</v>
      </c>
    </row>
    <row r="150" spans="1:9">
      <c r="A150" s="76">
        <f t="shared" si="5"/>
        <v>144</v>
      </c>
      <c r="B150" s="77" t="str">
        <f>IF('liste engagés'!$G103="","",'liste engagés'!A103)</f>
        <v/>
      </c>
      <c r="C150" s="77" t="str">
        <f>IF('liste engagés'!$G103="","",'liste engagés'!B103)</f>
        <v/>
      </c>
      <c r="D150" s="77" t="str">
        <f>IF('liste engagés'!$G103="","",'liste engagés'!C103)</f>
        <v/>
      </c>
      <c r="E150" s="77" t="str">
        <f>IF('liste engagés'!$G103="","",'liste engagés'!D103)</f>
        <v/>
      </c>
      <c r="F150" s="77" t="str">
        <f>IF('liste engagés'!$G103="","",'liste engagés'!G103)</f>
        <v/>
      </c>
      <c r="G150" s="78" t="str">
        <f>IF('liste engagés'!$G103="","",'liste engagés'!K103)</f>
        <v/>
      </c>
      <c r="H150" s="79" t="str">
        <f>IF('liste engagés'!$G103="","",'liste engagés'!L103)</f>
        <v/>
      </c>
      <c r="I150" s="54">
        <f t="shared" si="4"/>
        <v>0</v>
      </c>
    </row>
    <row r="151" spans="1:9">
      <c r="A151" s="76">
        <f t="shared" si="5"/>
        <v>145</v>
      </c>
      <c r="B151" s="77" t="str">
        <f>IF('liste engagés'!$G104="","",'liste engagés'!A104)</f>
        <v/>
      </c>
      <c r="C151" s="77" t="str">
        <f>IF('liste engagés'!$G104="","",'liste engagés'!B104)</f>
        <v/>
      </c>
      <c r="D151" s="77" t="str">
        <f>IF('liste engagés'!$G104="","",'liste engagés'!C104)</f>
        <v/>
      </c>
      <c r="E151" s="77" t="str">
        <f>IF('liste engagés'!$G104="","",'liste engagés'!D104)</f>
        <v/>
      </c>
      <c r="F151" s="77" t="str">
        <f>IF('liste engagés'!$G104="","",'liste engagés'!G104)</f>
        <v/>
      </c>
      <c r="G151" s="78" t="str">
        <f>IF('liste engagés'!$G104="","",'liste engagés'!K104)</f>
        <v/>
      </c>
      <c r="H151" s="79" t="str">
        <f>IF('liste engagés'!$G104="","",'liste engagés'!L104)</f>
        <v/>
      </c>
      <c r="I151" s="54">
        <f t="shared" si="4"/>
        <v>0</v>
      </c>
    </row>
    <row r="152" spans="1:9">
      <c r="A152" s="76">
        <f t="shared" si="5"/>
        <v>146</v>
      </c>
      <c r="B152" s="77" t="str">
        <f>IF('liste engagés'!$G105="","",'liste engagés'!A105)</f>
        <v/>
      </c>
      <c r="C152" s="77" t="str">
        <f>IF('liste engagés'!$G105="","",'liste engagés'!B105)</f>
        <v/>
      </c>
      <c r="D152" s="77" t="str">
        <f>IF('liste engagés'!$G105="","",'liste engagés'!C105)</f>
        <v/>
      </c>
      <c r="E152" s="77" t="str">
        <f>IF('liste engagés'!$G105="","",'liste engagés'!D105)</f>
        <v/>
      </c>
      <c r="F152" s="77" t="str">
        <f>IF('liste engagés'!$G105="","",'liste engagés'!G105)</f>
        <v/>
      </c>
      <c r="G152" s="78" t="str">
        <f>IF('liste engagés'!$G105="","",'liste engagés'!K105)</f>
        <v/>
      </c>
      <c r="H152" s="79" t="str">
        <f>IF('liste engagés'!$G105="","",'liste engagés'!L105)</f>
        <v/>
      </c>
      <c r="I152" s="54">
        <f t="shared" si="4"/>
        <v>0</v>
      </c>
    </row>
    <row r="153" spans="1:9">
      <c r="A153" s="76">
        <f t="shared" si="5"/>
        <v>147</v>
      </c>
      <c r="B153" s="77" t="str">
        <f>IF('liste engagés'!$G108="","",'liste engagés'!A108)</f>
        <v/>
      </c>
      <c r="C153" s="77" t="str">
        <f>IF('liste engagés'!$G108="","",'liste engagés'!B108)</f>
        <v/>
      </c>
      <c r="D153" s="77" t="str">
        <f>IF('liste engagés'!$G108="","",'liste engagés'!C108)</f>
        <v/>
      </c>
      <c r="E153" s="77" t="str">
        <f>IF('liste engagés'!$G108="","",'liste engagés'!D108)</f>
        <v/>
      </c>
      <c r="F153" s="77" t="str">
        <f>IF('liste engagés'!$G108="","",'liste engagés'!G108)</f>
        <v/>
      </c>
      <c r="G153" s="78" t="str">
        <f>IF('liste engagés'!$G108="","",'liste engagés'!K108)</f>
        <v/>
      </c>
      <c r="H153" s="79" t="str">
        <f>IF('liste engagés'!$G108="","",'liste engagés'!L108)</f>
        <v/>
      </c>
      <c r="I153" s="54">
        <f t="shared" si="4"/>
        <v>0</v>
      </c>
    </row>
    <row r="154" spans="1:9">
      <c r="A154" s="76">
        <f t="shared" si="5"/>
        <v>148</v>
      </c>
      <c r="B154" s="77" t="str">
        <f>IF('liste engagés'!$G109="","",'liste engagés'!A109)</f>
        <v/>
      </c>
      <c r="C154" s="77" t="str">
        <f>IF('liste engagés'!$G109="","",'liste engagés'!B109)</f>
        <v/>
      </c>
      <c r="D154" s="77" t="str">
        <f>IF('liste engagés'!$G109="","",'liste engagés'!C109)</f>
        <v/>
      </c>
      <c r="E154" s="77" t="str">
        <f>IF('liste engagés'!$G109="","",'liste engagés'!D109)</f>
        <v/>
      </c>
      <c r="F154" s="77" t="str">
        <f>IF('liste engagés'!$G109="","",'liste engagés'!G109)</f>
        <v/>
      </c>
      <c r="G154" s="78" t="str">
        <f>IF('liste engagés'!$G109="","",'liste engagés'!K109)</f>
        <v/>
      </c>
      <c r="H154" s="79" t="str">
        <f>IF('liste engagés'!$G109="","",'liste engagés'!L109)</f>
        <v/>
      </c>
      <c r="I154" s="54">
        <f t="shared" si="4"/>
        <v>0</v>
      </c>
    </row>
    <row r="155" spans="1:9">
      <c r="A155" s="76">
        <f t="shared" si="5"/>
        <v>149</v>
      </c>
      <c r="B155" s="77">
        <f>IF('liste engagés'!$G114="","",'liste engagés'!A114)</f>
        <v>109</v>
      </c>
      <c r="C155" s="77" t="str">
        <f>IF('liste engagés'!$G114="","",'liste engagés'!B114)</f>
        <v xml:space="preserve"> </v>
      </c>
      <c r="D155" s="77" t="str">
        <f>IF('liste engagés'!$G114="","",'liste engagés'!C114)</f>
        <v xml:space="preserve"> </v>
      </c>
      <c r="E155" s="77" t="str">
        <f>IF('liste engagés'!$G114="","",'liste engagés'!D114)</f>
        <v xml:space="preserve"> </v>
      </c>
      <c r="F155" s="77" t="str">
        <f>IF('liste engagés'!$G114="","",'liste engagés'!G114)</f>
        <v xml:space="preserve"> </v>
      </c>
      <c r="G155" s="78" t="str">
        <f>IF('liste engagés'!$G114="","",'liste engagés'!K114)</f>
        <v/>
      </c>
      <c r="H155" s="79" t="str">
        <f>IF('liste engagés'!$G114="","",'liste engagés'!L114)</f>
        <v/>
      </c>
      <c r="I155" s="54">
        <f t="shared" si="4"/>
        <v>1</v>
      </c>
    </row>
    <row r="156" spans="1:9">
      <c r="A156" s="76">
        <f t="shared" si="5"/>
        <v>150</v>
      </c>
      <c r="B156" s="77">
        <f>IF('liste engagés'!$G127="","",'liste engagés'!A127)</f>
        <v>122</v>
      </c>
      <c r="C156" s="77" t="str">
        <f>IF('liste engagés'!$G127="","",'liste engagés'!B127)</f>
        <v xml:space="preserve"> </v>
      </c>
      <c r="D156" s="77" t="str">
        <f>IF('liste engagés'!$G127="","",'liste engagés'!C127)</f>
        <v xml:space="preserve"> </v>
      </c>
      <c r="E156" s="77" t="str">
        <f>IF('liste engagés'!$G127="","",'liste engagés'!D127)</f>
        <v xml:space="preserve"> </v>
      </c>
      <c r="F156" s="77" t="str">
        <f>IF('liste engagés'!$G127="","",'liste engagés'!G127)</f>
        <v xml:space="preserve"> </v>
      </c>
      <c r="G156" s="78" t="str">
        <f>IF('liste engagés'!$G127="","",'liste engagés'!K127)</f>
        <v/>
      </c>
      <c r="H156" s="79" t="str">
        <f>IF('liste engagés'!$G127="","",'liste engagés'!L127)</f>
        <v/>
      </c>
      <c r="I156" s="54">
        <f t="shared" si="4"/>
        <v>1</v>
      </c>
    </row>
    <row r="157" spans="1:9">
      <c r="A157" s="76">
        <f t="shared" si="5"/>
        <v>151</v>
      </c>
      <c r="B157" s="77">
        <f>IF('liste engagés'!$G131="","",'liste engagés'!A131)</f>
        <v>126</v>
      </c>
      <c r="C157" s="77" t="str">
        <f>IF('liste engagés'!$G131="","",'liste engagés'!B131)</f>
        <v xml:space="preserve"> </v>
      </c>
      <c r="D157" s="77" t="str">
        <f>IF('liste engagés'!$G131="","",'liste engagés'!C131)</f>
        <v xml:space="preserve"> </v>
      </c>
      <c r="E157" s="77" t="str">
        <f>IF('liste engagés'!$G131="","",'liste engagés'!D131)</f>
        <v xml:space="preserve"> </v>
      </c>
      <c r="F157" s="77" t="str">
        <f>IF('liste engagés'!$G131="","",'liste engagés'!G131)</f>
        <v xml:space="preserve"> </v>
      </c>
      <c r="G157" s="78" t="str">
        <f>IF('liste engagés'!$G131="","",'liste engagés'!K131)</f>
        <v/>
      </c>
      <c r="H157" s="79" t="str">
        <f>IF('liste engagés'!$G131="","",'liste engagés'!L131)</f>
        <v/>
      </c>
      <c r="I157" s="54">
        <f t="shared" si="4"/>
        <v>1</v>
      </c>
    </row>
    <row r="158" spans="1:9">
      <c r="A158" s="76">
        <f t="shared" si="5"/>
        <v>152</v>
      </c>
      <c r="B158" s="77" t="str">
        <f>IF('liste engagés'!$G148="","",'liste engagés'!A148)</f>
        <v/>
      </c>
      <c r="C158" s="77" t="str">
        <f>IF('liste engagés'!$G148="","",'liste engagés'!B148)</f>
        <v/>
      </c>
      <c r="D158" s="77" t="str">
        <f>IF('liste engagés'!$G148="","",'liste engagés'!C148)</f>
        <v/>
      </c>
      <c r="E158" s="77" t="str">
        <f>IF('liste engagés'!$G148="","",'liste engagés'!D148)</f>
        <v/>
      </c>
      <c r="F158" s="77" t="str">
        <f>IF('liste engagés'!$G148="","",'liste engagés'!G148)</f>
        <v/>
      </c>
      <c r="G158" s="78" t="str">
        <f>IF('liste engagés'!$G148="","",'liste engagés'!K148)</f>
        <v/>
      </c>
      <c r="H158" s="79" t="str">
        <f>IF('liste engagés'!$G148="","",'liste engagés'!L148)</f>
        <v/>
      </c>
      <c r="I158" s="54">
        <f t="shared" si="4"/>
        <v>0</v>
      </c>
    </row>
    <row r="159" spans="1:9">
      <c r="A159" s="76">
        <f t="shared" si="5"/>
        <v>153</v>
      </c>
      <c r="B159" s="77" t="str">
        <f>IF('liste engagés'!$G149="","",'liste engagés'!A149)</f>
        <v/>
      </c>
      <c r="C159" s="77" t="str">
        <f>IF('liste engagés'!$G149="","",'liste engagés'!B149)</f>
        <v/>
      </c>
      <c r="D159" s="77" t="str">
        <f>IF('liste engagés'!$G149="","",'liste engagés'!C149)</f>
        <v/>
      </c>
      <c r="E159" s="77" t="str">
        <f>IF('liste engagés'!$G149="","",'liste engagés'!D149)</f>
        <v/>
      </c>
      <c r="F159" s="77" t="str">
        <f>IF('liste engagés'!$G149="","",'liste engagés'!G149)</f>
        <v/>
      </c>
      <c r="G159" s="78" t="str">
        <f>IF('liste engagés'!$G149="","",'liste engagés'!K149)</f>
        <v/>
      </c>
      <c r="H159" s="79" t="str">
        <f>IF('liste engagés'!$G149="","",'liste engagés'!L149)</f>
        <v/>
      </c>
      <c r="I159" s="54">
        <f t="shared" si="4"/>
        <v>0</v>
      </c>
    </row>
    <row r="160" spans="1:9">
      <c r="A160" s="76">
        <f t="shared" si="5"/>
        <v>154</v>
      </c>
      <c r="B160" s="77" t="str">
        <f>IF('liste engagés'!$G150="","",'liste engagés'!A150)</f>
        <v/>
      </c>
      <c r="C160" s="77" t="str">
        <f>IF('liste engagés'!$G150="","",'liste engagés'!B150)</f>
        <v/>
      </c>
      <c r="D160" s="77" t="str">
        <f>IF('liste engagés'!$G150="","",'liste engagés'!C150)</f>
        <v/>
      </c>
      <c r="E160" s="77" t="str">
        <f>IF('liste engagés'!$G150="","",'liste engagés'!D150)</f>
        <v/>
      </c>
      <c r="F160" s="77" t="str">
        <f>IF('liste engagés'!$G150="","",'liste engagés'!G150)</f>
        <v/>
      </c>
      <c r="G160" s="78" t="str">
        <f>IF('liste engagés'!$G150="","",'liste engagés'!K150)</f>
        <v/>
      </c>
      <c r="H160" s="79" t="str">
        <f>IF('liste engagés'!$G150="","",'liste engagés'!L150)</f>
        <v/>
      </c>
      <c r="I160" s="54">
        <f t="shared" si="4"/>
        <v>0</v>
      </c>
    </row>
    <row r="161" spans="1:9">
      <c r="A161" s="76">
        <f t="shared" si="5"/>
        <v>155</v>
      </c>
      <c r="B161" s="77" t="str">
        <f>IF('liste engagés'!$G152="","",'liste engagés'!A152)</f>
        <v/>
      </c>
      <c r="C161" s="77" t="str">
        <f>IF('liste engagés'!$G152="","",'liste engagés'!B152)</f>
        <v/>
      </c>
      <c r="D161" s="77" t="str">
        <f>IF('liste engagés'!$G152="","",'liste engagés'!C152)</f>
        <v/>
      </c>
      <c r="E161" s="77" t="str">
        <f>IF('liste engagés'!$G152="","",'liste engagés'!D152)</f>
        <v/>
      </c>
      <c r="F161" s="77" t="str">
        <f>IF('liste engagés'!$G152="","",'liste engagés'!G152)</f>
        <v/>
      </c>
      <c r="G161" s="78" t="str">
        <f>IF('liste engagés'!$G152="","",'liste engagés'!K152)</f>
        <v/>
      </c>
      <c r="H161" s="79" t="str">
        <f>IF('liste engagés'!$G152="","",'liste engagés'!L152)</f>
        <v/>
      </c>
      <c r="I161" s="54">
        <f t="shared" si="4"/>
        <v>0</v>
      </c>
    </row>
    <row r="162" spans="1:9">
      <c r="A162" s="76">
        <f t="shared" si="5"/>
        <v>156</v>
      </c>
      <c r="B162" s="77" t="str">
        <f>IF('liste engagés'!$G156="","",'liste engagés'!A156)</f>
        <v/>
      </c>
      <c r="C162" s="77" t="str">
        <f>IF('liste engagés'!$G156="","",'liste engagés'!B156)</f>
        <v/>
      </c>
      <c r="D162" s="77" t="str">
        <f>IF('liste engagés'!$G156="","",'liste engagés'!C156)</f>
        <v/>
      </c>
      <c r="E162" s="77" t="str">
        <f>IF('liste engagés'!$G156="","",'liste engagés'!D156)</f>
        <v/>
      </c>
      <c r="F162" s="77" t="str">
        <f>IF('liste engagés'!$G156="","",'liste engagés'!G156)</f>
        <v/>
      </c>
      <c r="G162" s="78" t="str">
        <f>IF('liste engagés'!$G156="","",'liste engagés'!K156)</f>
        <v/>
      </c>
      <c r="H162" s="79" t="str">
        <f>IF('liste engagés'!$G156="","",'liste engagés'!L156)</f>
        <v/>
      </c>
      <c r="I162" s="54">
        <f t="shared" si="4"/>
        <v>0</v>
      </c>
    </row>
    <row r="163" spans="1:9">
      <c r="A163" s="76">
        <f t="shared" si="5"/>
        <v>157</v>
      </c>
      <c r="B163" s="77" t="str">
        <f>IF('liste engagés'!$G157="","",'liste engagés'!A157)</f>
        <v/>
      </c>
      <c r="C163" s="77" t="str">
        <f>IF('liste engagés'!$G157="","",'liste engagés'!B157)</f>
        <v/>
      </c>
      <c r="D163" s="77" t="str">
        <f>IF('liste engagés'!$G157="","",'liste engagés'!C157)</f>
        <v/>
      </c>
      <c r="E163" s="77" t="str">
        <f>IF('liste engagés'!$G157="","",'liste engagés'!D157)</f>
        <v/>
      </c>
      <c r="F163" s="77" t="str">
        <f>IF('liste engagés'!$G157="","",'liste engagés'!G157)</f>
        <v/>
      </c>
      <c r="G163" s="78" t="str">
        <f>IF('liste engagés'!$G157="","",'liste engagés'!K157)</f>
        <v/>
      </c>
      <c r="H163" s="79" t="str">
        <f>IF('liste engagés'!$G157="","",'liste engagés'!L157)</f>
        <v/>
      </c>
      <c r="I163" s="54">
        <f t="shared" si="4"/>
        <v>0</v>
      </c>
    </row>
    <row r="164" spans="1:9">
      <c r="A164" s="76">
        <f t="shared" si="5"/>
        <v>158</v>
      </c>
      <c r="B164" s="77" t="str">
        <f>IF('liste engagés'!$G158="","",'liste engagés'!A158)</f>
        <v/>
      </c>
      <c r="C164" s="77" t="str">
        <f>IF('liste engagés'!$G158="","",'liste engagés'!B158)</f>
        <v/>
      </c>
      <c r="D164" s="77" t="str">
        <f>IF('liste engagés'!$G158="","",'liste engagés'!C158)</f>
        <v/>
      </c>
      <c r="E164" s="77" t="str">
        <f>IF('liste engagés'!$G158="","",'liste engagés'!D158)</f>
        <v/>
      </c>
      <c r="F164" s="77" t="str">
        <f>IF('liste engagés'!$G158="","",'liste engagés'!G158)</f>
        <v/>
      </c>
      <c r="G164" s="78" t="str">
        <f>IF('liste engagés'!$G158="","",'liste engagés'!K158)</f>
        <v/>
      </c>
      <c r="H164" s="79" t="str">
        <f>IF('liste engagés'!$G158="","",'liste engagés'!L158)</f>
        <v/>
      </c>
      <c r="I164" s="54">
        <f t="shared" si="4"/>
        <v>0</v>
      </c>
    </row>
    <row r="165" spans="1:9">
      <c r="A165" s="76">
        <f t="shared" si="5"/>
        <v>159</v>
      </c>
      <c r="B165" s="77" t="str">
        <f>IF('liste engagés'!$G159="","",'liste engagés'!A159)</f>
        <v/>
      </c>
      <c r="C165" s="77" t="str">
        <f>IF('liste engagés'!$G159="","",'liste engagés'!B159)</f>
        <v/>
      </c>
      <c r="D165" s="77" t="str">
        <f>IF('liste engagés'!$G159="","",'liste engagés'!C159)</f>
        <v/>
      </c>
      <c r="E165" s="77" t="str">
        <f>IF('liste engagés'!$G159="","",'liste engagés'!D159)</f>
        <v/>
      </c>
      <c r="F165" s="77" t="str">
        <f>IF('liste engagés'!$G159="","",'liste engagés'!G159)</f>
        <v/>
      </c>
      <c r="G165" s="78" t="str">
        <f>IF('liste engagés'!$G159="","",'liste engagés'!K159)</f>
        <v/>
      </c>
      <c r="H165" s="79" t="str">
        <f>IF('liste engagés'!$G159="","",'liste engagés'!L159)</f>
        <v/>
      </c>
      <c r="I165" s="54">
        <f t="shared" si="4"/>
        <v>0</v>
      </c>
    </row>
    <row r="166" spans="1:9">
      <c r="A166" s="76">
        <f t="shared" si="5"/>
        <v>160</v>
      </c>
      <c r="B166" s="77" t="str">
        <f>IF('liste engagés'!$G160="","",'liste engagés'!A160)</f>
        <v/>
      </c>
      <c r="C166" s="77" t="str">
        <f>IF('liste engagés'!$G160="","",'liste engagés'!B160)</f>
        <v/>
      </c>
      <c r="D166" s="77" t="str">
        <f>IF('liste engagés'!$G160="","",'liste engagés'!C160)</f>
        <v/>
      </c>
      <c r="E166" s="77" t="str">
        <f>IF('liste engagés'!$G160="","",'liste engagés'!D160)</f>
        <v/>
      </c>
      <c r="F166" s="77" t="str">
        <f>IF('liste engagés'!$G160="","",'liste engagés'!G160)</f>
        <v/>
      </c>
      <c r="G166" s="78" t="str">
        <f>IF('liste engagés'!$G160="","",'liste engagés'!K160)</f>
        <v/>
      </c>
      <c r="H166" s="79" t="str">
        <f>IF('liste engagés'!$G160="","",'liste engagés'!L160)</f>
        <v/>
      </c>
      <c r="I166" s="54">
        <f t="shared" si="4"/>
        <v>0</v>
      </c>
    </row>
    <row r="167" spans="1:9">
      <c r="A167" s="76">
        <f t="shared" si="5"/>
        <v>161</v>
      </c>
      <c r="B167" s="77" t="str">
        <f>IF('liste engagés'!$G161="","",'liste engagés'!A161)</f>
        <v/>
      </c>
      <c r="C167" s="77" t="str">
        <f>IF('liste engagés'!$G161="","",'liste engagés'!B161)</f>
        <v/>
      </c>
      <c r="D167" s="77" t="str">
        <f>IF('liste engagés'!$G161="","",'liste engagés'!C161)</f>
        <v/>
      </c>
      <c r="E167" s="77" t="str">
        <f>IF('liste engagés'!$G161="","",'liste engagés'!D161)</f>
        <v/>
      </c>
      <c r="F167" s="77" t="str">
        <f>IF('liste engagés'!$G161="","",'liste engagés'!G161)</f>
        <v/>
      </c>
      <c r="G167" s="78" t="str">
        <f>IF('liste engagés'!$G161="","",'liste engagés'!K161)</f>
        <v/>
      </c>
      <c r="H167" s="79" t="str">
        <f>IF('liste engagés'!$G161="","",'liste engagés'!L161)</f>
        <v/>
      </c>
      <c r="I167" s="54">
        <f t="shared" si="4"/>
        <v>0</v>
      </c>
    </row>
    <row r="168" spans="1:9">
      <c r="A168" s="76">
        <f t="shared" si="5"/>
        <v>162</v>
      </c>
      <c r="B168" s="77" t="str">
        <f>IF('liste engagés'!$G162="","",'liste engagés'!A162)</f>
        <v/>
      </c>
      <c r="C168" s="77" t="str">
        <f>IF('liste engagés'!$G162="","",'liste engagés'!B162)</f>
        <v/>
      </c>
      <c r="D168" s="77" t="str">
        <f>IF('liste engagés'!$G162="","",'liste engagés'!C162)</f>
        <v/>
      </c>
      <c r="E168" s="77" t="str">
        <f>IF('liste engagés'!$G162="","",'liste engagés'!D162)</f>
        <v/>
      </c>
      <c r="F168" s="77" t="str">
        <f>IF('liste engagés'!$G162="","",'liste engagés'!G162)</f>
        <v/>
      </c>
      <c r="G168" s="78" t="str">
        <f>IF('liste engagés'!$G162="","",'liste engagés'!K162)</f>
        <v/>
      </c>
      <c r="H168" s="79" t="str">
        <f>IF('liste engagés'!$G162="","",'liste engagés'!L162)</f>
        <v/>
      </c>
      <c r="I168" s="54">
        <f t="shared" si="4"/>
        <v>0</v>
      </c>
    </row>
    <row r="169" spans="1:9">
      <c r="A169" s="76">
        <f t="shared" si="5"/>
        <v>163</v>
      </c>
      <c r="B169" s="77" t="str">
        <f>IF('liste engagés'!$G163="","",'liste engagés'!A163)</f>
        <v/>
      </c>
      <c r="C169" s="77" t="str">
        <f>IF('liste engagés'!$G163="","",'liste engagés'!B163)</f>
        <v/>
      </c>
      <c r="D169" s="77" t="str">
        <f>IF('liste engagés'!$G163="","",'liste engagés'!C163)</f>
        <v/>
      </c>
      <c r="E169" s="77" t="str">
        <f>IF('liste engagés'!$G163="","",'liste engagés'!D163)</f>
        <v/>
      </c>
      <c r="F169" s="77" t="str">
        <f>IF('liste engagés'!$G163="","",'liste engagés'!G163)</f>
        <v/>
      </c>
      <c r="G169" s="78" t="str">
        <f>IF('liste engagés'!$G163="","",'liste engagés'!K163)</f>
        <v/>
      </c>
      <c r="H169" s="79" t="str">
        <f>IF('liste engagés'!$G163="","",'liste engagés'!L163)</f>
        <v/>
      </c>
      <c r="I169" s="54">
        <f t="shared" si="4"/>
        <v>0</v>
      </c>
    </row>
    <row r="170" spans="1:9">
      <c r="A170" s="76">
        <f t="shared" si="5"/>
        <v>164</v>
      </c>
      <c r="B170" s="77" t="str">
        <f>IF('liste engagés'!$G164="","",'liste engagés'!A164)</f>
        <v/>
      </c>
      <c r="C170" s="77" t="str">
        <f>IF('liste engagés'!$G164="","",'liste engagés'!B164)</f>
        <v/>
      </c>
      <c r="D170" s="77" t="str">
        <f>IF('liste engagés'!$G164="","",'liste engagés'!C164)</f>
        <v/>
      </c>
      <c r="E170" s="77" t="str">
        <f>IF('liste engagés'!$G164="","",'liste engagés'!D164)</f>
        <v/>
      </c>
      <c r="F170" s="77" t="str">
        <f>IF('liste engagés'!$G164="","",'liste engagés'!G164)</f>
        <v/>
      </c>
      <c r="G170" s="78" t="str">
        <f>IF('liste engagés'!$G164="","",'liste engagés'!K164)</f>
        <v/>
      </c>
      <c r="H170" s="79" t="str">
        <f>IF('liste engagés'!$G164="","",'liste engagés'!L164)</f>
        <v/>
      </c>
      <c r="I170" s="54">
        <f t="shared" si="4"/>
        <v>0</v>
      </c>
    </row>
    <row r="171" spans="1:9">
      <c r="A171" s="76">
        <f t="shared" si="5"/>
        <v>165</v>
      </c>
      <c r="B171" s="77" t="str">
        <f>IF('liste engagés'!$G165="","",'liste engagés'!A165)</f>
        <v/>
      </c>
      <c r="C171" s="77" t="str">
        <f>IF('liste engagés'!$G165="","",'liste engagés'!B165)</f>
        <v/>
      </c>
      <c r="D171" s="77" t="str">
        <f>IF('liste engagés'!$G165="","",'liste engagés'!C165)</f>
        <v/>
      </c>
      <c r="E171" s="77" t="str">
        <f>IF('liste engagés'!$G165="","",'liste engagés'!D165)</f>
        <v/>
      </c>
      <c r="F171" s="77" t="str">
        <f>IF('liste engagés'!$G165="","",'liste engagés'!G165)</f>
        <v/>
      </c>
      <c r="G171" s="78" t="str">
        <f>IF('liste engagés'!$G165="","",'liste engagés'!K165)</f>
        <v/>
      </c>
      <c r="H171" s="79" t="str">
        <f>IF('liste engagés'!$G165="","",'liste engagés'!L165)</f>
        <v/>
      </c>
      <c r="I171" s="54">
        <f t="shared" si="4"/>
        <v>0</v>
      </c>
    </row>
    <row r="172" spans="1:9">
      <c r="A172" s="76">
        <f t="shared" si="5"/>
        <v>166</v>
      </c>
      <c r="B172" s="77" t="str">
        <f>IF('liste engagés'!$G166="","",'liste engagés'!A166)</f>
        <v/>
      </c>
      <c r="C172" s="77" t="str">
        <f>IF('liste engagés'!$G166="","",'liste engagés'!B166)</f>
        <v/>
      </c>
      <c r="D172" s="77" t="str">
        <f>IF('liste engagés'!$G166="","",'liste engagés'!C166)</f>
        <v/>
      </c>
      <c r="E172" s="77" t="str">
        <f>IF('liste engagés'!$G166="","",'liste engagés'!D166)</f>
        <v/>
      </c>
      <c r="F172" s="77" t="str">
        <f>IF('liste engagés'!$G166="","",'liste engagés'!G166)</f>
        <v/>
      </c>
      <c r="G172" s="78" t="str">
        <f>IF('liste engagés'!$G166="","",'liste engagés'!K166)</f>
        <v/>
      </c>
      <c r="H172" s="79" t="str">
        <f>IF('liste engagés'!$G166="","",'liste engagés'!L166)</f>
        <v/>
      </c>
      <c r="I172" s="54">
        <f t="shared" si="4"/>
        <v>0</v>
      </c>
    </row>
    <row r="173" spans="1:9">
      <c r="A173" s="76">
        <f t="shared" si="5"/>
        <v>167</v>
      </c>
      <c r="B173" s="77" t="str">
        <f>IF('liste engagés'!$G167="","",'liste engagés'!A167)</f>
        <v/>
      </c>
      <c r="C173" s="77" t="str">
        <f>IF('liste engagés'!$G167="","",'liste engagés'!B167)</f>
        <v/>
      </c>
      <c r="D173" s="77" t="str">
        <f>IF('liste engagés'!$G167="","",'liste engagés'!C167)</f>
        <v/>
      </c>
      <c r="E173" s="77" t="str">
        <f>IF('liste engagés'!$G167="","",'liste engagés'!D167)</f>
        <v/>
      </c>
      <c r="F173" s="77" t="str">
        <f>IF('liste engagés'!$G167="","",'liste engagés'!G167)</f>
        <v/>
      </c>
      <c r="G173" s="78" t="str">
        <f>IF('liste engagés'!$G167="","",'liste engagés'!K167)</f>
        <v/>
      </c>
      <c r="H173" s="79" t="str">
        <f>IF('liste engagés'!$G167="","",'liste engagés'!L167)</f>
        <v/>
      </c>
      <c r="I173" s="54">
        <f t="shared" si="4"/>
        <v>0</v>
      </c>
    </row>
    <row r="174" spans="1:9">
      <c r="A174" s="76">
        <f t="shared" si="5"/>
        <v>168</v>
      </c>
      <c r="B174" s="77" t="str">
        <f>IF('liste engagés'!$G168="","",'liste engagés'!A168)</f>
        <v/>
      </c>
      <c r="C174" s="77" t="str">
        <f>IF('liste engagés'!$G168="","",'liste engagés'!B168)</f>
        <v/>
      </c>
      <c r="D174" s="77" t="str">
        <f>IF('liste engagés'!$G168="","",'liste engagés'!C168)</f>
        <v/>
      </c>
      <c r="E174" s="77" t="str">
        <f>IF('liste engagés'!$G168="","",'liste engagés'!D168)</f>
        <v/>
      </c>
      <c r="F174" s="77" t="str">
        <f>IF('liste engagés'!$G168="","",'liste engagés'!G168)</f>
        <v/>
      </c>
      <c r="G174" s="78" t="str">
        <f>IF('liste engagés'!$G168="","",'liste engagés'!K168)</f>
        <v/>
      </c>
      <c r="H174" s="79" t="str">
        <f>IF('liste engagés'!$G168="","",'liste engagés'!L168)</f>
        <v/>
      </c>
      <c r="I174" s="54">
        <f t="shared" si="4"/>
        <v>0</v>
      </c>
    </row>
    <row r="175" spans="1:9">
      <c r="A175" s="76">
        <f t="shared" si="5"/>
        <v>169</v>
      </c>
      <c r="B175" s="77" t="str">
        <f>IF('liste engagés'!$G169="","",'liste engagés'!A169)</f>
        <v/>
      </c>
      <c r="C175" s="77" t="str">
        <f>IF('liste engagés'!$G169="","",'liste engagés'!B169)</f>
        <v/>
      </c>
      <c r="D175" s="77" t="str">
        <f>IF('liste engagés'!$G169="","",'liste engagés'!C169)</f>
        <v/>
      </c>
      <c r="E175" s="77" t="str">
        <f>IF('liste engagés'!$G169="","",'liste engagés'!D169)</f>
        <v/>
      </c>
      <c r="F175" s="77" t="str">
        <f>IF('liste engagés'!$G169="","",'liste engagés'!G169)</f>
        <v/>
      </c>
      <c r="G175" s="78" t="str">
        <f>IF('liste engagés'!$G169="","",'liste engagés'!K169)</f>
        <v/>
      </c>
      <c r="H175" s="79" t="str">
        <f>IF('liste engagés'!$G169="","",'liste engagés'!L169)</f>
        <v/>
      </c>
      <c r="I175" s="54">
        <f t="shared" si="4"/>
        <v>0</v>
      </c>
    </row>
    <row r="176" spans="1:9">
      <c r="A176" s="76">
        <f t="shared" si="5"/>
        <v>170</v>
      </c>
      <c r="B176" s="77" t="str">
        <f>IF('liste engagés'!$G173="","",'liste engagés'!A173)</f>
        <v/>
      </c>
      <c r="C176" s="77" t="str">
        <f>IF('liste engagés'!$G173="","",'liste engagés'!B173)</f>
        <v/>
      </c>
      <c r="D176" s="77" t="str">
        <f>IF('liste engagés'!$G173="","",'liste engagés'!C173)</f>
        <v/>
      </c>
      <c r="E176" s="77" t="str">
        <f>IF('liste engagés'!$G173="","",'liste engagés'!D173)</f>
        <v/>
      </c>
      <c r="F176" s="77" t="str">
        <f>IF('liste engagés'!$G173="","",'liste engagés'!G173)</f>
        <v/>
      </c>
      <c r="G176" s="78" t="str">
        <f>IF('liste engagés'!$G173="","",'liste engagés'!K173)</f>
        <v/>
      </c>
      <c r="H176" s="79" t="str">
        <f>IF('liste engagés'!$G173="","",'liste engagés'!L173)</f>
        <v/>
      </c>
      <c r="I176" s="54">
        <f t="shared" si="4"/>
        <v>0</v>
      </c>
    </row>
    <row r="177" spans="1:9">
      <c r="A177" s="76">
        <f t="shared" si="5"/>
        <v>171</v>
      </c>
      <c r="B177" s="77" t="str">
        <f>IF('liste engagés'!$G174="","",'liste engagés'!A174)</f>
        <v/>
      </c>
      <c r="C177" s="77" t="str">
        <f>IF('liste engagés'!$G174="","",'liste engagés'!B174)</f>
        <v/>
      </c>
      <c r="D177" s="77" t="str">
        <f>IF('liste engagés'!$G174="","",'liste engagés'!C174)</f>
        <v/>
      </c>
      <c r="E177" s="77" t="str">
        <f>IF('liste engagés'!$G174="","",'liste engagés'!D174)</f>
        <v/>
      </c>
      <c r="F177" s="77" t="str">
        <f>IF('liste engagés'!$G174="","",'liste engagés'!G174)</f>
        <v/>
      </c>
      <c r="G177" s="78" t="str">
        <f>IF('liste engagés'!$G174="","",'liste engagés'!K174)</f>
        <v/>
      </c>
      <c r="H177" s="79" t="str">
        <f>IF('liste engagés'!$G174="","",'liste engagés'!L174)</f>
        <v/>
      </c>
      <c r="I177" s="54">
        <f t="shared" si="4"/>
        <v>0</v>
      </c>
    </row>
    <row r="178" spans="1:9">
      <c r="A178" s="76">
        <f t="shared" si="5"/>
        <v>172</v>
      </c>
      <c r="B178" s="77" t="str">
        <f>IF('liste engagés'!$G175="","",'liste engagés'!A175)</f>
        <v/>
      </c>
      <c r="C178" s="77" t="str">
        <f>IF('liste engagés'!$G175="","",'liste engagés'!B175)</f>
        <v/>
      </c>
      <c r="D178" s="77" t="str">
        <f>IF('liste engagés'!$G175="","",'liste engagés'!C175)</f>
        <v/>
      </c>
      <c r="E178" s="77" t="str">
        <f>IF('liste engagés'!$G175="","",'liste engagés'!D175)</f>
        <v/>
      </c>
      <c r="F178" s="77" t="str">
        <f>IF('liste engagés'!$G175="","",'liste engagés'!G175)</f>
        <v/>
      </c>
      <c r="G178" s="78" t="str">
        <f>IF('liste engagés'!$G175="","",'liste engagés'!K175)</f>
        <v/>
      </c>
      <c r="H178" s="79" t="str">
        <f>IF('liste engagés'!$G175="","",'liste engagés'!L175)</f>
        <v/>
      </c>
      <c r="I178" s="54">
        <f t="shared" si="4"/>
        <v>0</v>
      </c>
    </row>
    <row r="179" spans="1:9">
      <c r="A179" s="76">
        <f t="shared" si="5"/>
        <v>173</v>
      </c>
      <c r="B179" s="77" t="str">
        <f>IF('liste engagés'!$G176="","",'liste engagés'!A176)</f>
        <v/>
      </c>
      <c r="C179" s="77" t="str">
        <f>IF('liste engagés'!$G176="","",'liste engagés'!B176)</f>
        <v/>
      </c>
      <c r="D179" s="77" t="str">
        <f>IF('liste engagés'!$G176="","",'liste engagés'!C176)</f>
        <v/>
      </c>
      <c r="E179" s="77" t="str">
        <f>IF('liste engagés'!$G176="","",'liste engagés'!D176)</f>
        <v/>
      </c>
      <c r="F179" s="77" t="str">
        <f>IF('liste engagés'!$G176="","",'liste engagés'!G176)</f>
        <v/>
      </c>
      <c r="G179" s="78" t="str">
        <f>IF('liste engagés'!$G176="","",'liste engagés'!K176)</f>
        <v/>
      </c>
      <c r="H179" s="79" t="str">
        <f>IF('liste engagés'!$G176="","",'liste engagés'!L176)</f>
        <v/>
      </c>
      <c r="I179" s="54">
        <f t="shared" si="4"/>
        <v>0</v>
      </c>
    </row>
    <row r="180" spans="1:9">
      <c r="A180" s="76">
        <f t="shared" si="5"/>
        <v>174</v>
      </c>
      <c r="B180" s="77" t="str">
        <f>IF('liste engagés'!$G177="","",'liste engagés'!A177)</f>
        <v/>
      </c>
      <c r="C180" s="77" t="str">
        <f>IF('liste engagés'!$G177="","",'liste engagés'!B177)</f>
        <v/>
      </c>
      <c r="D180" s="77" t="str">
        <f>IF('liste engagés'!$G177="","",'liste engagés'!C177)</f>
        <v/>
      </c>
      <c r="E180" s="77" t="str">
        <f>IF('liste engagés'!$G177="","",'liste engagés'!D177)</f>
        <v/>
      </c>
      <c r="F180" s="77" t="str">
        <f>IF('liste engagés'!$G177="","",'liste engagés'!G177)</f>
        <v/>
      </c>
      <c r="G180" s="78" t="str">
        <f>IF('liste engagés'!$G177="","",'liste engagés'!K177)</f>
        <v/>
      </c>
      <c r="H180" s="79" t="str">
        <f>IF('liste engagés'!$G177="","",'liste engagés'!L177)</f>
        <v/>
      </c>
      <c r="I180" s="54">
        <f t="shared" si="4"/>
        <v>0</v>
      </c>
    </row>
    <row r="181" spans="1:9">
      <c r="A181" s="76">
        <f t="shared" si="5"/>
        <v>175</v>
      </c>
      <c r="B181" s="77" t="str">
        <f>IF('liste engagés'!$G178="","",'liste engagés'!A178)</f>
        <v/>
      </c>
      <c r="C181" s="77" t="str">
        <f>IF('liste engagés'!$G178="","",'liste engagés'!B178)</f>
        <v/>
      </c>
      <c r="D181" s="77" t="str">
        <f>IF('liste engagés'!$G178="","",'liste engagés'!C178)</f>
        <v/>
      </c>
      <c r="E181" s="77" t="str">
        <f>IF('liste engagés'!$G178="","",'liste engagés'!D178)</f>
        <v/>
      </c>
      <c r="F181" s="77" t="str">
        <f>IF('liste engagés'!$G178="","",'liste engagés'!G178)</f>
        <v/>
      </c>
      <c r="G181" s="78" t="str">
        <f>IF('liste engagés'!$G178="","",'liste engagés'!K178)</f>
        <v/>
      </c>
      <c r="H181" s="79" t="str">
        <f>IF('liste engagés'!$G178="","",'liste engagés'!L178)</f>
        <v/>
      </c>
      <c r="I181" s="54">
        <f t="shared" si="4"/>
        <v>0</v>
      </c>
    </row>
    <row r="182" spans="1:9">
      <c r="A182" s="76">
        <f t="shared" si="5"/>
        <v>176</v>
      </c>
      <c r="B182" s="77" t="str">
        <f>IF('liste engagés'!$G181="","",'liste engagés'!A181)</f>
        <v/>
      </c>
      <c r="C182" s="77" t="str">
        <f>IF('liste engagés'!$G181="","",'liste engagés'!B181)</f>
        <v/>
      </c>
      <c r="D182" s="77" t="str">
        <f>IF('liste engagés'!$G181="","",'liste engagés'!C181)</f>
        <v/>
      </c>
      <c r="E182" s="77" t="str">
        <f>IF('liste engagés'!$G181="","",'liste engagés'!D181)</f>
        <v/>
      </c>
      <c r="F182" s="77" t="str">
        <f>IF('liste engagés'!$G181="","",'liste engagés'!G181)</f>
        <v/>
      </c>
      <c r="G182" s="78" t="str">
        <f>IF('liste engagés'!$G181="","",'liste engagés'!K181)</f>
        <v/>
      </c>
      <c r="H182" s="79" t="str">
        <f>IF('liste engagés'!$G181="","",'liste engagés'!L181)</f>
        <v/>
      </c>
      <c r="I182" s="54">
        <f t="shared" si="4"/>
        <v>0</v>
      </c>
    </row>
    <row r="183" spans="1:9">
      <c r="A183" s="76">
        <f t="shared" si="5"/>
        <v>177</v>
      </c>
      <c r="B183" s="77" t="str">
        <f>IF('liste engagés'!$G182="","",'liste engagés'!A182)</f>
        <v/>
      </c>
      <c r="C183" s="77" t="str">
        <f>IF('liste engagés'!$G182="","",'liste engagés'!B182)</f>
        <v/>
      </c>
      <c r="D183" s="77" t="str">
        <f>IF('liste engagés'!$G182="","",'liste engagés'!C182)</f>
        <v/>
      </c>
      <c r="E183" s="77" t="str">
        <f>IF('liste engagés'!$G182="","",'liste engagés'!D182)</f>
        <v/>
      </c>
      <c r="F183" s="77" t="str">
        <f>IF('liste engagés'!$G182="","",'liste engagés'!G182)</f>
        <v/>
      </c>
      <c r="G183" s="78" t="str">
        <f>IF('liste engagés'!$G182="","",'liste engagés'!K182)</f>
        <v/>
      </c>
      <c r="H183" s="79" t="str">
        <f>IF('liste engagés'!$G182="","",'liste engagés'!L182)</f>
        <v/>
      </c>
      <c r="I183" s="54">
        <f t="shared" si="4"/>
        <v>0</v>
      </c>
    </row>
    <row r="184" spans="1:9">
      <c r="A184" s="76">
        <f t="shared" si="5"/>
        <v>178</v>
      </c>
      <c r="B184" s="77" t="str">
        <f>IF('liste engagés'!$G183="","",'liste engagés'!A183)</f>
        <v/>
      </c>
      <c r="C184" s="77" t="str">
        <f>IF('liste engagés'!$G183="","",'liste engagés'!B183)</f>
        <v/>
      </c>
      <c r="D184" s="77" t="str">
        <f>IF('liste engagés'!$G183="","",'liste engagés'!C183)</f>
        <v/>
      </c>
      <c r="E184" s="77" t="str">
        <f>IF('liste engagés'!$G183="","",'liste engagés'!D183)</f>
        <v/>
      </c>
      <c r="F184" s="77" t="str">
        <f>IF('liste engagés'!$G183="","",'liste engagés'!G183)</f>
        <v/>
      </c>
      <c r="G184" s="78" t="str">
        <f>IF('liste engagés'!$G183="","",'liste engagés'!K183)</f>
        <v/>
      </c>
      <c r="H184" s="79" t="str">
        <f>IF('liste engagés'!$G183="","",'liste engagés'!L183)</f>
        <v/>
      </c>
      <c r="I184" s="54">
        <f t="shared" si="4"/>
        <v>0</v>
      </c>
    </row>
    <row r="185" spans="1:9">
      <c r="A185" s="76">
        <f t="shared" si="5"/>
        <v>179</v>
      </c>
      <c r="B185" s="77" t="str">
        <f>IF('liste engagés'!$G184="","",'liste engagés'!A184)</f>
        <v/>
      </c>
      <c r="C185" s="77" t="str">
        <f>IF('liste engagés'!$G184="","",'liste engagés'!B184)</f>
        <v/>
      </c>
      <c r="D185" s="77" t="str">
        <f>IF('liste engagés'!$G184="","",'liste engagés'!C184)</f>
        <v/>
      </c>
      <c r="E185" s="77" t="str">
        <f>IF('liste engagés'!$G184="","",'liste engagés'!D184)</f>
        <v/>
      </c>
      <c r="F185" s="77" t="str">
        <f>IF('liste engagés'!$G184="","",'liste engagés'!G184)</f>
        <v/>
      </c>
      <c r="G185" s="78" t="str">
        <f>IF('liste engagés'!$G184="","",'liste engagés'!K184)</f>
        <v/>
      </c>
      <c r="H185" s="79" t="str">
        <f>IF('liste engagés'!$G184="","",'liste engagés'!L184)</f>
        <v/>
      </c>
      <c r="I185" s="54">
        <f t="shared" si="4"/>
        <v>0</v>
      </c>
    </row>
    <row r="186" spans="1:9">
      <c r="A186" s="76">
        <f t="shared" si="5"/>
        <v>180</v>
      </c>
      <c r="B186" s="77" t="str">
        <f>IF('liste engagés'!$G185="","",'liste engagés'!A185)</f>
        <v/>
      </c>
      <c r="C186" s="77" t="str">
        <f>IF('liste engagés'!$G185="","",'liste engagés'!B185)</f>
        <v/>
      </c>
      <c r="D186" s="77" t="str">
        <f>IF('liste engagés'!$G185="","",'liste engagés'!C185)</f>
        <v/>
      </c>
      <c r="E186" s="77" t="str">
        <f>IF('liste engagés'!$G185="","",'liste engagés'!D185)</f>
        <v/>
      </c>
      <c r="F186" s="77" t="str">
        <f>IF('liste engagés'!$G185="","",'liste engagés'!G185)</f>
        <v/>
      </c>
      <c r="G186" s="78" t="str">
        <f>IF('liste engagés'!$G185="","",'liste engagés'!K185)</f>
        <v/>
      </c>
      <c r="H186" s="79" t="str">
        <f>IF('liste engagés'!$G185="","",'liste engagés'!L185)</f>
        <v/>
      </c>
      <c r="I186" s="54">
        <f t="shared" si="4"/>
        <v>0</v>
      </c>
    </row>
    <row r="187" spans="1:9">
      <c r="A187" s="76">
        <f t="shared" si="5"/>
        <v>181</v>
      </c>
      <c r="B187" s="77" t="str">
        <f>IF('liste engagés'!$G186="","",'liste engagés'!A186)</f>
        <v/>
      </c>
      <c r="C187" s="77" t="str">
        <f>IF('liste engagés'!$G186="","",'liste engagés'!B186)</f>
        <v/>
      </c>
      <c r="D187" s="77" t="str">
        <f>IF('liste engagés'!$G186="","",'liste engagés'!C186)</f>
        <v/>
      </c>
      <c r="E187" s="77" t="str">
        <f>IF('liste engagés'!$G186="","",'liste engagés'!D186)</f>
        <v/>
      </c>
      <c r="F187" s="77" t="str">
        <f>IF('liste engagés'!$G186="","",'liste engagés'!G186)</f>
        <v/>
      </c>
      <c r="G187" s="78" t="str">
        <f>IF('liste engagés'!$G186="","",'liste engagés'!K186)</f>
        <v/>
      </c>
      <c r="H187" s="79" t="str">
        <f>IF('liste engagés'!$G186="","",'liste engagés'!L186)</f>
        <v/>
      </c>
      <c r="I187" s="54">
        <f t="shared" si="4"/>
        <v>0</v>
      </c>
    </row>
    <row r="188" spans="1:9">
      <c r="A188" s="76">
        <f t="shared" si="5"/>
        <v>182</v>
      </c>
      <c r="B188" s="77" t="str">
        <f>IF('liste engagés'!$G187="","",'liste engagés'!A187)</f>
        <v/>
      </c>
      <c r="C188" s="77" t="str">
        <f>IF('liste engagés'!$G187="","",'liste engagés'!B187)</f>
        <v/>
      </c>
      <c r="D188" s="77" t="str">
        <f>IF('liste engagés'!$G187="","",'liste engagés'!C187)</f>
        <v/>
      </c>
      <c r="E188" s="77" t="str">
        <f>IF('liste engagés'!$G187="","",'liste engagés'!D187)</f>
        <v/>
      </c>
      <c r="F188" s="77" t="str">
        <f>IF('liste engagés'!$G187="","",'liste engagés'!G187)</f>
        <v/>
      </c>
      <c r="G188" s="78" t="str">
        <f>IF('liste engagés'!$G187="","",'liste engagés'!K187)</f>
        <v/>
      </c>
      <c r="H188" s="79" t="str">
        <f>IF('liste engagés'!$G187="","",'liste engagés'!L187)</f>
        <v/>
      </c>
      <c r="I188" s="54">
        <f t="shared" si="4"/>
        <v>0</v>
      </c>
    </row>
    <row r="189" spans="1:9">
      <c r="A189" s="76">
        <f t="shared" si="5"/>
        <v>183</v>
      </c>
      <c r="B189" s="77" t="str">
        <f>IF('liste engagés'!$G188="","",'liste engagés'!A188)</f>
        <v/>
      </c>
      <c r="C189" s="77" t="str">
        <f>IF('liste engagés'!$G188="","",'liste engagés'!B188)</f>
        <v/>
      </c>
      <c r="D189" s="77" t="str">
        <f>IF('liste engagés'!$G188="","",'liste engagés'!C188)</f>
        <v/>
      </c>
      <c r="E189" s="77" t="str">
        <f>IF('liste engagés'!$G188="","",'liste engagés'!D188)</f>
        <v/>
      </c>
      <c r="F189" s="77" t="str">
        <f>IF('liste engagés'!$G188="","",'liste engagés'!G188)</f>
        <v/>
      </c>
      <c r="G189" s="78" t="str">
        <f>IF('liste engagés'!$G188="","",'liste engagés'!K188)</f>
        <v/>
      </c>
      <c r="H189" s="79" t="str">
        <f>IF('liste engagés'!$G188="","",'liste engagés'!L188)</f>
        <v/>
      </c>
      <c r="I189" s="54">
        <f t="shared" si="4"/>
        <v>0</v>
      </c>
    </row>
    <row r="190" spans="1:9">
      <c r="A190" s="76">
        <f t="shared" si="5"/>
        <v>184</v>
      </c>
      <c r="B190" s="77" t="str">
        <f>IF('liste engagés'!$G189="","",'liste engagés'!A189)</f>
        <v/>
      </c>
      <c r="C190" s="77" t="str">
        <f>IF('liste engagés'!$G189="","",'liste engagés'!B189)</f>
        <v/>
      </c>
      <c r="D190" s="77" t="str">
        <f>IF('liste engagés'!$G189="","",'liste engagés'!C189)</f>
        <v/>
      </c>
      <c r="E190" s="77" t="str">
        <f>IF('liste engagés'!$G189="","",'liste engagés'!D189)</f>
        <v/>
      </c>
      <c r="F190" s="77" t="str">
        <f>IF('liste engagés'!$G189="","",'liste engagés'!G189)</f>
        <v/>
      </c>
      <c r="G190" s="78" t="str">
        <f>IF('liste engagés'!$G189="","",'liste engagés'!K189)</f>
        <v/>
      </c>
      <c r="H190" s="79" t="str">
        <f>IF('liste engagés'!$G189="","",'liste engagés'!L189)</f>
        <v/>
      </c>
      <c r="I190" s="54">
        <f t="shared" si="4"/>
        <v>0</v>
      </c>
    </row>
    <row r="191" spans="1:9">
      <c r="A191" s="76">
        <f t="shared" si="5"/>
        <v>185</v>
      </c>
      <c r="B191" s="77" t="str">
        <f>IF('liste engagés'!$G190="","",'liste engagés'!A190)</f>
        <v/>
      </c>
      <c r="C191" s="77" t="str">
        <f>IF('liste engagés'!$G190="","",'liste engagés'!B190)</f>
        <v/>
      </c>
      <c r="D191" s="77" t="str">
        <f>IF('liste engagés'!$G190="","",'liste engagés'!C190)</f>
        <v/>
      </c>
      <c r="E191" s="77" t="str">
        <f>IF('liste engagés'!$G190="","",'liste engagés'!D190)</f>
        <v/>
      </c>
      <c r="F191" s="77" t="str">
        <f>IF('liste engagés'!$G190="","",'liste engagés'!G190)</f>
        <v/>
      </c>
      <c r="G191" s="78" t="str">
        <f>IF('liste engagés'!$G190="","",'liste engagés'!K190)</f>
        <v/>
      </c>
      <c r="H191" s="79" t="str">
        <f>IF('liste engagés'!$G190="","",'liste engagés'!L190)</f>
        <v/>
      </c>
      <c r="I191" s="54">
        <f t="shared" si="4"/>
        <v>0</v>
      </c>
    </row>
    <row r="192" spans="1:9">
      <c r="A192" s="76">
        <f t="shared" si="5"/>
        <v>186</v>
      </c>
      <c r="B192" s="77" t="str">
        <f>IF('liste engagés'!$G191="","",'liste engagés'!A191)</f>
        <v/>
      </c>
      <c r="C192" s="77" t="str">
        <f>IF('liste engagés'!$G191="","",'liste engagés'!B191)</f>
        <v/>
      </c>
      <c r="D192" s="77" t="str">
        <f>IF('liste engagés'!$G191="","",'liste engagés'!C191)</f>
        <v/>
      </c>
      <c r="E192" s="77" t="str">
        <f>IF('liste engagés'!$G191="","",'liste engagés'!D191)</f>
        <v/>
      </c>
      <c r="F192" s="77" t="str">
        <f>IF('liste engagés'!$G191="","",'liste engagés'!G191)</f>
        <v/>
      </c>
      <c r="G192" s="78" t="str">
        <f>IF('liste engagés'!$G191="","",'liste engagés'!K191)</f>
        <v/>
      </c>
      <c r="H192" s="79" t="str">
        <f>IF('liste engagés'!$G191="","",'liste engagés'!L191)</f>
        <v/>
      </c>
      <c r="I192" s="54">
        <f t="shared" si="4"/>
        <v>0</v>
      </c>
    </row>
    <row r="193" spans="1:9">
      <c r="A193" s="76">
        <f t="shared" si="5"/>
        <v>187</v>
      </c>
      <c r="B193" s="77" t="str">
        <f>IF('liste engagés'!$G192="","",'liste engagés'!A192)</f>
        <v/>
      </c>
      <c r="C193" s="77" t="str">
        <f>IF('liste engagés'!$G192="","",'liste engagés'!B192)</f>
        <v/>
      </c>
      <c r="D193" s="77" t="str">
        <f>IF('liste engagés'!$G192="","",'liste engagés'!C192)</f>
        <v/>
      </c>
      <c r="E193" s="77" t="str">
        <f>IF('liste engagés'!$G192="","",'liste engagés'!D192)</f>
        <v/>
      </c>
      <c r="F193" s="77" t="str">
        <f>IF('liste engagés'!$G192="","",'liste engagés'!G192)</f>
        <v/>
      </c>
      <c r="G193" s="78" t="str">
        <f>IF('liste engagés'!$G192="","",'liste engagés'!K192)</f>
        <v/>
      </c>
      <c r="H193" s="79" t="str">
        <f>IF('liste engagés'!$G192="","",'liste engagés'!L192)</f>
        <v/>
      </c>
      <c r="I193" s="54">
        <f t="shared" si="4"/>
        <v>0</v>
      </c>
    </row>
    <row r="194" spans="1:9">
      <c r="A194" s="76">
        <f t="shared" si="5"/>
        <v>188</v>
      </c>
      <c r="B194" s="77" t="str">
        <f>IF('liste engagés'!$G193="","",'liste engagés'!A193)</f>
        <v/>
      </c>
      <c r="C194" s="77" t="str">
        <f>IF('liste engagés'!$G193="","",'liste engagés'!B193)</f>
        <v/>
      </c>
      <c r="D194" s="77" t="str">
        <f>IF('liste engagés'!$G193="","",'liste engagés'!C193)</f>
        <v/>
      </c>
      <c r="E194" s="77" t="str">
        <f>IF('liste engagés'!$G193="","",'liste engagés'!D193)</f>
        <v/>
      </c>
      <c r="F194" s="77" t="str">
        <f>IF('liste engagés'!$G193="","",'liste engagés'!G193)</f>
        <v/>
      </c>
      <c r="G194" s="78" t="str">
        <f>IF('liste engagés'!$G193="","",'liste engagés'!K193)</f>
        <v/>
      </c>
      <c r="H194" s="79" t="str">
        <f>IF('liste engagés'!$G193="","",'liste engagés'!L193)</f>
        <v/>
      </c>
      <c r="I194" s="54">
        <f t="shared" si="4"/>
        <v>0</v>
      </c>
    </row>
    <row r="195" spans="1:9">
      <c r="A195" s="76">
        <f t="shared" si="5"/>
        <v>189</v>
      </c>
      <c r="B195" s="77" t="str">
        <f>IF('liste engagés'!$G194="","",'liste engagés'!A194)</f>
        <v/>
      </c>
      <c r="C195" s="77" t="str">
        <f>IF('liste engagés'!$G194="","",'liste engagés'!B194)</f>
        <v/>
      </c>
      <c r="D195" s="77" t="str">
        <f>IF('liste engagés'!$G194="","",'liste engagés'!C194)</f>
        <v/>
      </c>
      <c r="E195" s="77" t="str">
        <f>IF('liste engagés'!$G194="","",'liste engagés'!D194)</f>
        <v/>
      </c>
      <c r="F195" s="77" t="str">
        <f>IF('liste engagés'!$G194="","",'liste engagés'!G194)</f>
        <v/>
      </c>
      <c r="G195" s="78" t="str">
        <f>IF('liste engagés'!$G194="","",'liste engagés'!K194)</f>
        <v/>
      </c>
      <c r="H195" s="79" t="str">
        <f>IF('liste engagés'!$G194="","",'liste engagés'!L194)</f>
        <v/>
      </c>
      <c r="I195" s="54">
        <f t="shared" si="4"/>
        <v>0</v>
      </c>
    </row>
    <row r="196" spans="1:9">
      <c r="A196" s="76">
        <f t="shared" si="5"/>
        <v>190</v>
      </c>
      <c r="B196" s="77" t="str">
        <f>IF('liste engagés'!$G195="","",'liste engagés'!A195)</f>
        <v/>
      </c>
      <c r="C196" s="77" t="str">
        <f>IF('liste engagés'!$G195="","",'liste engagés'!B195)</f>
        <v/>
      </c>
      <c r="D196" s="77" t="str">
        <f>IF('liste engagés'!$G195="","",'liste engagés'!C195)</f>
        <v/>
      </c>
      <c r="E196" s="77" t="str">
        <f>IF('liste engagés'!$G195="","",'liste engagés'!D195)</f>
        <v/>
      </c>
      <c r="F196" s="77" t="str">
        <f>IF('liste engagés'!$G195="","",'liste engagés'!G195)</f>
        <v/>
      </c>
      <c r="G196" s="78" t="str">
        <f>IF('liste engagés'!$G195="","",'liste engagés'!K195)</f>
        <v/>
      </c>
      <c r="H196" s="79" t="str">
        <f>IF('liste engagés'!$G195="","",'liste engagés'!L195)</f>
        <v/>
      </c>
      <c r="I196" s="54">
        <f t="shared" si="4"/>
        <v>0</v>
      </c>
    </row>
    <row r="197" spans="1:9">
      <c r="A197" s="76">
        <f t="shared" si="5"/>
        <v>191</v>
      </c>
      <c r="B197" s="77" t="str">
        <f>IF('liste engagés'!$G196="","",'liste engagés'!A196)</f>
        <v/>
      </c>
      <c r="C197" s="77" t="str">
        <f>IF('liste engagés'!$G196="","",'liste engagés'!B196)</f>
        <v/>
      </c>
      <c r="D197" s="77" t="str">
        <f>IF('liste engagés'!$G196="","",'liste engagés'!C196)</f>
        <v/>
      </c>
      <c r="E197" s="77" t="str">
        <f>IF('liste engagés'!$G196="","",'liste engagés'!D196)</f>
        <v/>
      </c>
      <c r="F197" s="77" t="str">
        <f>IF('liste engagés'!$G196="","",'liste engagés'!G196)</f>
        <v/>
      </c>
      <c r="G197" s="78" t="str">
        <f>IF('liste engagés'!$G196="","",'liste engagés'!K196)</f>
        <v/>
      </c>
      <c r="H197" s="79" t="str">
        <f>IF('liste engagés'!$G196="","",'liste engagés'!L196)</f>
        <v/>
      </c>
      <c r="I197" s="54">
        <f t="shared" si="4"/>
        <v>0</v>
      </c>
    </row>
    <row r="198" spans="1:9">
      <c r="A198" s="76">
        <f t="shared" si="5"/>
        <v>192</v>
      </c>
      <c r="B198" s="77" t="str">
        <f>IF('liste engagés'!$G197="","",'liste engagés'!A197)</f>
        <v/>
      </c>
      <c r="C198" s="77" t="str">
        <f>IF('liste engagés'!$G197="","",'liste engagés'!B197)</f>
        <v/>
      </c>
      <c r="D198" s="77" t="str">
        <f>IF('liste engagés'!$G197="","",'liste engagés'!C197)</f>
        <v/>
      </c>
      <c r="E198" s="77" t="str">
        <f>IF('liste engagés'!$G197="","",'liste engagés'!D197)</f>
        <v/>
      </c>
      <c r="F198" s="77" t="str">
        <f>IF('liste engagés'!$G197="","",'liste engagés'!G197)</f>
        <v/>
      </c>
      <c r="G198" s="78" t="str">
        <f>IF('liste engagés'!$G197="","",'liste engagés'!K197)</f>
        <v/>
      </c>
      <c r="H198" s="79" t="str">
        <f>IF('liste engagés'!$G197="","",'liste engagés'!L197)</f>
        <v/>
      </c>
      <c r="I198" s="54">
        <f t="shared" si="4"/>
        <v>0</v>
      </c>
    </row>
    <row r="199" spans="1:9">
      <c r="A199" s="76">
        <f t="shared" si="5"/>
        <v>193</v>
      </c>
      <c r="B199" s="77" t="str">
        <f>IF('liste engagés'!$G198="","",'liste engagés'!A198)</f>
        <v/>
      </c>
      <c r="C199" s="77" t="str">
        <f>IF('liste engagés'!$G198="","",'liste engagés'!B198)</f>
        <v/>
      </c>
      <c r="D199" s="77" t="str">
        <f>IF('liste engagés'!$G198="","",'liste engagés'!C198)</f>
        <v/>
      </c>
      <c r="E199" s="77" t="str">
        <f>IF('liste engagés'!$G198="","",'liste engagés'!D198)</f>
        <v/>
      </c>
      <c r="F199" s="77" t="str">
        <f>IF('liste engagés'!$G198="","",'liste engagés'!G198)</f>
        <v/>
      </c>
      <c r="G199" s="78" t="str">
        <f>IF('liste engagés'!$G198="","",'liste engagés'!K198)</f>
        <v/>
      </c>
      <c r="H199" s="79" t="str">
        <f>IF('liste engagés'!$G198="","",'liste engagés'!L198)</f>
        <v/>
      </c>
      <c r="I199" s="54">
        <f t="shared" ref="I199:I216" si="6">+IF(C199="",0,1)</f>
        <v>0</v>
      </c>
    </row>
    <row r="200" spans="1:9">
      <c r="A200" s="76">
        <f t="shared" ref="A200:A216" si="7">+A199+1</f>
        <v>194</v>
      </c>
      <c r="B200" s="77" t="str">
        <f>IF('liste engagés'!$G199="","",'liste engagés'!A199)</f>
        <v/>
      </c>
      <c r="C200" s="77" t="str">
        <f>IF('liste engagés'!$G199="","",'liste engagés'!B199)</f>
        <v/>
      </c>
      <c r="D200" s="77" t="str">
        <f>IF('liste engagés'!$G199="","",'liste engagés'!C199)</f>
        <v/>
      </c>
      <c r="E200" s="77" t="str">
        <f>IF('liste engagés'!$G199="","",'liste engagés'!D199)</f>
        <v/>
      </c>
      <c r="F200" s="77" t="str">
        <f>IF('liste engagés'!$G199="","",'liste engagés'!G199)</f>
        <v/>
      </c>
      <c r="G200" s="78" t="str">
        <f>IF('liste engagés'!$G199="","",'liste engagés'!K199)</f>
        <v/>
      </c>
      <c r="H200" s="79" t="str">
        <f>IF('liste engagés'!$G199="","",'liste engagés'!L199)</f>
        <v/>
      </c>
      <c r="I200" s="54">
        <f t="shared" si="6"/>
        <v>0</v>
      </c>
    </row>
    <row r="201" spans="1:9">
      <c r="A201" s="76">
        <f t="shared" si="7"/>
        <v>195</v>
      </c>
      <c r="B201" s="77" t="str">
        <f>IF('liste engagés'!$G200="","",'liste engagés'!A200)</f>
        <v/>
      </c>
      <c r="C201" s="77" t="str">
        <f>IF('liste engagés'!$G200="","",'liste engagés'!B200)</f>
        <v/>
      </c>
      <c r="D201" s="77" t="str">
        <f>IF('liste engagés'!$G200="","",'liste engagés'!C200)</f>
        <v/>
      </c>
      <c r="E201" s="77" t="str">
        <f>IF('liste engagés'!$G200="","",'liste engagés'!D200)</f>
        <v/>
      </c>
      <c r="F201" s="77" t="str">
        <f>IF('liste engagés'!$G200="","",'liste engagés'!G200)</f>
        <v/>
      </c>
      <c r="G201" s="78" t="str">
        <f>IF('liste engagés'!$G200="","",'liste engagés'!K200)</f>
        <v/>
      </c>
      <c r="H201" s="79" t="str">
        <f>IF('liste engagés'!$G200="","",'liste engagés'!L200)</f>
        <v/>
      </c>
      <c r="I201" s="54">
        <f t="shared" si="6"/>
        <v>0</v>
      </c>
    </row>
    <row r="202" spans="1:9">
      <c r="A202" s="76">
        <f t="shared" si="7"/>
        <v>196</v>
      </c>
      <c r="B202" s="77" t="str">
        <f>IF('liste engagés'!$G201="","",'liste engagés'!A201)</f>
        <v/>
      </c>
      <c r="C202" s="77" t="str">
        <f>IF('liste engagés'!$G201="","",'liste engagés'!B201)</f>
        <v/>
      </c>
      <c r="D202" s="77" t="str">
        <f>IF('liste engagés'!$G201="","",'liste engagés'!C201)</f>
        <v/>
      </c>
      <c r="E202" s="77" t="str">
        <f>IF('liste engagés'!$G201="","",'liste engagés'!D201)</f>
        <v/>
      </c>
      <c r="F202" s="77" t="str">
        <f>IF('liste engagés'!$G201="","",'liste engagés'!G201)</f>
        <v/>
      </c>
      <c r="G202" s="78" t="str">
        <f>IF('liste engagés'!$G201="","",'liste engagés'!K201)</f>
        <v/>
      </c>
      <c r="H202" s="79" t="str">
        <f>IF('liste engagés'!$G201="","",'liste engagés'!L201)</f>
        <v/>
      </c>
      <c r="I202" s="54">
        <f t="shared" si="6"/>
        <v>0</v>
      </c>
    </row>
    <row r="203" spans="1:9">
      <c r="A203" s="76">
        <f t="shared" si="7"/>
        <v>197</v>
      </c>
      <c r="B203" s="77" t="str">
        <f>IF('liste engagés'!$G202="","",'liste engagés'!A202)</f>
        <v/>
      </c>
      <c r="C203" s="77" t="str">
        <f>IF('liste engagés'!$G202="","",'liste engagés'!B202)</f>
        <v/>
      </c>
      <c r="D203" s="77" t="str">
        <f>IF('liste engagés'!$G202="","",'liste engagés'!C202)</f>
        <v/>
      </c>
      <c r="E203" s="77" t="str">
        <f>IF('liste engagés'!$G202="","",'liste engagés'!D202)</f>
        <v/>
      </c>
      <c r="F203" s="77" t="str">
        <f>IF('liste engagés'!$G202="","",'liste engagés'!G202)</f>
        <v/>
      </c>
      <c r="G203" s="78" t="str">
        <f>IF('liste engagés'!$G202="","",'liste engagés'!K202)</f>
        <v/>
      </c>
      <c r="H203" s="79" t="str">
        <f>IF('liste engagés'!$G202="","",'liste engagés'!L202)</f>
        <v/>
      </c>
      <c r="I203" s="54">
        <f t="shared" si="6"/>
        <v>0</v>
      </c>
    </row>
    <row r="204" spans="1:9">
      <c r="A204" s="76">
        <f t="shared" si="7"/>
        <v>198</v>
      </c>
      <c r="B204" s="77" t="str">
        <f>IF('liste engagés'!$G203="","",'liste engagés'!A203)</f>
        <v/>
      </c>
      <c r="C204" s="77" t="str">
        <f>IF('liste engagés'!$G203="","",'liste engagés'!B203)</f>
        <v/>
      </c>
      <c r="D204" s="77" t="str">
        <f>IF('liste engagés'!$G203="","",'liste engagés'!C203)</f>
        <v/>
      </c>
      <c r="E204" s="77" t="str">
        <f>IF('liste engagés'!$G203="","",'liste engagés'!D203)</f>
        <v/>
      </c>
      <c r="F204" s="77" t="str">
        <f>IF('liste engagés'!$G203="","",'liste engagés'!G203)</f>
        <v/>
      </c>
      <c r="G204" s="78" t="str">
        <f>IF('liste engagés'!$G203="","",'liste engagés'!K203)</f>
        <v/>
      </c>
      <c r="H204" s="79" t="str">
        <f>IF('liste engagés'!$G203="","",'liste engagés'!L203)</f>
        <v/>
      </c>
      <c r="I204" s="54">
        <f t="shared" si="6"/>
        <v>0</v>
      </c>
    </row>
    <row r="205" spans="1:9">
      <c r="A205" s="76">
        <f t="shared" si="7"/>
        <v>199</v>
      </c>
      <c r="B205" s="77" t="str">
        <f>IF('liste engagés'!$G204="","",'liste engagés'!A204)</f>
        <v/>
      </c>
      <c r="C205" s="77" t="str">
        <f>IF('liste engagés'!$G204="","",'liste engagés'!B204)</f>
        <v/>
      </c>
      <c r="D205" s="77" t="str">
        <f>IF('liste engagés'!$G204="","",'liste engagés'!C204)</f>
        <v/>
      </c>
      <c r="E205" s="77" t="str">
        <f>IF('liste engagés'!$G204="","",'liste engagés'!D204)</f>
        <v/>
      </c>
      <c r="F205" s="77" t="str">
        <f>IF('liste engagés'!$G204="","",'liste engagés'!G204)</f>
        <v/>
      </c>
      <c r="G205" s="78" t="str">
        <f>IF('liste engagés'!$G204="","",'liste engagés'!K204)</f>
        <v/>
      </c>
      <c r="H205" s="79" t="str">
        <f>IF('liste engagés'!$G204="","",'liste engagés'!L204)</f>
        <v/>
      </c>
      <c r="I205" s="54">
        <f t="shared" si="6"/>
        <v>0</v>
      </c>
    </row>
    <row r="206" spans="1:9">
      <c r="A206" s="76">
        <f t="shared" si="7"/>
        <v>200</v>
      </c>
      <c r="B206" s="77" t="str">
        <f>IF('liste engagés'!$G205="","",'liste engagés'!A205)</f>
        <v/>
      </c>
      <c r="C206" s="77" t="str">
        <f>IF('liste engagés'!$G205="","",'liste engagés'!B205)</f>
        <v/>
      </c>
      <c r="D206" s="77" t="str">
        <f>IF('liste engagés'!$G205="","",'liste engagés'!C205)</f>
        <v/>
      </c>
      <c r="E206" s="77" t="str">
        <f>IF('liste engagés'!$G205="","",'liste engagés'!D205)</f>
        <v/>
      </c>
      <c r="F206" s="77" t="str">
        <f>IF('liste engagés'!$G205="","",'liste engagés'!G205)</f>
        <v/>
      </c>
      <c r="G206" s="78" t="str">
        <f>IF('liste engagés'!$G205="","",'liste engagés'!K205)</f>
        <v/>
      </c>
      <c r="H206" s="79" t="str">
        <f>IF('liste engagés'!$G205="","",'liste engagés'!L205)</f>
        <v/>
      </c>
      <c r="I206" s="54">
        <f t="shared" si="6"/>
        <v>0</v>
      </c>
    </row>
    <row r="207" spans="1:9">
      <c r="A207" s="76">
        <f t="shared" si="7"/>
        <v>201</v>
      </c>
      <c r="B207" s="77" t="str">
        <f>IF('liste engagés'!$G206="","",'liste engagés'!A206)</f>
        <v/>
      </c>
      <c r="C207" s="77" t="str">
        <f>IF('liste engagés'!$G206="","",'liste engagés'!B206)</f>
        <v/>
      </c>
      <c r="D207" s="77" t="str">
        <f>IF('liste engagés'!$G206="","",'liste engagés'!C206)</f>
        <v/>
      </c>
      <c r="E207" s="77" t="str">
        <f>IF('liste engagés'!$G206="","",'liste engagés'!D206)</f>
        <v/>
      </c>
      <c r="F207" s="77" t="str">
        <f>IF('liste engagés'!$G206="","",'liste engagés'!G206)</f>
        <v/>
      </c>
      <c r="G207" s="78" t="str">
        <f>IF('liste engagés'!$G206="","",'liste engagés'!K206)</f>
        <v/>
      </c>
      <c r="H207" s="79" t="str">
        <f>IF('liste engagés'!$G206="","",'liste engagés'!L206)</f>
        <v/>
      </c>
      <c r="I207" s="54">
        <f t="shared" si="6"/>
        <v>0</v>
      </c>
    </row>
    <row r="208" spans="1:9">
      <c r="A208" s="76">
        <f t="shared" si="7"/>
        <v>202</v>
      </c>
      <c r="B208" s="77" t="str">
        <f>IF('liste engagés'!$G207="","",'liste engagés'!A207)</f>
        <v/>
      </c>
      <c r="C208" s="77" t="str">
        <f>IF('liste engagés'!$G207="","",'liste engagés'!B207)</f>
        <v/>
      </c>
      <c r="D208" s="77" t="str">
        <f>IF('liste engagés'!$G207="","",'liste engagés'!C207)</f>
        <v/>
      </c>
      <c r="E208" s="77" t="str">
        <f>IF('liste engagés'!$G207="","",'liste engagés'!D207)</f>
        <v/>
      </c>
      <c r="F208" s="77" t="str">
        <f>IF('liste engagés'!$G207="","",'liste engagés'!G207)</f>
        <v/>
      </c>
      <c r="G208" s="78" t="str">
        <f>IF('liste engagés'!$G207="","",'liste engagés'!K207)</f>
        <v/>
      </c>
      <c r="H208" s="79" t="str">
        <f>IF('liste engagés'!$G207="","",'liste engagés'!L207)</f>
        <v/>
      </c>
      <c r="I208" s="54">
        <f t="shared" si="6"/>
        <v>0</v>
      </c>
    </row>
    <row r="209" spans="1:9">
      <c r="A209" s="76">
        <f t="shared" si="7"/>
        <v>203</v>
      </c>
      <c r="B209" s="77" t="str">
        <f>IF('liste engagés'!$G208="","",'liste engagés'!A208)</f>
        <v/>
      </c>
      <c r="C209" s="77" t="str">
        <f>IF('liste engagés'!$G208="","",'liste engagés'!B208)</f>
        <v/>
      </c>
      <c r="D209" s="77" t="str">
        <f>IF('liste engagés'!$G208="","",'liste engagés'!C208)</f>
        <v/>
      </c>
      <c r="E209" s="77" t="str">
        <f>IF('liste engagés'!$G208="","",'liste engagés'!D208)</f>
        <v/>
      </c>
      <c r="F209" s="77" t="str">
        <f>IF('liste engagés'!$G208="","",'liste engagés'!G208)</f>
        <v/>
      </c>
      <c r="G209" s="78" t="str">
        <f>IF('liste engagés'!$G208="","",'liste engagés'!K208)</f>
        <v/>
      </c>
      <c r="H209" s="79" t="str">
        <f>IF('liste engagés'!$G208="","",'liste engagés'!L208)</f>
        <v/>
      </c>
      <c r="I209" s="54">
        <f t="shared" si="6"/>
        <v>0</v>
      </c>
    </row>
    <row r="210" spans="1:9">
      <c r="A210" s="76">
        <f t="shared" si="7"/>
        <v>204</v>
      </c>
      <c r="B210" s="77" t="str">
        <f>IF('liste engagés'!$G209="","",'liste engagés'!A209)</f>
        <v/>
      </c>
      <c r="C210" s="77" t="str">
        <f>IF('liste engagés'!$G209="","",'liste engagés'!B209)</f>
        <v/>
      </c>
      <c r="D210" s="77" t="str">
        <f>IF('liste engagés'!$G209="","",'liste engagés'!C209)</f>
        <v/>
      </c>
      <c r="E210" s="77" t="str">
        <f>IF('liste engagés'!$G209="","",'liste engagés'!D209)</f>
        <v/>
      </c>
      <c r="F210" s="77" t="str">
        <f>IF('liste engagés'!$G209="","",'liste engagés'!G209)</f>
        <v/>
      </c>
      <c r="G210" s="78" t="str">
        <f>IF('liste engagés'!$G209="","",'liste engagés'!K209)</f>
        <v/>
      </c>
      <c r="H210" s="79" t="str">
        <f>IF('liste engagés'!$G209="","",'liste engagés'!L209)</f>
        <v/>
      </c>
      <c r="I210" s="54">
        <f t="shared" si="6"/>
        <v>0</v>
      </c>
    </row>
    <row r="211" spans="1:9">
      <c r="A211" s="76">
        <f t="shared" si="7"/>
        <v>205</v>
      </c>
      <c r="B211" s="77" t="str">
        <f>IF('liste engagés'!$G210="","",'liste engagés'!A210)</f>
        <v/>
      </c>
      <c r="C211" s="77" t="str">
        <f>IF('liste engagés'!$G210="","",'liste engagés'!B210)</f>
        <v/>
      </c>
      <c r="D211" s="77" t="str">
        <f>IF('liste engagés'!$G210="","",'liste engagés'!C210)</f>
        <v/>
      </c>
      <c r="E211" s="77" t="str">
        <f>IF('liste engagés'!$G210="","",'liste engagés'!D210)</f>
        <v/>
      </c>
      <c r="F211" s="77" t="str">
        <f>IF('liste engagés'!$G210="","",'liste engagés'!G210)</f>
        <v/>
      </c>
      <c r="G211" s="78" t="str">
        <f>IF('liste engagés'!$G210="","",'liste engagés'!K210)</f>
        <v/>
      </c>
      <c r="H211" s="79" t="str">
        <f>IF('liste engagés'!$G210="","",'liste engagés'!L210)</f>
        <v/>
      </c>
      <c r="I211" s="54">
        <f t="shared" si="6"/>
        <v>0</v>
      </c>
    </row>
    <row r="212" spans="1:9">
      <c r="A212" s="76">
        <f t="shared" si="7"/>
        <v>206</v>
      </c>
      <c r="B212" s="77" t="str">
        <f>IF('liste engagés'!$G211="","",'liste engagés'!A211)</f>
        <v/>
      </c>
      <c r="C212" s="77" t="str">
        <f>IF('liste engagés'!$G211="","",'liste engagés'!B211)</f>
        <v/>
      </c>
      <c r="D212" s="77" t="str">
        <f>IF('liste engagés'!$G211="","",'liste engagés'!C211)</f>
        <v/>
      </c>
      <c r="E212" s="77" t="str">
        <f>IF('liste engagés'!$G211="","",'liste engagés'!D211)</f>
        <v/>
      </c>
      <c r="F212" s="77" t="str">
        <f>IF('liste engagés'!$G211="","",'liste engagés'!G211)</f>
        <v/>
      </c>
      <c r="G212" s="78" t="str">
        <f>IF('liste engagés'!$G211="","",'liste engagés'!K211)</f>
        <v/>
      </c>
      <c r="H212" s="79" t="str">
        <f>IF('liste engagés'!$G211="","",'liste engagés'!L211)</f>
        <v/>
      </c>
      <c r="I212" s="54">
        <f t="shared" si="6"/>
        <v>0</v>
      </c>
    </row>
    <row r="213" spans="1:9">
      <c r="A213" s="76">
        <f t="shared" si="7"/>
        <v>207</v>
      </c>
      <c r="B213" s="77" t="str">
        <f>IF('liste engagés'!$G212="","",'liste engagés'!A212)</f>
        <v/>
      </c>
      <c r="C213" s="77" t="str">
        <f>IF('liste engagés'!$G212="","",'liste engagés'!B212)</f>
        <v/>
      </c>
      <c r="D213" s="77" t="str">
        <f>IF('liste engagés'!$G212="","",'liste engagés'!C212)</f>
        <v/>
      </c>
      <c r="E213" s="77" t="str">
        <f>IF('liste engagés'!$G212="","",'liste engagés'!D212)</f>
        <v/>
      </c>
      <c r="F213" s="77" t="str">
        <f>IF('liste engagés'!$G212="","",'liste engagés'!G212)</f>
        <v/>
      </c>
      <c r="G213" s="78" t="str">
        <f>IF('liste engagés'!$G212="","",'liste engagés'!K212)</f>
        <v/>
      </c>
      <c r="H213" s="79" t="str">
        <f>IF('liste engagés'!$G212="","",'liste engagés'!L212)</f>
        <v/>
      </c>
      <c r="I213" s="54">
        <f t="shared" si="6"/>
        <v>0</v>
      </c>
    </row>
    <row r="214" spans="1:9">
      <c r="A214" s="76">
        <f t="shared" si="7"/>
        <v>208</v>
      </c>
      <c r="B214" s="77" t="str">
        <f>IF('liste engagés'!$G213="","",'liste engagés'!A213)</f>
        <v/>
      </c>
      <c r="C214" s="77" t="str">
        <f>IF('liste engagés'!$G213="","",'liste engagés'!B213)</f>
        <v/>
      </c>
      <c r="D214" s="77" t="str">
        <f>IF('liste engagés'!$G213="","",'liste engagés'!C213)</f>
        <v/>
      </c>
      <c r="E214" s="77" t="str">
        <f>IF('liste engagés'!$G213="","",'liste engagés'!D213)</f>
        <v/>
      </c>
      <c r="F214" s="77" t="str">
        <f>IF('liste engagés'!$G213="","",'liste engagés'!G213)</f>
        <v/>
      </c>
      <c r="G214" s="78" t="str">
        <f>IF('liste engagés'!$G213="","",'liste engagés'!K213)</f>
        <v/>
      </c>
      <c r="H214" s="79" t="str">
        <f>IF('liste engagés'!$G213="","",'liste engagés'!L213)</f>
        <v/>
      </c>
      <c r="I214" s="54">
        <f t="shared" si="6"/>
        <v>0</v>
      </c>
    </row>
    <row r="215" spans="1:9">
      <c r="A215" s="76">
        <f t="shared" si="7"/>
        <v>209</v>
      </c>
      <c r="B215" s="77" t="str">
        <f>IF('liste engagés'!$G214="","",'liste engagés'!A214)</f>
        <v/>
      </c>
      <c r="C215" s="77" t="str">
        <f>IF('liste engagés'!$G214="","",'liste engagés'!B214)</f>
        <v/>
      </c>
      <c r="D215" s="77" t="str">
        <f>IF('liste engagés'!$G214="","",'liste engagés'!C214)</f>
        <v/>
      </c>
      <c r="E215" s="77" t="str">
        <f>IF('liste engagés'!$G214="","",'liste engagés'!D214)</f>
        <v/>
      </c>
      <c r="F215" s="77" t="str">
        <f>IF('liste engagés'!$G214="","",'liste engagés'!G214)</f>
        <v/>
      </c>
      <c r="G215" s="78" t="str">
        <f>IF('liste engagés'!$G214="","",'liste engagés'!K214)</f>
        <v/>
      </c>
      <c r="H215" s="79" t="str">
        <f>IF('liste engagés'!$G214="","",'liste engagés'!L214)</f>
        <v/>
      </c>
      <c r="I215" s="54">
        <f t="shared" si="6"/>
        <v>0</v>
      </c>
    </row>
    <row r="216" spans="1:9">
      <c r="A216" s="76">
        <f t="shared" si="7"/>
        <v>210</v>
      </c>
      <c r="B216" s="77" t="str">
        <f>IF('liste engagés'!$G215="","",'liste engagés'!A215)</f>
        <v/>
      </c>
      <c r="C216" s="77" t="str">
        <f>IF('liste engagés'!$G215="","",'liste engagés'!B215)</f>
        <v/>
      </c>
      <c r="D216" s="77" t="str">
        <f>IF('liste engagés'!$G215="","",'liste engagés'!C215)</f>
        <v/>
      </c>
      <c r="E216" s="77" t="str">
        <f>IF('liste engagés'!$G215="","",'liste engagés'!D215)</f>
        <v/>
      </c>
      <c r="F216" s="77" t="str">
        <f>IF('liste engagés'!$G215="","",'liste engagés'!G215)</f>
        <v/>
      </c>
      <c r="G216" s="78" t="str">
        <f>IF('liste engagés'!$G215="","",'liste engagés'!K215)</f>
        <v/>
      </c>
      <c r="H216" s="79" t="str">
        <f>IF('liste engagés'!$G215="","",'liste engagés'!L215)</f>
        <v/>
      </c>
      <c r="I216" s="54">
        <f t="shared" si="6"/>
        <v>0</v>
      </c>
    </row>
    <row r="217" spans="1:9">
      <c r="B217" s="80" t="str">
        <f>+IF(G216="","",'liste engagés'!A216)</f>
        <v/>
      </c>
      <c r="I217" s="54">
        <f>SUM(I7:I216)</f>
        <v>90</v>
      </c>
    </row>
  </sheetData>
  <sheetProtection selectLockedCells="1" selectUnlockedCells="1"/>
  <mergeCells count="1">
    <mergeCell ref="A3:H3"/>
  </mergeCells>
  <printOptions horizontalCentered="1" verticalCentered="1"/>
  <pageMargins left="0.19652777777777777" right="0.19652777777777777" top="0.27986111111111112" bottom="0.35" header="0.51180555555555551" footer="0.51180555555555551"/>
  <pageSetup paperSize="9" scale="90" firstPageNumber="0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L342"/>
  <sheetViews>
    <sheetView workbookViewId="0">
      <selection activeCell="K19" sqref="K19"/>
    </sheetView>
  </sheetViews>
  <sheetFormatPr baseColWidth="10" defaultRowHeight="12.75"/>
  <cols>
    <col min="1" max="1" width="21.7109375" style="36" customWidth="1"/>
    <col min="2" max="2" width="18.7109375" style="36" customWidth="1"/>
    <col min="3" max="3" width="17" style="36" customWidth="1"/>
    <col min="4" max="4" width="21.5703125" style="36" customWidth="1"/>
    <col min="5" max="5" width="19.85546875" style="36" customWidth="1"/>
    <col min="6" max="6" width="13.7109375" style="36" customWidth="1"/>
    <col min="7" max="7" width="10.140625" style="65" customWidth="1"/>
    <col min="8" max="8" width="12.85546875" style="36" customWidth="1"/>
    <col min="9" max="9" width="11.42578125" style="36"/>
    <col min="10" max="10" width="4.140625" style="36" customWidth="1"/>
    <col min="11" max="16384" width="11.42578125" style="36"/>
  </cols>
  <sheetData>
    <row r="1" spans="1:12" ht="25.5">
      <c r="A1" s="81" t="str">
        <f>+MENU!A1</f>
        <v xml:space="preserve">CHRONO DES LIMOUCHES </v>
      </c>
      <c r="B1" s="81"/>
      <c r="C1" s="81"/>
      <c r="D1" s="81"/>
      <c r="E1" s="81"/>
      <c r="F1" s="81"/>
      <c r="G1" s="82" t="str">
        <f>+MENU!I1</f>
        <v>EDITION</v>
      </c>
      <c r="H1" s="83">
        <f>+MENU!J1</f>
        <v>2018</v>
      </c>
    </row>
    <row r="2" spans="1:12">
      <c r="G2" s="84"/>
      <c r="H2" s="85"/>
      <c r="I2" s="36" t="s">
        <v>52</v>
      </c>
      <c r="J2" s="86">
        <v>1</v>
      </c>
    </row>
    <row r="3" spans="1:12" ht="25.5">
      <c r="A3" s="87" t="s">
        <v>53</v>
      </c>
      <c r="B3" s="88"/>
      <c r="C3" s="87" t="str">
        <f>+IF(J2="","",VLOOKUP($J$2,Catégories!B3:D17,3))</f>
        <v>FSGT 1-2</v>
      </c>
      <c r="D3" s="88"/>
      <c r="E3" s="88"/>
      <c r="F3" s="88"/>
      <c r="G3" s="88"/>
      <c r="H3" s="88"/>
    </row>
    <row r="4" spans="1:12" ht="25.5">
      <c r="A4" s="81"/>
      <c r="G4" s="84"/>
      <c r="H4" s="85"/>
    </row>
    <row r="6" spans="1:12">
      <c r="A6" s="89"/>
      <c r="B6" s="90" t="s">
        <v>40</v>
      </c>
      <c r="C6" s="90" t="s">
        <v>41</v>
      </c>
      <c r="D6" s="90" t="s">
        <v>42</v>
      </c>
      <c r="E6" s="90" t="s">
        <v>43</v>
      </c>
      <c r="F6" s="90" t="s">
        <v>44</v>
      </c>
      <c r="G6" s="91" t="s">
        <v>48</v>
      </c>
      <c r="H6" s="90" t="s">
        <v>49</v>
      </c>
    </row>
    <row r="7" spans="1:12">
      <c r="A7" s="92">
        <v>1</v>
      </c>
      <c r="B7" s="77">
        <f>IF('liste engagés'!$G121=1,'liste engagés'!A121,"")</f>
        <v>116</v>
      </c>
      <c r="C7" s="77" t="str">
        <f>IF('liste engagés'!$G121=1,'liste engagés'!B121,"")</f>
        <v>DONCIEUX</v>
      </c>
      <c r="D7" s="77" t="str">
        <f>IF('liste engagés'!$G121=1,'liste engagés'!C121,"")</f>
        <v>NICOLAS</v>
      </c>
      <c r="E7" s="77" t="str">
        <f>IF('liste engagés'!$G121=1,'liste engagés'!D121,"")</f>
        <v>UCVM</v>
      </c>
      <c r="F7" s="77" t="str">
        <f>IF('liste engagés'!$G121=1,'liste engagés'!E121,"")</f>
        <v>FSGT</v>
      </c>
      <c r="G7" s="78">
        <f>IF('liste engagés'!$G121=1,'liste engagés'!K121,"")</f>
        <v>2.3854166666660737E-2</v>
      </c>
      <c r="H7" s="79">
        <f>IF('liste engagés'!$G121=1,'liste engagés'!L121,"")</f>
        <v>19.912663755463466</v>
      </c>
      <c r="I7" s="54">
        <f t="shared" ref="I7:I70" si="0">+IF(C7="",0,1)</f>
        <v>1</v>
      </c>
      <c r="J7" s="55"/>
    </row>
    <row r="8" spans="1:12">
      <c r="A8" s="92">
        <f t="shared" ref="A8:A71" si="1">+A7+1</f>
        <v>2</v>
      </c>
      <c r="B8" s="77">
        <f>IF('liste engagés'!$G137=1,'liste engagés'!A137,"")</f>
        <v>132</v>
      </c>
      <c r="C8" s="77" t="str">
        <f>IF('liste engagés'!$G137=1,'liste engagés'!B137,"")</f>
        <v>GONZALVEZ</v>
      </c>
      <c r="D8" s="77" t="str">
        <f>IF('liste engagés'!$G137=1,'liste engagés'!C137,"")</f>
        <v>LILIAN</v>
      </c>
      <c r="E8" s="77" t="str">
        <f>IF('liste engagés'!$G137=1,'liste engagés'!D137,"")</f>
        <v>USC BERG &amp; COIRON</v>
      </c>
      <c r="F8" s="77" t="str">
        <f>IF('liste engagés'!$G137=1,'liste engagés'!E137,"")</f>
        <v>FSGT</v>
      </c>
      <c r="G8" s="78">
        <f>IF('liste engagés'!$G137=1,'liste engagés'!K137,"")</f>
        <v>2.4293981481474713E-2</v>
      </c>
      <c r="H8" s="79">
        <f>IF('liste engagés'!$G137=1,'liste engagés'!L137,"")</f>
        <v>19.552167698909688</v>
      </c>
      <c r="I8" s="54">
        <f t="shared" si="0"/>
        <v>1</v>
      </c>
      <c r="J8" s="55"/>
      <c r="K8" s="57"/>
      <c r="L8" s="57"/>
    </row>
    <row r="9" spans="1:12">
      <c r="A9" s="92">
        <f t="shared" si="1"/>
        <v>3</v>
      </c>
      <c r="B9" s="77">
        <f>IF('liste engagés'!$G128=1,'liste engagés'!A128,"")</f>
        <v>123</v>
      </c>
      <c r="C9" s="77" t="str">
        <f>IF('liste engagés'!$G128=1,'liste engagés'!B128,"")</f>
        <v>MAZA</v>
      </c>
      <c r="D9" s="77" t="str">
        <f>IF('liste engagés'!$G128=1,'liste engagés'!C128,"")</f>
        <v>SAMUEL</v>
      </c>
      <c r="E9" s="77" t="str">
        <f>IF('liste engagés'!$G128=1,'liste engagés'!D128,"")</f>
        <v>CS COUXOIS</v>
      </c>
      <c r="F9" s="77" t="str">
        <f>IF('liste engagés'!$G128=1,'liste engagés'!E128,"")</f>
        <v>FSGT</v>
      </c>
      <c r="G9" s="78">
        <f>IF('liste engagés'!$G128=1,'liste engagés'!K128,"")</f>
        <v>2.434027777777098E-2</v>
      </c>
      <c r="H9" s="79">
        <f>IF('liste engagés'!$G128=1,'liste engagés'!L128,"")</f>
        <v>19.514978602002596</v>
      </c>
      <c r="I9" s="54">
        <f t="shared" si="0"/>
        <v>1</v>
      </c>
      <c r="J9" s="55"/>
    </row>
    <row r="10" spans="1:12">
      <c r="A10" s="92">
        <f t="shared" si="1"/>
        <v>4</v>
      </c>
      <c r="B10" s="77">
        <f>IF('liste engagés'!$G116=1,'liste engagés'!A116,"")</f>
        <v>111</v>
      </c>
      <c r="C10" s="77" t="str">
        <f>IF('liste engagés'!$G116=1,'liste engagés'!B116,"")</f>
        <v>PHILIPPE</v>
      </c>
      <c r="D10" s="77" t="str">
        <f>IF('liste engagés'!$G116=1,'liste engagés'!C116,"")</f>
        <v>FRANCOIS</v>
      </c>
      <c r="E10" s="77" t="str">
        <f>IF('liste engagés'!$G116=1,'liste engagés'!D116,"")</f>
        <v>MAX BAREL VC</v>
      </c>
      <c r="F10" s="77" t="str">
        <f>IF('liste engagés'!$G116=1,'liste engagés'!E116,"")</f>
        <v>FSGT</v>
      </c>
      <c r="G10" s="78">
        <f>IF('liste engagés'!$G116=1,'liste engagés'!K116,"")</f>
        <v>2.5219907407401321E-2</v>
      </c>
      <c r="H10" s="79">
        <f>IF('liste engagés'!$G116=1,'liste engagés'!L116,"")</f>
        <v>18.834327673249152</v>
      </c>
      <c r="I10" s="54">
        <f t="shared" si="0"/>
        <v>1</v>
      </c>
      <c r="J10" s="55"/>
    </row>
    <row r="11" spans="1:12">
      <c r="A11" s="92">
        <f t="shared" si="1"/>
        <v>5</v>
      </c>
      <c r="B11" s="77">
        <f>IF('liste engagés'!$G22=1,'liste engagés'!A22,"")</f>
        <v>17</v>
      </c>
      <c r="C11" s="77" t="str">
        <f>IF('liste engagés'!$G22=1,'liste engagés'!B22,"")</f>
        <v>ZOULIAMIS</v>
      </c>
      <c r="D11" s="77" t="str">
        <f>IF('liste engagés'!$G22=1,'liste engagés'!C22,"")</f>
        <v>NICOLAS</v>
      </c>
      <c r="E11" s="77" t="str">
        <f>IF('liste engagés'!$G22=1,'liste engagés'!D22,"")</f>
        <v>CS PANTIN</v>
      </c>
      <c r="F11" s="77" t="str">
        <f>IF('liste engagés'!$G22=1,'liste engagés'!E22,"")</f>
        <v>FSGT</v>
      </c>
      <c r="G11" s="78">
        <f>IF('liste engagés'!$G22=1,'liste engagés'!K22,"")</f>
        <v>2.895833333333242E-2</v>
      </c>
      <c r="H11" s="79">
        <f>IF('liste engagés'!$G22=1,'liste engagés'!L22,"")</f>
        <v>16.402877697842243</v>
      </c>
      <c r="I11" s="54">
        <f t="shared" si="0"/>
        <v>1</v>
      </c>
    </row>
    <row r="12" spans="1:12">
      <c r="A12" s="92">
        <f t="shared" si="1"/>
        <v>6</v>
      </c>
      <c r="B12" s="77" t="str">
        <f>IF('liste engagés'!$G6=1,'liste engagés'!A6,"")</f>
        <v/>
      </c>
      <c r="C12" s="77" t="str">
        <f>IF('liste engagés'!$G6=1,'liste engagés'!B6,"")</f>
        <v/>
      </c>
      <c r="D12" s="77" t="str">
        <f>IF('liste engagés'!$G6=1,'liste engagés'!C6,"")</f>
        <v/>
      </c>
      <c r="E12" s="77" t="str">
        <f>IF('liste engagés'!$G6=1,'liste engagés'!D6,"")</f>
        <v/>
      </c>
      <c r="F12" s="77" t="str">
        <f>IF('liste engagés'!$G6=1,'liste engagés'!E6,"")</f>
        <v/>
      </c>
      <c r="G12" s="78" t="str">
        <f>IF('liste engagés'!$G6=1,'liste engagés'!K6,"")</f>
        <v/>
      </c>
      <c r="H12" s="79" t="str">
        <f>IF('liste engagés'!$G6=1,'liste engagés'!L6,"")</f>
        <v/>
      </c>
      <c r="I12" s="54">
        <f t="shared" si="0"/>
        <v>0</v>
      </c>
    </row>
    <row r="13" spans="1:12">
      <c r="A13" s="92">
        <f t="shared" si="1"/>
        <v>7</v>
      </c>
      <c r="B13" s="77" t="str">
        <f>IF('liste engagés'!$G7=1,'liste engagés'!A7,"")</f>
        <v/>
      </c>
      <c r="C13" s="77" t="str">
        <f>IF('liste engagés'!$G7=1,'liste engagés'!B7,"")</f>
        <v/>
      </c>
      <c r="D13" s="77" t="str">
        <f>IF('liste engagés'!$G7=1,'liste engagés'!C7,"")</f>
        <v/>
      </c>
      <c r="E13" s="77" t="str">
        <f>IF('liste engagés'!$G7=1,'liste engagés'!D7,"")</f>
        <v/>
      </c>
      <c r="F13" s="77" t="str">
        <f>IF('liste engagés'!$G7=1,'liste engagés'!E7,"")</f>
        <v/>
      </c>
      <c r="G13" s="78" t="str">
        <f>IF('liste engagés'!$G7=1,'liste engagés'!K7,"")</f>
        <v/>
      </c>
      <c r="H13" s="79" t="str">
        <f>IF('liste engagés'!$G7=1,'liste engagés'!L7,"")</f>
        <v/>
      </c>
      <c r="I13" s="54">
        <f t="shared" si="0"/>
        <v>0</v>
      </c>
    </row>
    <row r="14" spans="1:12">
      <c r="A14" s="92">
        <f t="shared" si="1"/>
        <v>8</v>
      </c>
      <c r="B14" s="77" t="str">
        <f>IF('liste engagés'!$G8=1,'liste engagés'!A8,"")</f>
        <v/>
      </c>
      <c r="C14" s="77" t="str">
        <f>IF('liste engagés'!$G8=1,'liste engagés'!B8,"")</f>
        <v/>
      </c>
      <c r="D14" s="77" t="str">
        <f>IF('liste engagés'!$G8=1,'liste engagés'!C8,"")</f>
        <v/>
      </c>
      <c r="E14" s="77" t="str">
        <f>IF('liste engagés'!$G8=1,'liste engagés'!D8,"")</f>
        <v/>
      </c>
      <c r="F14" s="77" t="str">
        <f>IF('liste engagés'!$G8=1,'liste engagés'!E8,"")</f>
        <v/>
      </c>
      <c r="G14" s="78" t="str">
        <f>IF('liste engagés'!$G8=1,'liste engagés'!K8,"")</f>
        <v/>
      </c>
      <c r="H14" s="79" t="str">
        <f>IF('liste engagés'!$G8=1,'liste engagés'!L8,"")</f>
        <v/>
      </c>
      <c r="I14" s="54">
        <f t="shared" si="0"/>
        <v>0</v>
      </c>
    </row>
    <row r="15" spans="1:12">
      <c r="A15" s="92">
        <f t="shared" si="1"/>
        <v>9</v>
      </c>
      <c r="B15" s="77" t="str">
        <f>IF('liste engagés'!$G9=1,'liste engagés'!A9,"")</f>
        <v/>
      </c>
      <c r="C15" s="77" t="str">
        <f>IF('liste engagés'!$G9=1,'liste engagés'!B9,"")</f>
        <v/>
      </c>
      <c r="D15" s="77" t="str">
        <f>IF('liste engagés'!$G9=1,'liste engagés'!C9,"")</f>
        <v/>
      </c>
      <c r="E15" s="77" t="str">
        <f>IF('liste engagés'!$G9=1,'liste engagés'!D9,"")</f>
        <v/>
      </c>
      <c r="F15" s="77" t="str">
        <f>IF('liste engagés'!$G9=1,'liste engagés'!E9,"")</f>
        <v/>
      </c>
      <c r="G15" s="78" t="str">
        <f>IF('liste engagés'!$G9=1,'liste engagés'!K9,"")</f>
        <v/>
      </c>
      <c r="H15" s="79" t="str">
        <f>IF('liste engagés'!$G9=1,'liste engagés'!L9,"")</f>
        <v/>
      </c>
      <c r="I15" s="54">
        <f t="shared" si="0"/>
        <v>0</v>
      </c>
    </row>
    <row r="16" spans="1:12">
      <c r="A16" s="92">
        <f t="shared" si="1"/>
        <v>10</v>
      </c>
      <c r="B16" s="77" t="str">
        <f>IF('liste engagés'!$G10=1,'liste engagés'!A10,"")</f>
        <v/>
      </c>
      <c r="C16" s="77" t="str">
        <f>IF('liste engagés'!$G10=1,'liste engagés'!B10,"")</f>
        <v/>
      </c>
      <c r="D16" s="77" t="str">
        <f>IF('liste engagés'!$G10=1,'liste engagés'!C10,"")</f>
        <v/>
      </c>
      <c r="E16" s="77" t="str">
        <f>IF('liste engagés'!$G10=1,'liste engagés'!D10,"")</f>
        <v/>
      </c>
      <c r="F16" s="77" t="str">
        <f>IF('liste engagés'!$G10=1,'liste engagés'!E10,"")</f>
        <v/>
      </c>
      <c r="G16" s="78" t="str">
        <f>IF('liste engagés'!$G10=1,'liste engagés'!K10,"")</f>
        <v/>
      </c>
      <c r="H16" s="79" t="str">
        <f>IF('liste engagés'!$G10=1,'liste engagés'!L10,"")</f>
        <v/>
      </c>
      <c r="I16" s="54">
        <f t="shared" si="0"/>
        <v>0</v>
      </c>
    </row>
    <row r="17" spans="1:9">
      <c r="A17" s="92">
        <f t="shared" si="1"/>
        <v>11</v>
      </c>
      <c r="B17" s="77" t="str">
        <f>IF('liste engagés'!$G11=1,'liste engagés'!A11,"")</f>
        <v/>
      </c>
      <c r="C17" s="77" t="str">
        <f>IF('liste engagés'!$G11=1,'liste engagés'!B11,"")</f>
        <v/>
      </c>
      <c r="D17" s="77" t="str">
        <f>IF('liste engagés'!$G11=1,'liste engagés'!C11,"")</f>
        <v/>
      </c>
      <c r="E17" s="77" t="str">
        <f>IF('liste engagés'!$G11=1,'liste engagés'!D11,"")</f>
        <v/>
      </c>
      <c r="F17" s="77" t="str">
        <f>IF('liste engagés'!$G11=1,'liste engagés'!E11,"")</f>
        <v/>
      </c>
      <c r="G17" s="78" t="str">
        <f>IF('liste engagés'!$G11=1,'liste engagés'!K11,"")</f>
        <v/>
      </c>
      <c r="H17" s="79" t="str">
        <f>IF('liste engagés'!$G11=1,'liste engagés'!L11,"")</f>
        <v/>
      </c>
      <c r="I17" s="54">
        <f t="shared" si="0"/>
        <v>0</v>
      </c>
    </row>
    <row r="18" spans="1:9">
      <c r="A18" s="92">
        <f t="shared" si="1"/>
        <v>12</v>
      </c>
      <c r="B18" s="77" t="str">
        <f>IF('liste engagés'!$G12=1,'liste engagés'!A12,"")</f>
        <v/>
      </c>
      <c r="C18" s="77" t="str">
        <f>IF('liste engagés'!$G12=1,'liste engagés'!B12,"")</f>
        <v/>
      </c>
      <c r="D18" s="77" t="str">
        <f>IF('liste engagés'!$G12=1,'liste engagés'!C12,"")</f>
        <v/>
      </c>
      <c r="E18" s="77" t="str">
        <f>IF('liste engagés'!$G12=1,'liste engagés'!D12,"")</f>
        <v/>
      </c>
      <c r="F18" s="77" t="str">
        <f>IF('liste engagés'!$G12=1,'liste engagés'!E12,"")</f>
        <v/>
      </c>
      <c r="G18" s="78" t="str">
        <f>IF('liste engagés'!$G12=1,'liste engagés'!K12,"")</f>
        <v/>
      </c>
      <c r="H18" s="79" t="str">
        <f>IF('liste engagés'!$G12=1,'liste engagés'!L12,"")</f>
        <v/>
      </c>
      <c r="I18" s="54">
        <f t="shared" si="0"/>
        <v>0</v>
      </c>
    </row>
    <row r="19" spans="1:9">
      <c r="A19" s="92">
        <f t="shared" si="1"/>
        <v>13</v>
      </c>
      <c r="B19" s="77" t="str">
        <f>IF('liste engagés'!$G13=1,'liste engagés'!A13,"")</f>
        <v/>
      </c>
      <c r="C19" s="77" t="str">
        <f>IF('liste engagés'!$G13=1,'liste engagés'!B13,"")</f>
        <v/>
      </c>
      <c r="D19" s="77" t="str">
        <f>IF('liste engagés'!$G13=1,'liste engagés'!C13,"")</f>
        <v/>
      </c>
      <c r="E19" s="77" t="str">
        <f>IF('liste engagés'!$G13=1,'liste engagés'!D13,"")</f>
        <v/>
      </c>
      <c r="F19" s="77" t="str">
        <f>IF('liste engagés'!$G13=1,'liste engagés'!E13,"")</f>
        <v/>
      </c>
      <c r="G19" s="78" t="str">
        <f>IF('liste engagés'!$G13=1,'liste engagés'!K13,"")</f>
        <v/>
      </c>
      <c r="H19" s="79" t="str">
        <f>IF('liste engagés'!$G13=1,'liste engagés'!L13,"")</f>
        <v/>
      </c>
      <c r="I19" s="54">
        <f t="shared" si="0"/>
        <v>0</v>
      </c>
    </row>
    <row r="20" spans="1:9">
      <c r="A20" s="92">
        <f t="shared" si="1"/>
        <v>14</v>
      </c>
      <c r="B20" s="77" t="str">
        <f>IF('liste engagés'!$G14=1,'liste engagés'!A14,"")</f>
        <v/>
      </c>
      <c r="C20" s="77" t="str">
        <f>IF('liste engagés'!$G14=1,'liste engagés'!B14,"")</f>
        <v/>
      </c>
      <c r="D20" s="77" t="str">
        <f>IF('liste engagés'!$G14=1,'liste engagés'!C14,"")</f>
        <v/>
      </c>
      <c r="E20" s="77" t="str">
        <f>IF('liste engagés'!$G14=1,'liste engagés'!D14,"")</f>
        <v/>
      </c>
      <c r="F20" s="77" t="str">
        <f>IF('liste engagés'!$G14=1,'liste engagés'!E14,"")</f>
        <v/>
      </c>
      <c r="G20" s="78" t="str">
        <f>IF('liste engagés'!$G14=1,'liste engagés'!K14,"")</f>
        <v/>
      </c>
      <c r="H20" s="79" t="str">
        <f>IF('liste engagés'!$G14=1,'liste engagés'!L14,"")</f>
        <v/>
      </c>
      <c r="I20" s="54">
        <f t="shared" si="0"/>
        <v>0</v>
      </c>
    </row>
    <row r="21" spans="1:9">
      <c r="A21" s="92">
        <f t="shared" si="1"/>
        <v>15</v>
      </c>
      <c r="B21" s="77" t="str">
        <f>IF('liste engagés'!$G15=1,'liste engagés'!A15,"")</f>
        <v/>
      </c>
      <c r="C21" s="77" t="str">
        <f>IF('liste engagés'!$G15=1,'liste engagés'!B15,"")</f>
        <v/>
      </c>
      <c r="D21" s="77" t="str">
        <f>IF('liste engagés'!$G15=1,'liste engagés'!C15,"")</f>
        <v/>
      </c>
      <c r="E21" s="77" t="str">
        <f>IF('liste engagés'!$G15=1,'liste engagés'!D15,"")</f>
        <v/>
      </c>
      <c r="F21" s="77" t="str">
        <f>IF('liste engagés'!$G15=1,'liste engagés'!E15,"")</f>
        <v/>
      </c>
      <c r="G21" s="78" t="str">
        <f>IF('liste engagés'!$G15=1,'liste engagés'!K15,"")</f>
        <v/>
      </c>
      <c r="H21" s="79" t="str">
        <f>IF('liste engagés'!$G15=1,'liste engagés'!L15,"")</f>
        <v/>
      </c>
      <c r="I21" s="54">
        <f t="shared" si="0"/>
        <v>0</v>
      </c>
    </row>
    <row r="22" spans="1:9">
      <c r="A22" s="92">
        <f t="shared" si="1"/>
        <v>16</v>
      </c>
      <c r="B22" s="77" t="str">
        <f>IF('liste engagés'!$G16=1,'liste engagés'!A16,"")</f>
        <v/>
      </c>
      <c r="C22" s="77" t="str">
        <f>IF('liste engagés'!$G16=1,'liste engagés'!B16,"")</f>
        <v/>
      </c>
      <c r="D22" s="77" t="str">
        <f>IF('liste engagés'!$G16=1,'liste engagés'!C16,"")</f>
        <v/>
      </c>
      <c r="E22" s="77" t="str">
        <f>IF('liste engagés'!$G16=1,'liste engagés'!D16,"")</f>
        <v/>
      </c>
      <c r="F22" s="77" t="str">
        <f>IF('liste engagés'!$G16=1,'liste engagés'!E16,"")</f>
        <v/>
      </c>
      <c r="G22" s="78" t="str">
        <f>IF('liste engagés'!$G16=1,'liste engagés'!K16,"")</f>
        <v/>
      </c>
      <c r="H22" s="79" t="str">
        <f>IF('liste engagés'!$G16=1,'liste engagés'!L16,"")</f>
        <v/>
      </c>
      <c r="I22" s="54">
        <f t="shared" si="0"/>
        <v>0</v>
      </c>
    </row>
    <row r="23" spans="1:9">
      <c r="A23" s="92">
        <f t="shared" si="1"/>
        <v>17</v>
      </c>
      <c r="B23" s="77" t="str">
        <f>IF('liste engagés'!$G17=1,'liste engagés'!A17,"")</f>
        <v/>
      </c>
      <c r="C23" s="77" t="str">
        <f>IF('liste engagés'!$G17=1,'liste engagés'!B17,"")</f>
        <v/>
      </c>
      <c r="D23" s="77" t="str">
        <f>IF('liste engagés'!$G17=1,'liste engagés'!C17,"")</f>
        <v/>
      </c>
      <c r="E23" s="77" t="str">
        <f>IF('liste engagés'!$G17=1,'liste engagés'!D17,"")</f>
        <v/>
      </c>
      <c r="F23" s="77" t="str">
        <f>IF('liste engagés'!$G17=1,'liste engagés'!E17,"")</f>
        <v/>
      </c>
      <c r="G23" s="78" t="str">
        <f>IF('liste engagés'!$G17=1,'liste engagés'!K17,"")</f>
        <v/>
      </c>
      <c r="H23" s="79" t="str">
        <f>IF('liste engagés'!$G17=1,'liste engagés'!L17,"")</f>
        <v/>
      </c>
      <c r="I23" s="54">
        <f t="shared" si="0"/>
        <v>0</v>
      </c>
    </row>
    <row r="24" spans="1:9">
      <c r="A24" s="92">
        <f t="shared" si="1"/>
        <v>18</v>
      </c>
      <c r="B24" s="77" t="str">
        <f>IF('liste engagés'!$G18=1,'liste engagés'!A18,"")</f>
        <v/>
      </c>
      <c r="C24" s="77" t="str">
        <f>IF('liste engagés'!$G18=1,'liste engagés'!B18,"")</f>
        <v/>
      </c>
      <c r="D24" s="77" t="str">
        <f>IF('liste engagés'!$G18=1,'liste engagés'!C18,"")</f>
        <v/>
      </c>
      <c r="E24" s="77" t="str">
        <f>IF('liste engagés'!$G18=1,'liste engagés'!D18,"")</f>
        <v/>
      </c>
      <c r="F24" s="77" t="str">
        <f>IF('liste engagés'!$G18=1,'liste engagés'!E18,"")</f>
        <v/>
      </c>
      <c r="G24" s="78" t="str">
        <f>IF('liste engagés'!$G18=1,'liste engagés'!K18,"")</f>
        <v/>
      </c>
      <c r="H24" s="79" t="str">
        <f>IF('liste engagés'!$G18=1,'liste engagés'!L18,"")</f>
        <v/>
      </c>
      <c r="I24" s="54">
        <f t="shared" si="0"/>
        <v>0</v>
      </c>
    </row>
    <row r="25" spans="1:9">
      <c r="A25" s="92">
        <f t="shared" si="1"/>
        <v>19</v>
      </c>
      <c r="B25" s="77" t="str">
        <f>IF('liste engagés'!$G19=1,'liste engagés'!A19,"")</f>
        <v/>
      </c>
      <c r="C25" s="77" t="str">
        <f>IF('liste engagés'!$G19=1,'liste engagés'!B19,"")</f>
        <v/>
      </c>
      <c r="D25" s="77" t="str">
        <f>IF('liste engagés'!$G19=1,'liste engagés'!C19,"")</f>
        <v/>
      </c>
      <c r="E25" s="77" t="str">
        <f>IF('liste engagés'!$G19=1,'liste engagés'!D19,"")</f>
        <v/>
      </c>
      <c r="F25" s="77" t="str">
        <f>IF('liste engagés'!$G19=1,'liste engagés'!E19,"")</f>
        <v/>
      </c>
      <c r="G25" s="78" t="str">
        <f>IF('liste engagés'!$G19=1,'liste engagés'!K19,"")</f>
        <v/>
      </c>
      <c r="H25" s="79" t="str">
        <f>IF('liste engagés'!$G19=1,'liste engagés'!L19,"")</f>
        <v/>
      </c>
      <c r="I25" s="54">
        <f t="shared" si="0"/>
        <v>0</v>
      </c>
    </row>
    <row r="26" spans="1:9">
      <c r="A26" s="92">
        <f t="shared" si="1"/>
        <v>20</v>
      </c>
      <c r="B26" s="77" t="str">
        <f>IF('liste engagés'!$G20=1,'liste engagés'!A20,"")</f>
        <v/>
      </c>
      <c r="C26" s="77" t="str">
        <f>IF('liste engagés'!$G20=1,'liste engagés'!B20,"")</f>
        <v/>
      </c>
      <c r="D26" s="77" t="str">
        <f>IF('liste engagés'!$G20=1,'liste engagés'!C20,"")</f>
        <v/>
      </c>
      <c r="E26" s="77" t="str">
        <f>IF('liste engagés'!$G20=1,'liste engagés'!D20,"")</f>
        <v/>
      </c>
      <c r="F26" s="77" t="str">
        <f>IF('liste engagés'!$G20=1,'liste engagés'!E20,"")</f>
        <v/>
      </c>
      <c r="G26" s="78" t="str">
        <f>IF('liste engagés'!$G20=1,'liste engagés'!K20,"")</f>
        <v/>
      </c>
      <c r="H26" s="79" t="str">
        <f>IF('liste engagés'!$G20=1,'liste engagés'!L20,"")</f>
        <v/>
      </c>
      <c r="I26" s="54">
        <f t="shared" si="0"/>
        <v>0</v>
      </c>
    </row>
    <row r="27" spans="1:9">
      <c r="A27" s="92">
        <f t="shared" si="1"/>
        <v>21</v>
      </c>
      <c r="B27" s="77" t="str">
        <f>IF('liste engagés'!$G21=1,'liste engagés'!A21,"")</f>
        <v/>
      </c>
      <c r="C27" s="77" t="str">
        <f>IF('liste engagés'!$G21=1,'liste engagés'!B21,"")</f>
        <v/>
      </c>
      <c r="D27" s="77" t="str">
        <f>IF('liste engagés'!$G21=1,'liste engagés'!C21,"")</f>
        <v/>
      </c>
      <c r="E27" s="77" t="str">
        <f>IF('liste engagés'!$G21=1,'liste engagés'!D21,"")</f>
        <v/>
      </c>
      <c r="F27" s="77" t="str">
        <f>IF('liste engagés'!$G21=1,'liste engagés'!E21,"")</f>
        <v/>
      </c>
      <c r="G27" s="78" t="str">
        <f>IF('liste engagés'!$G21=1,'liste engagés'!K21,"")</f>
        <v/>
      </c>
      <c r="H27" s="79" t="str">
        <f>IF('liste engagés'!$G21=1,'liste engagés'!L21,"")</f>
        <v/>
      </c>
      <c r="I27" s="54">
        <f t="shared" si="0"/>
        <v>0</v>
      </c>
    </row>
    <row r="28" spans="1:9">
      <c r="A28" s="92">
        <f t="shared" si="1"/>
        <v>22</v>
      </c>
      <c r="B28" s="77" t="str">
        <f>IF('liste engagés'!$G23=1,'liste engagés'!A23,"")</f>
        <v/>
      </c>
      <c r="C28" s="77" t="str">
        <f>IF('liste engagés'!$G23=1,'liste engagés'!B23,"")</f>
        <v/>
      </c>
      <c r="D28" s="77" t="str">
        <f>IF('liste engagés'!$G23=1,'liste engagés'!C23,"")</f>
        <v/>
      </c>
      <c r="E28" s="77" t="str">
        <f>IF('liste engagés'!$G23=1,'liste engagés'!D23,"")</f>
        <v/>
      </c>
      <c r="F28" s="77" t="str">
        <f>IF('liste engagés'!$G23=1,'liste engagés'!E23,"")</f>
        <v/>
      </c>
      <c r="G28" s="78" t="str">
        <f>IF('liste engagés'!$G23=1,'liste engagés'!K23,"")</f>
        <v/>
      </c>
      <c r="H28" s="79" t="str">
        <f>IF('liste engagés'!$G23=1,'liste engagés'!L23,"")</f>
        <v/>
      </c>
      <c r="I28" s="54">
        <f t="shared" si="0"/>
        <v>0</v>
      </c>
    </row>
    <row r="29" spans="1:9">
      <c r="A29" s="92">
        <f t="shared" si="1"/>
        <v>23</v>
      </c>
      <c r="B29" s="77" t="str">
        <f>IF('liste engagés'!$G24=1,'liste engagés'!A24,"")</f>
        <v/>
      </c>
      <c r="C29" s="77" t="str">
        <f>IF('liste engagés'!$G24=1,'liste engagés'!B24,"")</f>
        <v/>
      </c>
      <c r="D29" s="77" t="str">
        <f>IF('liste engagés'!$G24=1,'liste engagés'!C24,"")</f>
        <v/>
      </c>
      <c r="E29" s="77" t="str">
        <f>IF('liste engagés'!$G24=1,'liste engagés'!D24,"")</f>
        <v/>
      </c>
      <c r="F29" s="77" t="str">
        <f>IF('liste engagés'!$G24=1,'liste engagés'!E24,"")</f>
        <v/>
      </c>
      <c r="G29" s="78" t="str">
        <f>IF('liste engagés'!$G24=1,'liste engagés'!K24,"")</f>
        <v/>
      </c>
      <c r="H29" s="79" t="str">
        <f>IF('liste engagés'!$G24=1,'liste engagés'!L24,"")</f>
        <v/>
      </c>
      <c r="I29" s="54">
        <f t="shared" si="0"/>
        <v>0</v>
      </c>
    </row>
    <row r="30" spans="1:9">
      <c r="A30" s="92">
        <f t="shared" si="1"/>
        <v>24</v>
      </c>
      <c r="B30" s="77" t="str">
        <f>IF('liste engagés'!$G25=1,'liste engagés'!A25,"")</f>
        <v/>
      </c>
      <c r="C30" s="77" t="str">
        <f>IF('liste engagés'!$G25=1,'liste engagés'!B25,"")</f>
        <v/>
      </c>
      <c r="D30" s="77" t="str">
        <f>IF('liste engagés'!$G25=1,'liste engagés'!C25,"")</f>
        <v/>
      </c>
      <c r="E30" s="77" t="str">
        <f>IF('liste engagés'!$G25=1,'liste engagés'!D25,"")</f>
        <v/>
      </c>
      <c r="F30" s="77" t="str">
        <f>IF('liste engagés'!$G25=1,'liste engagés'!E25,"")</f>
        <v/>
      </c>
      <c r="G30" s="78" t="str">
        <f>IF('liste engagés'!$G25=1,'liste engagés'!K25,"")</f>
        <v/>
      </c>
      <c r="H30" s="79" t="str">
        <f>IF('liste engagés'!$G25=1,'liste engagés'!L25,"")</f>
        <v/>
      </c>
      <c r="I30" s="54">
        <f t="shared" si="0"/>
        <v>0</v>
      </c>
    </row>
    <row r="31" spans="1:9">
      <c r="A31" s="92">
        <f t="shared" si="1"/>
        <v>25</v>
      </c>
      <c r="B31" s="77" t="str">
        <f>IF('liste engagés'!$G26=1,'liste engagés'!A26,"")</f>
        <v/>
      </c>
      <c r="C31" s="77" t="str">
        <f>IF('liste engagés'!$G26=1,'liste engagés'!B26,"")</f>
        <v/>
      </c>
      <c r="D31" s="77" t="str">
        <f>IF('liste engagés'!$G26=1,'liste engagés'!C26,"")</f>
        <v/>
      </c>
      <c r="E31" s="77" t="str">
        <f>IF('liste engagés'!$G26=1,'liste engagés'!D26,"")</f>
        <v/>
      </c>
      <c r="F31" s="77" t="str">
        <f>IF('liste engagés'!$G26=1,'liste engagés'!E26,"")</f>
        <v/>
      </c>
      <c r="G31" s="78" t="str">
        <f>IF('liste engagés'!$G26=1,'liste engagés'!K26,"")</f>
        <v/>
      </c>
      <c r="H31" s="79" t="str">
        <f>IF('liste engagés'!$G26=1,'liste engagés'!L26,"")</f>
        <v/>
      </c>
      <c r="I31" s="54">
        <f t="shared" si="0"/>
        <v>0</v>
      </c>
    </row>
    <row r="32" spans="1:9">
      <c r="A32" s="92">
        <f t="shared" si="1"/>
        <v>26</v>
      </c>
      <c r="B32" s="77" t="str">
        <f>IF('liste engagés'!$G27=1,'liste engagés'!A27,"")</f>
        <v/>
      </c>
      <c r="C32" s="77" t="str">
        <f>IF('liste engagés'!$G27=1,'liste engagés'!B27,"")</f>
        <v/>
      </c>
      <c r="D32" s="77" t="str">
        <f>IF('liste engagés'!$G27=1,'liste engagés'!C27,"")</f>
        <v/>
      </c>
      <c r="E32" s="77" t="str">
        <f>IF('liste engagés'!$G27=1,'liste engagés'!D27,"")</f>
        <v/>
      </c>
      <c r="F32" s="77" t="str">
        <f>IF('liste engagés'!$G27=1,'liste engagés'!E27,"")</f>
        <v/>
      </c>
      <c r="G32" s="78" t="str">
        <f>IF('liste engagés'!$G27=1,'liste engagés'!K27,"")</f>
        <v/>
      </c>
      <c r="H32" s="79" t="str">
        <f>IF('liste engagés'!$G27=1,'liste engagés'!L27,"")</f>
        <v/>
      </c>
      <c r="I32" s="54">
        <f t="shared" si="0"/>
        <v>0</v>
      </c>
    </row>
    <row r="33" spans="1:9">
      <c r="A33" s="92">
        <f t="shared" si="1"/>
        <v>27</v>
      </c>
      <c r="B33" s="77" t="str">
        <f>IF('liste engagés'!$G28=1,'liste engagés'!A28,"")</f>
        <v/>
      </c>
      <c r="C33" s="77" t="str">
        <f>IF('liste engagés'!$G28=1,'liste engagés'!B28,"")</f>
        <v/>
      </c>
      <c r="D33" s="77" t="str">
        <f>IF('liste engagés'!$G28=1,'liste engagés'!C28,"")</f>
        <v/>
      </c>
      <c r="E33" s="77" t="str">
        <f>IF('liste engagés'!$G28=1,'liste engagés'!D28,"")</f>
        <v/>
      </c>
      <c r="F33" s="77" t="str">
        <f>IF('liste engagés'!$G28=1,'liste engagés'!E28,"")</f>
        <v/>
      </c>
      <c r="G33" s="78" t="str">
        <f>IF('liste engagés'!$G28=1,'liste engagés'!K28,"")</f>
        <v/>
      </c>
      <c r="H33" s="79" t="str">
        <f>IF('liste engagés'!$G28=1,'liste engagés'!L28,"")</f>
        <v/>
      </c>
      <c r="I33" s="54">
        <f t="shared" si="0"/>
        <v>0</v>
      </c>
    </row>
    <row r="34" spans="1:9">
      <c r="A34" s="92">
        <f t="shared" si="1"/>
        <v>28</v>
      </c>
      <c r="B34" s="77" t="str">
        <f>IF('liste engagés'!$G29=1,'liste engagés'!A29,"")</f>
        <v/>
      </c>
      <c r="C34" s="77" t="str">
        <f>IF('liste engagés'!$G29=1,'liste engagés'!B29,"")</f>
        <v/>
      </c>
      <c r="D34" s="77" t="str">
        <f>IF('liste engagés'!$G29=1,'liste engagés'!C29,"")</f>
        <v/>
      </c>
      <c r="E34" s="77" t="str">
        <f>IF('liste engagés'!$G29=1,'liste engagés'!D29,"")</f>
        <v/>
      </c>
      <c r="F34" s="77" t="str">
        <f>IF('liste engagés'!$G29=1,'liste engagés'!E29,"")</f>
        <v/>
      </c>
      <c r="G34" s="78" t="str">
        <f>IF('liste engagés'!$G29=1,'liste engagés'!K29,"")</f>
        <v/>
      </c>
      <c r="H34" s="79" t="str">
        <f>IF('liste engagés'!$G29=1,'liste engagés'!L29,"")</f>
        <v/>
      </c>
      <c r="I34" s="54">
        <f t="shared" si="0"/>
        <v>0</v>
      </c>
    </row>
    <row r="35" spans="1:9">
      <c r="A35" s="92">
        <f t="shared" si="1"/>
        <v>29</v>
      </c>
      <c r="B35" s="77" t="str">
        <f>IF('liste engagés'!$G30=1,'liste engagés'!A30,"")</f>
        <v/>
      </c>
      <c r="C35" s="77" t="str">
        <f>IF('liste engagés'!$G30=1,'liste engagés'!B30,"")</f>
        <v/>
      </c>
      <c r="D35" s="77" t="str">
        <f>IF('liste engagés'!$G30=1,'liste engagés'!C30,"")</f>
        <v/>
      </c>
      <c r="E35" s="77" t="str">
        <f>IF('liste engagés'!$G30=1,'liste engagés'!D30,"")</f>
        <v/>
      </c>
      <c r="F35" s="77" t="str">
        <f>IF('liste engagés'!$G30=1,'liste engagés'!E30,"")</f>
        <v/>
      </c>
      <c r="G35" s="78" t="str">
        <f>IF('liste engagés'!$G30=1,'liste engagés'!K30,"")</f>
        <v/>
      </c>
      <c r="H35" s="79" t="str">
        <f>IF('liste engagés'!$G30=1,'liste engagés'!L30,"")</f>
        <v/>
      </c>
      <c r="I35" s="54">
        <f t="shared" si="0"/>
        <v>0</v>
      </c>
    </row>
    <row r="36" spans="1:9">
      <c r="A36" s="92">
        <f t="shared" si="1"/>
        <v>30</v>
      </c>
      <c r="B36" s="77" t="str">
        <f>IF('liste engagés'!$G31=1,'liste engagés'!A31,"")</f>
        <v/>
      </c>
      <c r="C36" s="77" t="str">
        <f>IF('liste engagés'!$G31=1,'liste engagés'!B31,"")</f>
        <v/>
      </c>
      <c r="D36" s="77" t="str">
        <f>IF('liste engagés'!$G31=1,'liste engagés'!C31,"")</f>
        <v/>
      </c>
      <c r="E36" s="77" t="str">
        <f>IF('liste engagés'!$G31=1,'liste engagés'!D31,"")</f>
        <v/>
      </c>
      <c r="F36" s="77" t="str">
        <f>IF('liste engagés'!$G31=1,'liste engagés'!E31,"")</f>
        <v/>
      </c>
      <c r="G36" s="78" t="str">
        <f>IF('liste engagés'!$G31=1,'liste engagés'!K31,"")</f>
        <v/>
      </c>
      <c r="H36" s="79" t="str">
        <f>IF('liste engagés'!$G31=1,'liste engagés'!L31,"")</f>
        <v/>
      </c>
      <c r="I36" s="54">
        <f t="shared" si="0"/>
        <v>0</v>
      </c>
    </row>
    <row r="37" spans="1:9">
      <c r="A37" s="92">
        <f t="shared" si="1"/>
        <v>31</v>
      </c>
      <c r="B37" s="77" t="str">
        <f>IF('liste engagés'!$G32=1,'liste engagés'!A32,"")</f>
        <v/>
      </c>
      <c r="C37" s="77" t="str">
        <f>IF('liste engagés'!$G32=1,'liste engagés'!B32,"")</f>
        <v/>
      </c>
      <c r="D37" s="77" t="str">
        <f>IF('liste engagés'!$G32=1,'liste engagés'!C32,"")</f>
        <v/>
      </c>
      <c r="E37" s="77" t="str">
        <f>IF('liste engagés'!$G32=1,'liste engagés'!D32,"")</f>
        <v/>
      </c>
      <c r="F37" s="77" t="str">
        <f>IF('liste engagés'!$G32=1,'liste engagés'!E32,"")</f>
        <v/>
      </c>
      <c r="G37" s="78" t="str">
        <f>IF('liste engagés'!$G32=1,'liste engagés'!K32,"")</f>
        <v/>
      </c>
      <c r="H37" s="79" t="str">
        <f>IF('liste engagés'!$G32=1,'liste engagés'!L32,"")</f>
        <v/>
      </c>
      <c r="I37" s="54">
        <f t="shared" si="0"/>
        <v>0</v>
      </c>
    </row>
    <row r="38" spans="1:9">
      <c r="A38" s="92">
        <f t="shared" si="1"/>
        <v>32</v>
      </c>
      <c r="B38" s="77" t="str">
        <f>IF('liste engagés'!$G33=1,'liste engagés'!A33,"")</f>
        <v/>
      </c>
      <c r="C38" s="77" t="str">
        <f>IF('liste engagés'!$G33=1,'liste engagés'!B33,"")</f>
        <v/>
      </c>
      <c r="D38" s="77" t="str">
        <f>IF('liste engagés'!$G33=1,'liste engagés'!C33,"")</f>
        <v/>
      </c>
      <c r="E38" s="77" t="str">
        <f>IF('liste engagés'!$G33=1,'liste engagés'!D33,"")</f>
        <v/>
      </c>
      <c r="F38" s="77" t="str">
        <f>IF('liste engagés'!$G33=1,'liste engagés'!E33,"")</f>
        <v/>
      </c>
      <c r="G38" s="78" t="str">
        <f>IF('liste engagés'!$G33=1,'liste engagés'!K33,"")</f>
        <v/>
      </c>
      <c r="H38" s="79" t="str">
        <f>IF('liste engagés'!$G33=1,'liste engagés'!L33,"")</f>
        <v/>
      </c>
      <c r="I38" s="54">
        <f t="shared" si="0"/>
        <v>0</v>
      </c>
    </row>
    <row r="39" spans="1:9">
      <c r="A39" s="92">
        <f t="shared" si="1"/>
        <v>33</v>
      </c>
      <c r="B39" s="77" t="str">
        <f>IF('liste engagés'!$G34=1,'liste engagés'!A34,"")</f>
        <v/>
      </c>
      <c r="C39" s="77" t="str">
        <f>IF('liste engagés'!$G34=1,'liste engagés'!B34,"")</f>
        <v/>
      </c>
      <c r="D39" s="77" t="str">
        <f>IF('liste engagés'!$G34=1,'liste engagés'!C34,"")</f>
        <v/>
      </c>
      <c r="E39" s="77" t="str">
        <f>IF('liste engagés'!$G34=1,'liste engagés'!D34,"")</f>
        <v/>
      </c>
      <c r="F39" s="77" t="str">
        <f>IF('liste engagés'!$G34=1,'liste engagés'!E34,"")</f>
        <v/>
      </c>
      <c r="G39" s="78" t="str">
        <f>IF('liste engagés'!$G34=1,'liste engagés'!K34,"")</f>
        <v/>
      </c>
      <c r="H39" s="79" t="str">
        <f>IF('liste engagés'!$G34=1,'liste engagés'!L34,"")</f>
        <v/>
      </c>
      <c r="I39" s="54">
        <f t="shared" si="0"/>
        <v>0</v>
      </c>
    </row>
    <row r="40" spans="1:9">
      <c r="A40" s="92">
        <f t="shared" si="1"/>
        <v>34</v>
      </c>
      <c r="B40" s="77" t="str">
        <f>IF('liste engagés'!$G35=1,'liste engagés'!A35,"")</f>
        <v/>
      </c>
      <c r="C40" s="77" t="str">
        <f>IF('liste engagés'!$G35=1,'liste engagés'!B35,"")</f>
        <v/>
      </c>
      <c r="D40" s="77" t="str">
        <f>IF('liste engagés'!$G35=1,'liste engagés'!C35,"")</f>
        <v/>
      </c>
      <c r="E40" s="77" t="str">
        <f>IF('liste engagés'!$G35=1,'liste engagés'!D35,"")</f>
        <v/>
      </c>
      <c r="F40" s="77" t="str">
        <f>IF('liste engagés'!$G35=1,'liste engagés'!E35,"")</f>
        <v/>
      </c>
      <c r="G40" s="78" t="str">
        <f>IF('liste engagés'!$G35=1,'liste engagés'!K35,"")</f>
        <v/>
      </c>
      <c r="H40" s="79" t="str">
        <f>IF('liste engagés'!$G35=1,'liste engagés'!L35,"")</f>
        <v/>
      </c>
      <c r="I40" s="54">
        <f t="shared" si="0"/>
        <v>0</v>
      </c>
    </row>
    <row r="41" spans="1:9">
      <c r="A41" s="92">
        <f t="shared" si="1"/>
        <v>35</v>
      </c>
      <c r="B41" s="77" t="str">
        <f>IF('liste engagés'!$G36=1,'liste engagés'!A36,"")</f>
        <v/>
      </c>
      <c r="C41" s="77" t="str">
        <f>IF('liste engagés'!$G36=1,'liste engagés'!B36,"")</f>
        <v/>
      </c>
      <c r="D41" s="77" t="str">
        <f>IF('liste engagés'!$G36=1,'liste engagés'!C36,"")</f>
        <v/>
      </c>
      <c r="E41" s="77" t="str">
        <f>IF('liste engagés'!$G36=1,'liste engagés'!D36,"")</f>
        <v/>
      </c>
      <c r="F41" s="77" t="str">
        <f>IF('liste engagés'!$G36=1,'liste engagés'!E36,"")</f>
        <v/>
      </c>
      <c r="G41" s="78" t="str">
        <f>IF('liste engagés'!$G36=1,'liste engagés'!K36,"")</f>
        <v/>
      </c>
      <c r="H41" s="79" t="str">
        <f>IF('liste engagés'!$G36=1,'liste engagés'!L36,"")</f>
        <v/>
      </c>
      <c r="I41" s="54">
        <f t="shared" si="0"/>
        <v>0</v>
      </c>
    </row>
    <row r="42" spans="1:9">
      <c r="A42" s="92">
        <f t="shared" si="1"/>
        <v>36</v>
      </c>
      <c r="B42" s="77" t="str">
        <f>IF('liste engagés'!$G37=1,'liste engagés'!A37,"")</f>
        <v/>
      </c>
      <c r="C42" s="77" t="str">
        <f>IF('liste engagés'!$G37=1,'liste engagés'!B37,"")</f>
        <v/>
      </c>
      <c r="D42" s="77" t="str">
        <f>IF('liste engagés'!$G37=1,'liste engagés'!C37,"")</f>
        <v/>
      </c>
      <c r="E42" s="77" t="str">
        <f>IF('liste engagés'!$G37=1,'liste engagés'!D37,"")</f>
        <v/>
      </c>
      <c r="F42" s="77" t="str">
        <f>IF('liste engagés'!$G37=1,'liste engagés'!E37,"")</f>
        <v/>
      </c>
      <c r="G42" s="78" t="str">
        <f>IF('liste engagés'!$G37=1,'liste engagés'!K37,"")</f>
        <v/>
      </c>
      <c r="H42" s="79" t="str">
        <f>IF('liste engagés'!$G37=1,'liste engagés'!L37,"")</f>
        <v/>
      </c>
      <c r="I42" s="54">
        <f t="shared" si="0"/>
        <v>0</v>
      </c>
    </row>
    <row r="43" spans="1:9">
      <c r="A43" s="92">
        <f t="shared" si="1"/>
        <v>37</v>
      </c>
      <c r="B43" s="77" t="str">
        <f>IF('liste engagés'!$G38=1,'liste engagés'!A38,"")</f>
        <v/>
      </c>
      <c r="C43" s="77" t="str">
        <f>IF('liste engagés'!$G38=1,'liste engagés'!B38,"")</f>
        <v/>
      </c>
      <c r="D43" s="77" t="str">
        <f>IF('liste engagés'!$G38=1,'liste engagés'!C38,"")</f>
        <v/>
      </c>
      <c r="E43" s="77" t="str">
        <f>IF('liste engagés'!$G38=1,'liste engagés'!D38,"")</f>
        <v/>
      </c>
      <c r="F43" s="77" t="str">
        <f>IF('liste engagés'!$G38=1,'liste engagés'!E38,"")</f>
        <v/>
      </c>
      <c r="G43" s="78" t="str">
        <f>IF('liste engagés'!$G38=1,'liste engagés'!K38,"")</f>
        <v/>
      </c>
      <c r="H43" s="79" t="str">
        <f>IF('liste engagés'!$G38=1,'liste engagés'!L38,"")</f>
        <v/>
      </c>
      <c r="I43" s="54">
        <f t="shared" si="0"/>
        <v>0</v>
      </c>
    </row>
    <row r="44" spans="1:9">
      <c r="A44" s="92">
        <f t="shared" si="1"/>
        <v>38</v>
      </c>
      <c r="B44" s="77" t="str">
        <f>IF('liste engagés'!$G39=1,'liste engagés'!A39,"")</f>
        <v/>
      </c>
      <c r="C44" s="77" t="str">
        <f>IF('liste engagés'!$G39=1,'liste engagés'!B39,"")</f>
        <v/>
      </c>
      <c r="D44" s="77" t="str">
        <f>IF('liste engagés'!$G39=1,'liste engagés'!C39,"")</f>
        <v/>
      </c>
      <c r="E44" s="77" t="str">
        <f>IF('liste engagés'!$G39=1,'liste engagés'!D39,"")</f>
        <v/>
      </c>
      <c r="F44" s="77" t="str">
        <f>IF('liste engagés'!$G39=1,'liste engagés'!E39,"")</f>
        <v/>
      </c>
      <c r="G44" s="78" t="str">
        <f>IF('liste engagés'!$G39=1,'liste engagés'!K39,"")</f>
        <v/>
      </c>
      <c r="H44" s="79" t="str">
        <f>IF('liste engagés'!$G39=1,'liste engagés'!L39,"")</f>
        <v/>
      </c>
      <c r="I44" s="54">
        <f t="shared" si="0"/>
        <v>0</v>
      </c>
    </row>
    <row r="45" spans="1:9">
      <c r="A45" s="92">
        <f t="shared" si="1"/>
        <v>39</v>
      </c>
      <c r="B45" s="77" t="str">
        <f>IF('liste engagés'!$G40=1,'liste engagés'!A40,"")</f>
        <v/>
      </c>
      <c r="C45" s="77" t="str">
        <f>IF('liste engagés'!$G40=1,'liste engagés'!B40,"")</f>
        <v/>
      </c>
      <c r="D45" s="77" t="str">
        <f>IF('liste engagés'!$G40=1,'liste engagés'!C40,"")</f>
        <v/>
      </c>
      <c r="E45" s="77" t="str">
        <f>IF('liste engagés'!$G40=1,'liste engagés'!D40,"")</f>
        <v/>
      </c>
      <c r="F45" s="77" t="str">
        <f>IF('liste engagés'!$G40=1,'liste engagés'!E40,"")</f>
        <v/>
      </c>
      <c r="G45" s="78" t="str">
        <f>IF('liste engagés'!$G40=1,'liste engagés'!K40,"")</f>
        <v/>
      </c>
      <c r="H45" s="79" t="str">
        <f>IF('liste engagés'!$G40=1,'liste engagés'!L40,"")</f>
        <v/>
      </c>
      <c r="I45" s="54">
        <f t="shared" si="0"/>
        <v>0</v>
      </c>
    </row>
    <row r="46" spans="1:9">
      <c r="A46" s="92">
        <f t="shared" si="1"/>
        <v>40</v>
      </c>
      <c r="B46" s="77" t="str">
        <f>IF('liste engagés'!$G41=1,'liste engagés'!A41,"")</f>
        <v/>
      </c>
      <c r="C46" s="77" t="str">
        <f>IF('liste engagés'!$G41=1,'liste engagés'!B41,"")</f>
        <v/>
      </c>
      <c r="D46" s="77" t="str">
        <f>IF('liste engagés'!$G41=1,'liste engagés'!C41,"")</f>
        <v/>
      </c>
      <c r="E46" s="77" t="str">
        <f>IF('liste engagés'!$G41=1,'liste engagés'!D41,"")</f>
        <v/>
      </c>
      <c r="F46" s="77" t="str">
        <f>IF('liste engagés'!$G41=1,'liste engagés'!E41,"")</f>
        <v/>
      </c>
      <c r="G46" s="78" t="str">
        <f>IF('liste engagés'!$G41=1,'liste engagés'!K41,"")</f>
        <v/>
      </c>
      <c r="H46" s="79" t="str">
        <f>IF('liste engagés'!$G41=1,'liste engagés'!L41,"")</f>
        <v/>
      </c>
      <c r="I46" s="54">
        <f t="shared" si="0"/>
        <v>0</v>
      </c>
    </row>
    <row r="47" spans="1:9">
      <c r="A47" s="92">
        <f t="shared" si="1"/>
        <v>41</v>
      </c>
      <c r="B47" s="77" t="str">
        <f>IF('liste engagés'!$G42=1,'liste engagés'!A42,"")</f>
        <v/>
      </c>
      <c r="C47" s="77" t="str">
        <f>IF('liste engagés'!$G42=1,'liste engagés'!B42,"")</f>
        <v/>
      </c>
      <c r="D47" s="77" t="str">
        <f>IF('liste engagés'!$G42=1,'liste engagés'!C42,"")</f>
        <v/>
      </c>
      <c r="E47" s="77" t="str">
        <f>IF('liste engagés'!$G42=1,'liste engagés'!D42,"")</f>
        <v/>
      </c>
      <c r="F47" s="77" t="str">
        <f>IF('liste engagés'!$G42=1,'liste engagés'!E42,"")</f>
        <v/>
      </c>
      <c r="G47" s="78" t="str">
        <f>IF('liste engagés'!$G42=1,'liste engagés'!K42,"")</f>
        <v/>
      </c>
      <c r="H47" s="79" t="str">
        <f>IF('liste engagés'!$G42=1,'liste engagés'!L42,"")</f>
        <v/>
      </c>
      <c r="I47" s="54">
        <f t="shared" si="0"/>
        <v>0</v>
      </c>
    </row>
    <row r="48" spans="1:9">
      <c r="A48" s="92">
        <f t="shared" si="1"/>
        <v>42</v>
      </c>
      <c r="B48" s="77" t="str">
        <f>IF('liste engagés'!$G43=1,'liste engagés'!A43,"")</f>
        <v/>
      </c>
      <c r="C48" s="77" t="str">
        <f>IF('liste engagés'!$G43=1,'liste engagés'!B43,"")</f>
        <v/>
      </c>
      <c r="D48" s="77" t="str">
        <f>IF('liste engagés'!$G43=1,'liste engagés'!C43,"")</f>
        <v/>
      </c>
      <c r="E48" s="77" t="str">
        <f>IF('liste engagés'!$G43=1,'liste engagés'!D43,"")</f>
        <v/>
      </c>
      <c r="F48" s="77" t="str">
        <f>IF('liste engagés'!$G43=1,'liste engagés'!E43,"")</f>
        <v/>
      </c>
      <c r="G48" s="78" t="str">
        <f>IF('liste engagés'!$G43=1,'liste engagés'!K43,"")</f>
        <v/>
      </c>
      <c r="H48" s="79" t="str">
        <f>IF('liste engagés'!$G43=1,'liste engagés'!L43,"")</f>
        <v/>
      </c>
      <c r="I48" s="54">
        <f t="shared" si="0"/>
        <v>0</v>
      </c>
    </row>
    <row r="49" spans="1:9">
      <c r="A49" s="92">
        <f t="shared" si="1"/>
        <v>43</v>
      </c>
      <c r="B49" s="77" t="str">
        <f>IF('liste engagés'!$G44=1,'liste engagés'!A44,"")</f>
        <v/>
      </c>
      <c r="C49" s="77" t="str">
        <f>IF('liste engagés'!$G44=1,'liste engagés'!B44,"")</f>
        <v/>
      </c>
      <c r="D49" s="77" t="str">
        <f>IF('liste engagés'!$G44=1,'liste engagés'!C44,"")</f>
        <v/>
      </c>
      <c r="E49" s="77" t="str">
        <f>IF('liste engagés'!$G44=1,'liste engagés'!D44,"")</f>
        <v/>
      </c>
      <c r="F49" s="77" t="str">
        <f>IF('liste engagés'!$G44=1,'liste engagés'!E44,"")</f>
        <v/>
      </c>
      <c r="G49" s="78" t="str">
        <f>IF('liste engagés'!$G44=1,'liste engagés'!K44,"")</f>
        <v/>
      </c>
      <c r="H49" s="79" t="str">
        <f>IF('liste engagés'!$G44=1,'liste engagés'!L44,"")</f>
        <v/>
      </c>
      <c r="I49" s="54">
        <f t="shared" si="0"/>
        <v>0</v>
      </c>
    </row>
    <row r="50" spans="1:9">
      <c r="A50" s="92">
        <f t="shared" si="1"/>
        <v>44</v>
      </c>
      <c r="B50" s="77" t="str">
        <f>IF('liste engagés'!$G45=1,'liste engagés'!A45,"")</f>
        <v/>
      </c>
      <c r="C50" s="77" t="str">
        <f>IF('liste engagés'!$G45=1,'liste engagés'!B45,"")</f>
        <v/>
      </c>
      <c r="D50" s="77" t="str">
        <f>IF('liste engagés'!$G45=1,'liste engagés'!C45,"")</f>
        <v/>
      </c>
      <c r="E50" s="77" t="str">
        <f>IF('liste engagés'!$G45=1,'liste engagés'!D45,"")</f>
        <v/>
      </c>
      <c r="F50" s="77" t="str">
        <f>IF('liste engagés'!$G45=1,'liste engagés'!E45,"")</f>
        <v/>
      </c>
      <c r="G50" s="78" t="str">
        <f>IF('liste engagés'!$G45=1,'liste engagés'!K45,"")</f>
        <v/>
      </c>
      <c r="H50" s="79" t="str">
        <f>IF('liste engagés'!$G45=1,'liste engagés'!L45,"")</f>
        <v/>
      </c>
      <c r="I50" s="54">
        <f t="shared" si="0"/>
        <v>0</v>
      </c>
    </row>
    <row r="51" spans="1:9">
      <c r="A51" s="92">
        <f t="shared" si="1"/>
        <v>45</v>
      </c>
      <c r="B51" s="77" t="str">
        <f>IF('liste engagés'!$G46=1,'liste engagés'!A46,"")</f>
        <v/>
      </c>
      <c r="C51" s="77" t="str">
        <f>IF('liste engagés'!$G46=1,'liste engagés'!B46,"")</f>
        <v/>
      </c>
      <c r="D51" s="77" t="str">
        <f>IF('liste engagés'!$G46=1,'liste engagés'!C46,"")</f>
        <v/>
      </c>
      <c r="E51" s="77" t="str">
        <f>IF('liste engagés'!$G46=1,'liste engagés'!D46,"")</f>
        <v/>
      </c>
      <c r="F51" s="77" t="str">
        <f>IF('liste engagés'!$G46=1,'liste engagés'!E46,"")</f>
        <v/>
      </c>
      <c r="G51" s="78" t="str">
        <f>IF('liste engagés'!$G46=1,'liste engagés'!K46,"")</f>
        <v/>
      </c>
      <c r="H51" s="79" t="str">
        <f>IF('liste engagés'!$G46=1,'liste engagés'!L46,"")</f>
        <v/>
      </c>
      <c r="I51" s="54">
        <f t="shared" si="0"/>
        <v>0</v>
      </c>
    </row>
    <row r="52" spans="1:9">
      <c r="A52" s="92">
        <f t="shared" si="1"/>
        <v>46</v>
      </c>
      <c r="B52" s="77" t="str">
        <f>IF('liste engagés'!$G47=1,'liste engagés'!A47,"")</f>
        <v/>
      </c>
      <c r="C52" s="77" t="str">
        <f>IF('liste engagés'!$G47=1,'liste engagés'!B47,"")</f>
        <v/>
      </c>
      <c r="D52" s="77" t="str">
        <f>IF('liste engagés'!$G47=1,'liste engagés'!C47,"")</f>
        <v/>
      </c>
      <c r="E52" s="77" t="str">
        <f>IF('liste engagés'!$G47=1,'liste engagés'!D47,"")</f>
        <v/>
      </c>
      <c r="F52" s="77" t="str">
        <f>IF('liste engagés'!$G47=1,'liste engagés'!E47,"")</f>
        <v/>
      </c>
      <c r="G52" s="78" t="str">
        <f>IF('liste engagés'!$G47=1,'liste engagés'!K47,"")</f>
        <v/>
      </c>
      <c r="H52" s="79" t="str">
        <f>IF('liste engagés'!$G47=1,'liste engagés'!L47,"")</f>
        <v/>
      </c>
      <c r="I52" s="54">
        <f t="shared" si="0"/>
        <v>0</v>
      </c>
    </row>
    <row r="53" spans="1:9">
      <c r="A53" s="92">
        <f t="shared" si="1"/>
        <v>47</v>
      </c>
      <c r="B53" s="77" t="str">
        <f>IF('liste engagés'!$G48=1,'liste engagés'!A48,"")</f>
        <v/>
      </c>
      <c r="C53" s="77" t="str">
        <f>IF('liste engagés'!$G48=1,'liste engagés'!B48,"")</f>
        <v/>
      </c>
      <c r="D53" s="77" t="str">
        <f>IF('liste engagés'!$G48=1,'liste engagés'!C48,"")</f>
        <v/>
      </c>
      <c r="E53" s="77" t="str">
        <f>IF('liste engagés'!$G48=1,'liste engagés'!D48,"")</f>
        <v/>
      </c>
      <c r="F53" s="77" t="str">
        <f>IF('liste engagés'!$G48=1,'liste engagés'!E48,"")</f>
        <v/>
      </c>
      <c r="G53" s="78" t="str">
        <f>IF('liste engagés'!$G48=1,'liste engagés'!K48,"")</f>
        <v/>
      </c>
      <c r="H53" s="79" t="str">
        <f>IF('liste engagés'!$G48=1,'liste engagés'!L48,"")</f>
        <v/>
      </c>
      <c r="I53" s="54">
        <f t="shared" si="0"/>
        <v>0</v>
      </c>
    </row>
    <row r="54" spans="1:9">
      <c r="A54" s="92">
        <f t="shared" si="1"/>
        <v>48</v>
      </c>
      <c r="B54" s="77" t="str">
        <f>IF('liste engagés'!$G49=1,'liste engagés'!A49,"")</f>
        <v/>
      </c>
      <c r="C54" s="77" t="str">
        <f>IF('liste engagés'!$G49=1,'liste engagés'!B49,"")</f>
        <v/>
      </c>
      <c r="D54" s="77" t="str">
        <f>IF('liste engagés'!$G49=1,'liste engagés'!C49,"")</f>
        <v/>
      </c>
      <c r="E54" s="77" t="str">
        <f>IF('liste engagés'!$G49=1,'liste engagés'!D49,"")</f>
        <v/>
      </c>
      <c r="F54" s="77" t="str">
        <f>IF('liste engagés'!$G49=1,'liste engagés'!E49,"")</f>
        <v/>
      </c>
      <c r="G54" s="78" t="str">
        <f>IF('liste engagés'!$G49=1,'liste engagés'!K49,"")</f>
        <v/>
      </c>
      <c r="H54" s="79" t="str">
        <f>IF('liste engagés'!$G49=1,'liste engagés'!L49,"")</f>
        <v/>
      </c>
      <c r="I54" s="54">
        <f t="shared" si="0"/>
        <v>0</v>
      </c>
    </row>
    <row r="55" spans="1:9">
      <c r="A55" s="92">
        <f t="shared" si="1"/>
        <v>49</v>
      </c>
      <c r="B55" s="77" t="str">
        <f>IF('liste engagés'!$G50=1,'liste engagés'!A50,"")</f>
        <v/>
      </c>
      <c r="C55" s="77" t="str">
        <f>IF('liste engagés'!$G50=1,'liste engagés'!B50,"")</f>
        <v/>
      </c>
      <c r="D55" s="77" t="str">
        <f>IF('liste engagés'!$G50=1,'liste engagés'!C50,"")</f>
        <v/>
      </c>
      <c r="E55" s="77" t="str">
        <f>IF('liste engagés'!$G50=1,'liste engagés'!D50,"")</f>
        <v/>
      </c>
      <c r="F55" s="77" t="str">
        <f>IF('liste engagés'!$G50=1,'liste engagés'!E50,"")</f>
        <v/>
      </c>
      <c r="G55" s="78" t="str">
        <f>IF('liste engagés'!$G50=1,'liste engagés'!K50,"")</f>
        <v/>
      </c>
      <c r="H55" s="79" t="str">
        <f>IF('liste engagés'!$G50=1,'liste engagés'!L50,"")</f>
        <v/>
      </c>
      <c r="I55" s="54">
        <f t="shared" si="0"/>
        <v>0</v>
      </c>
    </row>
    <row r="56" spans="1:9">
      <c r="A56" s="92">
        <f t="shared" si="1"/>
        <v>50</v>
      </c>
      <c r="B56" s="77" t="str">
        <f>IF('liste engagés'!$G51=1,'liste engagés'!A51,"")</f>
        <v/>
      </c>
      <c r="C56" s="77" t="str">
        <f>IF('liste engagés'!$G51=1,'liste engagés'!B51,"")</f>
        <v/>
      </c>
      <c r="D56" s="77" t="str">
        <f>IF('liste engagés'!$G51=1,'liste engagés'!C51,"")</f>
        <v/>
      </c>
      <c r="E56" s="77" t="str">
        <f>IF('liste engagés'!$G51=1,'liste engagés'!D51,"")</f>
        <v/>
      </c>
      <c r="F56" s="77" t="str">
        <f>IF('liste engagés'!$G51=1,'liste engagés'!E51,"")</f>
        <v/>
      </c>
      <c r="G56" s="78" t="str">
        <f>IF('liste engagés'!$G51=1,'liste engagés'!K51,"")</f>
        <v/>
      </c>
      <c r="H56" s="79" t="str">
        <f>IF('liste engagés'!$G51=1,'liste engagés'!L51,"")</f>
        <v/>
      </c>
      <c r="I56" s="54">
        <f t="shared" si="0"/>
        <v>0</v>
      </c>
    </row>
    <row r="57" spans="1:9">
      <c r="A57" s="92">
        <f t="shared" si="1"/>
        <v>51</v>
      </c>
      <c r="B57" s="77" t="str">
        <f>IF('liste engagés'!$G52=1,'liste engagés'!A52,"")</f>
        <v/>
      </c>
      <c r="C57" s="77" t="str">
        <f>IF('liste engagés'!$G52=1,'liste engagés'!B52,"")</f>
        <v/>
      </c>
      <c r="D57" s="77" t="str">
        <f>IF('liste engagés'!$G52=1,'liste engagés'!C52,"")</f>
        <v/>
      </c>
      <c r="E57" s="77" t="str">
        <f>IF('liste engagés'!$G52=1,'liste engagés'!D52,"")</f>
        <v/>
      </c>
      <c r="F57" s="77" t="str">
        <f>IF('liste engagés'!$G52=1,'liste engagés'!E52,"")</f>
        <v/>
      </c>
      <c r="G57" s="78" t="str">
        <f>IF('liste engagés'!$G52=1,'liste engagés'!K52,"")</f>
        <v/>
      </c>
      <c r="H57" s="79" t="str">
        <f>IF('liste engagés'!$G52=1,'liste engagés'!L52,"")</f>
        <v/>
      </c>
      <c r="I57" s="54">
        <f t="shared" si="0"/>
        <v>0</v>
      </c>
    </row>
    <row r="58" spans="1:9">
      <c r="A58" s="92">
        <f t="shared" si="1"/>
        <v>52</v>
      </c>
      <c r="B58" s="77" t="str">
        <f>IF('liste engagés'!$G53=1,'liste engagés'!A53,"")</f>
        <v/>
      </c>
      <c r="C58" s="77" t="str">
        <f>IF('liste engagés'!$G53=1,'liste engagés'!B53,"")</f>
        <v/>
      </c>
      <c r="D58" s="77" t="str">
        <f>IF('liste engagés'!$G53=1,'liste engagés'!C53,"")</f>
        <v/>
      </c>
      <c r="E58" s="77" t="str">
        <f>IF('liste engagés'!$G53=1,'liste engagés'!D53,"")</f>
        <v/>
      </c>
      <c r="F58" s="77" t="str">
        <f>IF('liste engagés'!$G53=1,'liste engagés'!E53,"")</f>
        <v/>
      </c>
      <c r="G58" s="78" t="str">
        <f>IF('liste engagés'!$G53=1,'liste engagés'!K53,"")</f>
        <v/>
      </c>
      <c r="H58" s="79" t="str">
        <f>IF('liste engagés'!$G53=1,'liste engagés'!L53,"")</f>
        <v/>
      </c>
      <c r="I58" s="54">
        <f t="shared" si="0"/>
        <v>0</v>
      </c>
    </row>
    <row r="59" spans="1:9">
      <c r="A59" s="92">
        <f t="shared" si="1"/>
        <v>53</v>
      </c>
      <c r="B59" s="77" t="str">
        <f>IF('liste engagés'!$G54=1,'liste engagés'!A54,"")</f>
        <v/>
      </c>
      <c r="C59" s="77" t="str">
        <f>IF('liste engagés'!$G54=1,'liste engagés'!B54,"")</f>
        <v/>
      </c>
      <c r="D59" s="77" t="str">
        <f>IF('liste engagés'!$G54=1,'liste engagés'!C54,"")</f>
        <v/>
      </c>
      <c r="E59" s="77" t="str">
        <f>IF('liste engagés'!$G54=1,'liste engagés'!D54,"")</f>
        <v/>
      </c>
      <c r="F59" s="77" t="str">
        <f>IF('liste engagés'!$G54=1,'liste engagés'!E54,"")</f>
        <v/>
      </c>
      <c r="G59" s="78" t="str">
        <f>IF('liste engagés'!$G54=1,'liste engagés'!K54,"")</f>
        <v/>
      </c>
      <c r="H59" s="79" t="str">
        <f>IF('liste engagés'!$G54=1,'liste engagés'!L54,"")</f>
        <v/>
      </c>
      <c r="I59" s="54">
        <f t="shared" si="0"/>
        <v>0</v>
      </c>
    </row>
    <row r="60" spans="1:9">
      <c r="A60" s="92">
        <f t="shared" si="1"/>
        <v>54</v>
      </c>
      <c r="B60" s="77" t="str">
        <f>IF('liste engagés'!$G55=1,'liste engagés'!A55,"")</f>
        <v/>
      </c>
      <c r="C60" s="77" t="str">
        <f>IF('liste engagés'!$G55=1,'liste engagés'!B55,"")</f>
        <v/>
      </c>
      <c r="D60" s="77" t="str">
        <f>IF('liste engagés'!$G55=1,'liste engagés'!C55,"")</f>
        <v/>
      </c>
      <c r="E60" s="77" t="str">
        <f>IF('liste engagés'!$G55=1,'liste engagés'!D55,"")</f>
        <v/>
      </c>
      <c r="F60" s="77" t="str">
        <f>IF('liste engagés'!$G55=1,'liste engagés'!E55,"")</f>
        <v/>
      </c>
      <c r="G60" s="78" t="str">
        <f>IF('liste engagés'!$G55=1,'liste engagés'!K55,"")</f>
        <v/>
      </c>
      <c r="H60" s="79" t="str">
        <f>IF('liste engagés'!$G55=1,'liste engagés'!L55,"")</f>
        <v/>
      </c>
      <c r="I60" s="54">
        <f t="shared" si="0"/>
        <v>0</v>
      </c>
    </row>
    <row r="61" spans="1:9">
      <c r="A61" s="92">
        <f t="shared" si="1"/>
        <v>55</v>
      </c>
      <c r="B61" s="77" t="str">
        <f>IF('liste engagés'!$G56=1,'liste engagés'!A56,"")</f>
        <v/>
      </c>
      <c r="C61" s="77" t="str">
        <f>IF('liste engagés'!$G56=1,'liste engagés'!B56,"")</f>
        <v/>
      </c>
      <c r="D61" s="77" t="str">
        <f>IF('liste engagés'!$G56=1,'liste engagés'!C56,"")</f>
        <v/>
      </c>
      <c r="E61" s="77" t="str">
        <f>IF('liste engagés'!$G56=1,'liste engagés'!D56,"")</f>
        <v/>
      </c>
      <c r="F61" s="77" t="str">
        <f>IF('liste engagés'!$G56=1,'liste engagés'!E56,"")</f>
        <v/>
      </c>
      <c r="G61" s="78" t="str">
        <f>IF('liste engagés'!$G56=1,'liste engagés'!K56,"")</f>
        <v/>
      </c>
      <c r="H61" s="79" t="str">
        <f>IF('liste engagés'!$G56=1,'liste engagés'!L56,"")</f>
        <v/>
      </c>
      <c r="I61" s="54">
        <f t="shared" si="0"/>
        <v>0</v>
      </c>
    </row>
    <row r="62" spans="1:9">
      <c r="A62" s="92">
        <f t="shared" si="1"/>
        <v>56</v>
      </c>
      <c r="B62" s="77" t="str">
        <f>IF('liste engagés'!$G57=1,'liste engagés'!A57,"")</f>
        <v/>
      </c>
      <c r="C62" s="77" t="str">
        <f>IF('liste engagés'!$G57=1,'liste engagés'!B57,"")</f>
        <v/>
      </c>
      <c r="D62" s="77" t="str">
        <f>IF('liste engagés'!$G57=1,'liste engagés'!C57,"")</f>
        <v/>
      </c>
      <c r="E62" s="77" t="str">
        <f>IF('liste engagés'!$G57=1,'liste engagés'!D57,"")</f>
        <v/>
      </c>
      <c r="F62" s="77" t="str">
        <f>IF('liste engagés'!$G57=1,'liste engagés'!E57,"")</f>
        <v/>
      </c>
      <c r="G62" s="78" t="str">
        <f>IF('liste engagés'!$G57=1,'liste engagés'!K57,"")</f>
        <v/>
      </c>
      <c r="H62" s="79" t="str">
        <f>IF('liste engagés'!$G57=1,'liste engagés'!L57,"")</f>
        <v/>
      </c>
      <c r="I62" s="54">
        <f t="shared" si="0"/>
        <v>0</v>
      </c>
    </row>
    <row r="63" spans="1:9">
      <c r="A63" s="92">
        <f t="shared" si="1"/>
        <v>57</v>
      </c>
      <c r="B63" s="77" t="str">
        <f>IF('liste engagés'!$G58=1,'liste engagés'!A58,"")</f>
        <v/>
      </c>
      <c r="C63" s="77" t="str">
        <f>IF('liste engagés'!$G58=1,'liste engagés'!B58,"")</f>
        <v/>
      </c>
      <c r="D63" s="77" t="str">
        <f>IF('liste engagés'!$G58=1,'liste engagés'!C58,"")</f>
        <v/>
      </c>
      <c r="E63" s="77" t="str">
        <f>IF('liste engagés'!$G58=1,'liste engagés'!D58,"")</f>
        <v/>
      </c>
      <c r="F63" s="77" t="str">
        <f>IF('liste engagés'!$G58=1,'liste engagés'!E58,"")</f>
        <v/>
      </c>
      <c r="G63" s="78" t="str">
        <f>IF('liste engagés'!$G58=1,'liste engagés'!K58,"")</f>
        <v/>
      </c>
      <c r="H63" s="79" t="str">
        <f>IF('liste engagés'!$G58=1,'liste engagés'!L58,"")</f>
        <v/>
      </c>
      <c r="I63" s="54">
        <f t="shared" si="0"/>
        <v>0</v>
      </c>
    </row>
    <row r="64" spans="1:9">
      <c r="A64" s="92">
        <f t="shared" si="1"/>
        <v>58</v>
      </c>
      <c r="B64" s="77" t="str">
        <f>IF('liste engagés'!$G59=1,'liste engagés'!A59,"")</f>
        <v/>
      </c>
      <c r="C64" s="77" t="str">
        <f>IF('liste engagés'!$G59=1,'liste engagés'!B59,"")</f>
        <v/>
      </c>
      <c r="D64" s="77" t="str">
        <f>IF('liste engagés'!$G59=1,'liste engagés'!C59,"")</f>
        <v/>
      </c>
      <c r="E64" s="77" t="str">
        <f>IF('liste engagés'!$G59=1,'liste engagés'!D59,"")</f>
        <v/>
      </c>
      <c r="F64" s="77" t="str">
        <f>IF('liste engagés'!$G59=1,'liste engagés'!E59,"")</f>
        <v/>
      </c>
      <c r="G64" s="78" t="str">
        <f>IF('liste engagés'!$G59=1,'liste engagés'!K59,"")</f>
        <v/>
      </c>
      <c r="H64" s="79" t="str">
        <f>IF('liste engagés'!$G59=1,'liste engagés'!L59,"")</f>
        <v/>
      </c>
      <c r="I64" s="54">
        <f t="shared" si="0"/>
        <v>0</v>
      </c>
    </row>
    <row r="65" spans="1:9">
      <c r="A65" s="92">
        <f t="shared" si="1"/>
        <v>59</v>
      </c>
      <c r="B65" s="77" t="str">
        <f>IF('liste engagés'!$G60=1,'liste engagés'!A60,"")</f>
        <v/>
      </c>
      <c r="C65" s="77" t="str">
        <f>IF('liste engagés'!$G60=1,'liste engagés'!B60,"")</f>
        <v/>
      </c>
      <c r="D65" s="77" t="str">
        <f>IF('liste engagés'!$G60=1,'liste engagés'!C60,"")</f>
        <v/>
      </c>
      <c r="E65" s="77" t="str">
        <f>IF('liste engagés'!$G60=1,'liste engagés'!D60,"")</f>
        <v/>
      </c>
      <c r="F65" s="77" t="str">
        <f>IF('liste engagés'!$G60=1,'liste engagés'!E60,"")</f>
        <v/>
      </c>
      <c r="G65" s="78" t="str">
        <f>IF('liste engagés'!$G60=1,'liste engagés'!K60,"")</f>
        <v/>
      </c>
      <c r="H65" s="79" t="str">
        <f>IF('liste engagés'!$G60=1,'liste engagés'!L60,"")</f>
        <v/>
      </c>
      <c r="I65" s="54">
        <f t="shared" si="0"/>
        <v>0</v>
      </c>
    </row>
    <row r="66" spans="1:9">
      <c r="A66" s="92">
        <f t="shared" si="1"/>
        <v>60</v>
      </c>
      <c r="B66" s="77" t="str">
        <f>IF('liste engagés'!$G61=1,'liste engagés'!A61,"")</f>
        <v/>
      </c>
      <c r="C66" s="77" t="str">
        <f>IF('liste engagés'!$G61=1,'liste engagés'!B61,"")</f>
        <v/>
      </c>
      <c r="D66" s="77" t="str">
        <f>IF('liste engagés'!$G61=1,'liste engagés'!C61,"")</f>
        <v/>
      </c>
      <c r="E66" s="77" t="str">
        <f>IF('liste engagés'!$G61=1,'liste engagés'!D61,"")</f>
        <v/>
      </c>
      <c r="F66" s="77" t="str">
        <f>IF('liste engagés'!$G61=1,'liste engagés'!E61,"")</f>
        <v/>
      </c>
      <c r="G66" s="78" t="str">
        <f>IF('liste engagés'!$G61=1,'liste engagés'!K61,"")</f>
        <v/>
      </c>
      <c r="H66" s="79" t="str">
        <f>IF('liste engagés'!$G61=1,'liste engagés'!L61,"")</f>
        <v/>
      </c>
      <c r="I66" s="54">
        <f t="shared" si="0"/>
        <v>0</v>
      </c>
    </row>
    <row r="67" spans="1:9">
      <c r="A67" s="92">
        <f t="shared" si="1"/>
        <v>61</v>
      </c>
      <c r="B67" s="77" t="str">
        <f>IF('liste engagés'!$G62=1,'liste engagés'!A62,"")</f>
        <v/>
      </c>
      <c r="C67" s="77" t="str">
        <f>IF('liste engagés'!$G62=1,'liste engagés'!B62,"")</f>
        <v/>
      </c>
      <c r="D67" s="77" t="str">
        <f>IF('liste engagés'!$G62=1,'liste engagés'!C62,"")</f>
        <v/>
      </c>
      <c r="E67" s="77" t="str">
        <f>IF('liste engagés'!$G62=1,'liste engagés'!D62,"")</f>
        <v/>
      </c>
      <c r="F67" s="77" t="str">
        <f>IF('liste engagés'!$G62=1,'liste engagés'!E62,"")</f>
        <v/>
      </c>
      <c r="G67" s="78" t="str">
        <f>IF('liste engagés'!$G62=1,'liste engagés'!K62,"")</f>
        <v/>
      </c>
      <c r="H67" s="79" t="str">
        <f>IF('liste engagés'!$G62=1,'liste engagés'!L62,"")</f>
        <v/>
      </c>
      <c r="I67" s="54">
        <f t="shared" si="0"/>
        <v>0</v>
      </c>
    </row>
    <row r="68" spans="1:9">
      <c r="A68" s="92">
        <f t="shared" si="1"/>
        <v>62</v>
      </c>
      <c r="B68" s="77" t="str">
        <f>IF('liste engagés'!$G63=1,'liste engagés'!A63,"")</f>
        <v/>
      </c>
      <c r="C68" s="77" t="str">
        <f>IF('liste engagés'!$G63=1,'liste engagés'!B63,"")</f>
        <v/>
      </c>
      <c r="D68" s="77" t="str">
        <f>IF('liste engagés'!$G63=1,'liste engagés'!C63,"")</f>
        <v/>
      </c>
      <c r="E68" s="77" t="str">
        <f>IF('liste engagés'!$G63=1,'liste engagés'!D63,"")</f>
        <v/>
      </c>
      <c r="F68" s="77" t="str">
        <f>IF('liste engagés'!$G63=1,'liste engagés'!E63,"")</f>
        <v/>
      </c>
      <c r="G68" s="78" t="str">
        <f>IF('liste engagés'!$G63=1,'liste engagés'!K63,"")</f>
        <v/>
      </c>
      <c r="H68" s="79" t="str">
        <f>IF('liste engagés'!$G63=1,'liste engagés'!L63,"")</f>
        <v/>
      </c>
      <c r="I68" s="54">
        <f t="shared" si="0"/>
        <v>0</v>
      </c>
    </row>
    <row r="69" spans="1:9">
      <c r="A69" s="92">
        <f t="shared" si="1"/>
        <v>63</v>
      </c>
      <c r="B69" s="77" t="str">
        <f>IF('liste engagés'!$G64=1,'liste engagés'!A64,"")</f>
        <v/>
      </c>
      <c r="C69" s="77" t="str">
        <f>IF('liste engagés'!$G64=1,'liste engagés'!B64,"")</f>
        <v/>
      </c>
      <c r="D69" s="77" t="str">
        <f>IF('liste engagés'!$G64=1,'liste engagés'!C64,"")</f>
        <v/>
      </c>
      <c r="E69" s="77" t="str">
        <f>IF('liste engagés'!$G64=1,'liste engagés'!D64,"")</f>
        <v/>
      </c>
      <c r="F69" s="77" t="str">
        <f>IF('liste engagés'!$G64=1,'liste engagés'!E64,"")</f>
        <v/>
      </c>
      <c r="G69" s="78" t="str">
        <f>IF('liste engagés'!$G64=1,'liste engagés'!K64,"")</f>
        <v/>
      </c>
      <c r="H69" s="79" t="str">
        <f>IF('liste engagés'!$G64=1,'liste engagés'!L64,"")</f>
        <v/>
      </c>
      <c r="I69" s="54">
        <f t="shared" si="0"/>
        <v>0</v>
      </c>
    </row>
    <row r="70" spans="1:9">
      <c r="A70" s="92">
        <f t="shared" si="1"/>
        <v>64</v>
      </c>
      <c r="B70" s="77" t="str">
        <f>IF('liste engagés'!$G65=1,'liste engagés'!A65,"")</f>
        <v/>
      </c>
      <c r="C70" s="77" t="str">
        <f>IF('liste engagés'!$G65=1,'liste engagés'!B65,"")</f>
        <v/>
      </c>
      <c r="D70" s="77" t="str">
        <f>IF('liste engagés'!$G65=1,'liste engagés'!C65,"")</f>
        <v/>
      </c>
      <c r="E70" s="77" t="str">
        <f>IF('liste engagés'!$G65=1,'liste engagés'!D65,"")</f>
        <v/>
      </c>
      <c r="F70" s="77" t="str">
        <f>IF('liste engagés'!$G65=1,'liste engagés'!E65,"")</f>
        <v/>
      </c>
      <c r="G70" s="78" t="str">
        <f>IF('liste engagés'!$G65=1,'liste engagés'!K65,"")</f>
        <v/>
      </c>
      <c r="H70" s="79" t="str">
        <f>IF('liste engagés'!$G65=1,'liste engagés'!L65,"")</f>
        <v/>
      </c>
      <c r="I70" s="54">
        <f t="shared" si="0"/>
        <v>0</v>
      </c>
    </row>
    <row r="71" spans="1:9">
      <c r="A71" s="92">
        <f t="shared" si="1"/>
        <v>65</v>
      </c>
      <c r="B71" s="77" t="str">
        <f>IF('liste engagés'!$G66=1,'liste engagés'!A66,"")</f>
        <v/>
      </c>
      <c r="C71" s="77" t="str">
        <f>IF('liste engagés'!$G66=1,'liste engagés'!B66,"")</f>
        <v/>
      </c>
      <c r="D71" s="77" t="str">
        <f>IF('liste engagés'!$G66=1,'liste engagés'!C66,"")</f>
        <v/>
      </c>
      <c r="E71" s="77" t="str">
        <f>IF('liste engagés'!$G66=1,'liste engagés'!D66,"")</f>
        <v/>
      </c>
      <c r="F71" s="77" t="str">
        <f>IF('liste engagés'!$G66=1,'liste engagés'!E66,"")</f>
        <v/>
      </c>
      <c r="G71" s="78" t="str">
        <f>IF('liste engagés'!$G66=1,'liste engagés'!K66,"")</f>
        <v/>
      </c>
      <c r="H71" s="79" t="str">
        <f>IF('liste engagés'!$G66=1,'liste engagés'!L66,"")</f>
        <v/>
      </c>
      <c r="I71" s="54">
        <f t="shared" ref="I71:I134" si="2">+IF(C71="",0,1)</f>
        <v>0</v>
      </c>
    </row>
    <row r="72" spans="1:9">
      <c r="A72" s="92">
        <f t="shared" ref="A72:A135" si="3">+A71+1</f>
        <v>66</v>
      </c>
      <c r="B72" s="77" t="str">
        <f>IF('liste engagés'!$G67=1,'liste engagés'!A67,"")</f>
        <v/>
      </c>
      <c r="C72" s="77" t="str">
        <f>IF('liste engagés'!$G67=1,'liste engagés'!B67,"")</f>
        <v/>
      </c>
      <c r="D72" s="77" t="str">
        <f>IF('liste engagés'!$G67=1,'liste engagés'!C67,"")</f>
        <v/>
      </c>
      <c r="E72" s="77" t="str">
        <f>IF('liste engagés'!$G67=1,'liste engagés'!D67,"")</f>
        <v/>
      </c>
      <c r="F72" s="77" t="str">
        <f>IF('liste engagés'!$G67=1,'liste engagés'!E67,"")</f>
        <v/>
      </c>
      <c r="G72" s="78" t="str">
        <f>IF('liste engagés'!$G67=1,'liste engagés'!K67,"")</f>
        <v/>
      </c>
      <c r="H72" s="79" t="str">
        <f>IF('liste engagés'!$G67=1,'liste engagés'!L67,"")</f>
        <v/>
      </c>
      <c r="I72" s="54">
        <f t="shared" si="2"/>
        <v>0</v>
      </c>
    </row>
    <row r="73" spans="1:9">
      <c r="A73" s="92">
        <f t="shared" si="3"/>
        <v>67</v>
      </c>
      <c r="B73" s="77" t="str">
        <f>IF('liste engagés'!$G68=1,'liste engagés'!A68,"")</f>
        <v/>
      </c>
      <c r="C73" s="77" t="str">
        <f>IF('liste engagés'!$G68=1,'liste engagés'!B68,"")</f>
        <v/>
      </c>
      <c r="D73" s="77" t="str">
        <f>IF('liste engagés'!$G68=1,'liste engagés'!C68,"")</f>
        <v/>
      </c>
      <c r="E73" s="77" t="str">
        <f>IF('liste engagés'!$G68=1,'liste engagés'!D68,"")</f>
        <v/>
      </c>
      <c r="F73" s="77" t="str">
        <f>IF('liste engagés'!$G68=1,'liste engagés'!E68,"")</f>
        <v/>
      </c>
      <c r="G73" s="78" t="str">
        <f>IF('liste engagés'!$G68=1,'liste engagés'!K68,"")</f>
        <v/>
      </c>
      <c r="H73" s="79" t="str">
        <f>IF('liste engagés'!$G68=1,'liste engagés'!L68,"")</f>
        <v/>
      </c>
      <c r="I73" s="54">
        <f t="shared" si="2"/>
        <v>0</v>
      </c>
    </row>
    <row r="74" spans="1:9">
      <c r="A74" s="92">
        <f t="shared" si="3"/>
        <v>68</v>
      </c>
      <c r="B74" s="77" t="str">
        <f>IF('liste engagés'!$G69=1,'liste engagés'!A69,"")</f>
        <v/>
      </c>
      <c r="C74" s="77" t="str">
        <f>IF('liste engagés'!$G69=1,'liste engagés'!B69,"")</f>
        <v/>
      </c>
      <c r="D74" s="77" t="str">
        <f>IF('liste engagés'!$G69=1,'liste engagés'!C69,"")</f>
        <v/>
      </c>
      <c r="E74" s="77" t="str">
        <f>IF('liste engagés'!$G69=1,'liste engagés'!D69,"")</f>
        <v/>
      </c>
      <c r="F74" s="77" t="str">
        <f>IF('liste engagés'!$G69=1,'liste engagés'!E69,"")</f>
        <v/>
      </c>
      <c r="G74" s="78" t="str">
        <f>IF('liste engagés'!$G69=1,'liste engagés'!K69,"")</f>
        <v/>
      </c>
      <c r="H74" s="79" t="str">
        <f>IF('liste engagés'!$G69=1,'liste engagés'!L69,"")</f>
        <v/>
      </c>
      <c r="I74" s="54">
        <f t="shared" si="2"/>
        <v>0</v>
      </c>
    </row>
    <row r="75" spans="1:9">
      <c r="A75" s="92">
        <f t="shared" si="3"/>
        <v>69</v>
      </c>
      <c r="B75" s="77" t="str">
        <f>IF('liste engagés'!$G70=1,'liste engagés'!A70,"")</f>
        <v/>
      </c>
      <c r="C75" s="77" t="str">
        <f>IF('liste engagés'!$G70=1,'liste engagés'!B70,"")</f>
        <v/>
      </c>
      <c r="D75" s="77" t="str">
        <f>IF('liste engagés'!$G70=1,'liste engagés'!C70,"")</f>
        <v/>
      </c>
      <c r="E75" s="77" t="str">
        <f>IF('liste engagés'!$G70=1,'liste engagés'!D70,"")</f>
        <v/>
      </c>
      <c r="F75" s="77" t="str">
        <f>IF('liste engagés'!$G70=1,'liste engagés'!E70,"")</f>
        <v/>
      </c>
      <c r="G75" s="78" t="str">
        <f>IF('liste engagés'!$G70=1,'liste engagés'!K70,"")</f>
        <v/>
      </c>
      <c r="H75" s="79" t="str">
        <f>IF('liste engagés'!$G70=1,'liste engagés'!L70,"")</f>
        <v/>
      </c>
      <c r="I75" s="54">
        <f t="shared" si="2"/>
        <v>0</v>
      </c>
    </row>
    <row r="76" spans="1:9">
      <c r="A76" s="92">
        <f t="shared" si="3"/>
        <v>70</v>
      </c>
      <c r="B76" s="77" t="str">
        <f>IF('liste engagés'!$G71=1,'liste engagés'!A71,"")</f>
        <v/>
      </c>
      <c r="C76" s="77" t="str">
        <f>IF('liste engagés'!$G71=1,'liste engagés'!B71,"")</f>
        <v/>
      </c>
      <c r="D76" s="77" t="str">
        <f>IF('liste engagés'!$G71=1,'liste engagés'!C71,"")</f>
        <v/>
      </c>
      <c r="E76" s="77" t="str">
        <f>IF('liste engagés'!$G71=1,'liste engagés'!D71,"")</f>
        <v/>
      </c>
      <c r="F76" s="77" t="str">
        <f>IF('liste engagés'!$G71=1,'liste engagés'!E71,"")</f>
        <v/>
      </c>
      <c r="G76" s="78" t="str">
        <f>IF('liste engagés'!$G71=1,'liste engagés'!K71,"")</f>
        <v/>
      </c>
      <c r="H76" s="79" t="str">
        <f>IF('liste engagés'!$G71=1,'liste engagés'!L71,"")</f>
        <v/>
      </c>
      <c r="I76" s="54">
        <f t="shared" si="2"/>
        <v>0</v>
      </c>
    </row>
    <row r="77" spans="1:9">
      <c r="A77" s="92">
        <f t="shared" si="3"/>
        <v>71</v>
      </c>
      <c r="B77" s="77" t="str">
        <f>IF('liste engagés'!$G72=1,'liste engagés'!A72,"")</f>
        <v/>
      </c>
      <c r="C77" s="77" t="str">
        <f>IF('liste engagés'!$G72=1,'liste engagés'!B72,"")</f>
        <v/>
      </c>
      <c r="D77" s="77" t="str">
        <f>IF('liste engagés'!$G72=1,'liste engagés'!C72,"")</f>
        <v/>
      </c>
      <c r="E77" s="77" t="str">
        <f>IF('liste engagés'!$G72=1,'liste engagés'!D72,"")</f>
        <v/>
      </c>
      <c r="F77" s="77" t="str">
        <f>IF('liste engagés'!$G72=1,'liste engagés'!E72,"")</f>
        <v/>
      </c>
      <c r="G77" s="78" t="str">
        <f>IF('liste engagés'!$G72=1,'liste engagés'!K72,"")</f>
        <v/>
      </c>
      <c r="H77" s="79" t="str">
        <f>IF('liste engagés'!$G72=1,'liste engagés'!L72,"")</f>
        <v/>
      </c>
      <c r="I77" s="54">
        <f t="shared" si="2"/>
        <v>0</v>
      </c>
    </row>
    <row r="78" spans="1:9">
      <c r="A78" s="92">
        <f t="shared" si="3"/>
        <v>72</v>
      </c>
      <c r="B78" s="77" t="str">
        <f>IF('liste engagés'!$G73=1,'liste engagés'!A73,"")</f>
        <v/>
      </c>
      <c r="C78" s="77" t="str">
        <f>IF('liste engagés'!$G73=1,'liste engagés'!B73,"")</f>
        <v/>
      </c>
      <c r="D78" s="77" t="str">
        <f>IF('liste engagés'!$G73=1,'liste engagés'!C73,"")</f>
        <v/>
      </c>
      <c r="E78" s="77" t="str">
        <f>IF('liste engagés'!$G73=1,'liste engagés'!D73,"")</f>
        <v/>
      </c>
      <c r="F78" s="77" t="str">
        <f>IF('liste engagés'!$G73=1,'liste engagés'!E73,"")</f>
        <v/>
      </c>
      <c r="G78" s="78" t="str">
        <f>IF('liste engagés'!$G73=1,'liste engagés'!K73,"")</f>
        <v/>
      </c>
      <c r="H78" s="79" t="str">
        <f>IF('liste engagés'!$G73=1,'liste engagés'!L73,"")</f>
        <v/>
      </c>
      <c r="I78" s="54">
        <f t="shared" si="2"/>
        <v>0</v>
      </c>
    </row>
    <row r="79" spans="1:9">
      <c r="A79" s="92">
        <f t="shared" si="3"/>
        <v>73</v>
      </c>
      <c r="B79" s="77" t="str">
        <f>IF('liste engagés'!$G74=1,'liste engagés'!A74,"")</f>
        <v/>
      </c>
      <c r="C79" s="77" t="str">
        <f>IF('liste engagés'!$G74=1,'liste engagés'!B74,"")</f>
        <v/>
      </c>
      <c r="D79" s="77" t="str">
        <f>IF('liste engagés'!$G74=1,'liste engagés'!C74,"")</f>
        <v/>
      </c>
      <c r="E79" s="77" t="str">
        <f>IF('liste engagés'!$G74=1,'liste engagés'!D74,"")</f>
        <v/>
      </c>
      <c r="F79" s="77" t="str">
        <f>IF('liste engagés'!$G74=1,'liste engagés'!E74,"")</f>
        <v/>
      </c>
      <c r="G79" s="78" t="str">
        <f>IF('liste engagés'!$G74=1,'liste engagés'!K74,"")</f>
        <v/>
      </c>
      <c r="H79" s="79" t="str">
        <f>IF('liste engagés'!$G74=1,'liste engagés'!L74,"")</f>
        <v/>
      </c>
      <c r="I79" s="54">
        <f t="shared" si="2"/>
        <v>0</v>
      </c>
    </row>
    <row r="80" spans="1:9">
      <c r="A80" s="92">
        <f t="shared" si="3"/>
        <v>74</v>
      </c>
      <c r="B80" s="77" t="str">
        <f>IF('liste engagés'!$G75=1,'liste engagés'!A75,"")</f>
        <v/>
      </c>
      <c r="C80" s="77" t="str">
        <f>IF('liste engagés'!$G75=1,'liste engagés'!B75,"")</f>
        <v/>
      </c>
      <c r="D80" s="77" t="str">
        <f>IF('liste engagés'!$G75=1,'liste engagés'!C75,"")</f>
        <v/>
      </c>
      <c r="E80" s="77" t="str">
        <f>IF('liste engagés'!$G75=1,'liste engagés'!D75,"")</f>
        <v/>
      </c>
      <c r="F80" s="77" t="str">
        <f>IF('liste engagés'!$G75=1,'liste engagés'!E75,"")</f>
        <v/>
      </c>
      <c r="G80" s="78" t="str">
        <f>IF('liste engagés'!$G75=1,'liste engagés'!K75,"")</f>
        <v/>
      </c>
      <c r="H80" s="79" t="str">
        <f>IF('liste engagés'!$G75=1,'liste engagés'!L75,"")</f>
        <v/>
      </c>
      <c r="I80" s="54">
        <f t="shared" si="2"/>
        <v>0</v>
      </c>
    </row>
    <row r="81" spans="1:9">
      <c r="A81" s="92">
        <f t="shared" si="3"/>
        <v>75</v>
      </c>
      <c r="B81" s="77" t="str">
        <f>IF('liste engagés'!$G76=1,'liste engagés'!A76,"")</f>
        <v/>
      </c>
      <c r="C81" s="77" t="str">
        <f>IF('liste engagés'!$G76=1,'liste engagés'!B76,"")</f>
        <v/>
      </c>
      <c r="D81" s="77" t="str">
        <f>IF('liste engagés'!$G76=1,'liste engagés'!C76,"")</f>
        <v/>
      </c>
      <c r="E81" s="77" t="str">
        <f>IF('liste engagés'!$G76=1,'liste engagés'!D76,"")</f>
        <v/>
      </c>
      <c r="F81" s="77" t="str">
        <f>IF('liste engagés'!$G76=1,'liste engagés'!E76,"")</f>
        <v/>
      </c>
      <c r="G81" s="78" t="str">
        <f>IF('liste engagés'!$G76=1,'liste engagés'!K76,"")</f>
        <v/>
      </c>
      <c r="H81" s="79" t="str">
        <f>IF('liste engagés'!$G76=1,'liste engagés'!L76,"")</f>
        <v/>
      </c>
      <c r="I81" s="54">
        <f t="shared" si="2"/>
        <v>0</v>
      </c>
    </row>
    <row r="82" spans="1:9">
      <c r="A82" s="92">
        <f t="shared" si="3"/>
        <v>76</v>
      </c>
      <c r="B82" s="77" t="str">
        <f>IF('liste engagés'!$G77=1,'liste engagés'!A77,"")</f>
        <v/>
      </c>
      <c r="C82" s="77" t="str">
        <f>IF('liste engagés'!$G77=1,'liste engagés'!B77,"")</f>
        <v/>
      </c>
      <c r="D82" s="77" t="str">
        <f>IF('liste engagés'!$G77=1,'liste engagés'!C77,"")</f>
        <v/>
      </c>
      <c r="E82" s="77" t="str">
        <f>IF('liste engagés'!$G77=1,'liste engagés'!D77,"")</f>
        <v/>
      </c>
      <c r="F82" s="77" t="str">
        <f>IF('liste engagés'!$G77=1,'liste engagés'!E77,"")</f>
        <v/>
      </c>
      <c r="G82" s="78" t="str">
        <f>IF('liste engagés'!$G77=1,'liste engagés'!K77,"")</f>
        <v/>
      </c>
      <c r="H82" s="79" t="str">
        <f>IF('liste engagés'!$G77=1,'liste engagés'!L77,"")</f>
        <v/>
      </c>
      <c r="I82" s="54">
        <f t="shared" si="2"/>
        <v>0</v>
      </c>
    </row>
    <row r="83" spans="1:9">
      <c r="A83" s="92">
        <f t="shared" si="3"/>
        <v>77</v>
      </c>
      <c r="B83" s="77" t="str">
        <f>IF('liste engagés'!$G78=1,'liste engagés'!A78,"")</f>
        <v/>
      </c>
      <c r="C83" s="77" t="str">
        <f>IF('liste engagés'!$G78=1,'liste engagés'!B78,"")</f>
        <v/>
      </c>
      <c r="D83" s="77" t="str">
        <f>IF('liste engagés'!$G78=1,'liste engagés'!C78,"")</f>
        <v/>
      </c>
      <c r="E83" s="77" t="str">
        <f>IF('liste engagés'!$G78=1,'liste engagés'!D78,"")</f>
        <v/>
      </c>
      <c r="F83" s="77" t="str">
        <f>IF('liste engagés'!$G78=1,'liste engagés'!E78,"")</f>
        <v/>
      </c>
      <c r="G83" s="78" t="str">
        <f>IF('liste engagés'!$G78=1,'liste engagés'!K78,"")</f>
        <v/>
      </c>
      <c r="H83" s="79" t="str">
        <f>IF('liste engagés'!$G78=1,'liste engagés'!L78,"")</f>
        <v/>
      </c>
      <c r="I83" s="54">
        <f t="shared" si="2"/>
        <v>0</v>
      </c>
    </row>
    <row r="84" spans="1:9">
      <c r="A84" s="92">
        <f t="shared" si="3"/>
        <v>78</v>
      </c>
      <c r="B84" s="77" t="str">
        <f>IF('liste engagés'!$G79=1,'liste engagés'!A79,"")</f>
        <v/>
      </c>
      <c r="C84" s="77" t="str">
        <f>IF('liste engagés'!$G79=1,'liste engagés'!B79,"")</f>
        <v/>
      </c>
      <c r="D84" s="77" t="str">
        <f>IF('liste engagés'!$G79=1,'liste engagés'!C79,"")</f>
        <v/>
      </c>
      <c r="E84" s="77" t="str">
        <f>IF('liste engagés'!$G79=1,'liste engagés'!D79,"")</f>
        <v/>
      </c>
      <c r="F84" s="77" t="str">
        <f>IF('liste engagés'!$G79=1,'liste engagés'!E79,"")</f>
        <v/>
      </c>
      <c r="G84" s="78" t="str">
        <f>IF('liste engagés'!$G79=1,'liste engagés'!K79,"")</f>
        <v/>
      </c>
      <c r="H84" s="79" t="str">
        <f>IF('liste engagés'!$G79=1,'liste engagés'!L79,"")</f>
        <v/>
      </c>
      <c r="I84" s="54">
        <f t="shared" si="2"/>
        <v>0</v>
      </c>
    </row>
    <row r="85" spans="1:9">
      <c r="A85" s="92">
        <f t="shared" si="3"/>
        <v>79</v>
      </c>
      <c r="B85" s="77" t="str">
        <f>IF('liste engagés'!$G80=1,'liste engagés'!A80,"")</f>
        <v/>
      </c>
      <c r="C85" s="77" t="str">
        <f>IF('liste engagés'!$G80=1,'liste engagés'!B80,"")</f>
        <v/>
      </c>
      <c r="D85" s="77" t="str">
        <f>IF('liste engagés'!$G80=1,'liste engagés'!C80,"")</f>
        <v/>
      </c>
      <c r="E85" s="77" t="str">
        <f>IF('liste engagés'!$G80=1,'liste engagés'!D80,"")</f>
        <v/>
      </c>
      <c r="F85" s="77" t="str">
        <f>IF('liste engagés'!$G80=1,'liste engagés'!E80,"")</f>
        <v/>
      </c>
      <c r="G85" s="78" t="str">
        <f>IF('liste engagés'!$G80=1,'liste engagés'!K80,"")</f>
        <v/>
      </c>
      <c r="H85" s="79" t="str">
        <f>IF('liste engagés'!$G80=1,'liste engagés'!L80,"")</f>
        <v/>
      </c>
      <c r="I85" s="54">
        <f t="shared" si="2"/>
        <v>0</v>
      </c>
    </row>
    <row r="86" spans="1:9">
      <c r="A86" s="92">
        <f t="shared" si="3"/>
        <v>80</v>
      </c>
      <c r="B86" s="77" t="str">
        <f>IF('liste engagés'!$G81=1,'liste engagés'!A81,"")</f>
        <v/>
      </c>
      <c r="C86" s="77" t="str">
        <f>IF('liste engagés'!$G81=1,'liste engagés'!B81,"")</f>
        <v/>
      </c>
      <c r="D86" s="77" t="str">
        <f>IF('liste engagés'!$G81=1,'liste engagés'!C81,"")</f>
        <v/>
      </c>
      <c r="E86" s="77" t="str">
        <f>IF('liste engagés'!$G81=1,'liste engagés'!D81,"")</f>
        <v/>
      </c>
      <c r="F86" s="77" t="str">
        <f>IF('liste engagés'!$G81=1,'liste engagés'!E81,"")</f>
        <v/>
      </c>
      <c r="G86" s="78" t="str">
        <f>IF('liste engagés'!$G81=1,'liste engagés'!K81,"")</f>
        <v/>
      </c>
      <c r="H86" s="79" t="str">
        <f>IF('liste engagés'!$G81=1,'liste engagés'!L81,"")</f>
        <v/>
      </c>
      <c r="I86" s="54">
        <f t="shared" si="2"/>
        <v>0</v>
      </c>
    </row>
    <row r="87" spans="1:9">
      <c r="A87" s="92">
        <f t="shared" si="3"/>
        <v>81</v>
      </c>
      <c r="B87" s="77" t="str">
        <f>IF('liste engagés'!$G82=1,'liste engagés'!A82,"")</f>
        <v/>
      </c>
      <c r="C87" s="77" t="str">
        <f>IF('liste engagés'!$G82=1,'liste engagés'!B82,"")</f>
        <v/>
      </c>
      <c r="D87" s="77" t="str">
        <f>IF('liste engagés'!$G82=1,'liste engagés'!C82,"")</f>
        <v/>
      </c>
      <c r="E87" s="77" t="str">
        <f>IF('liste engagés'!$G82=1,'liste engagés'!D82,"")</f>
        <v/>
      </c>
      <c r="F87" s="77" t="str">
        <f>IF('liste engagés'!$G82=1,'liste engagés'!E82,"")</f>
        <v/>
      </c>
      <c r="G87" s="78" t="str">
        <f>IF('liste engagés'!$G82=1,'liste engagés'!K82,"")</f>
        <v/>
      </c>
      <c r="H87" s="79" t="str">
        <f>IF('liste engagés'!$G82=1,'liste engagés'!L82,"")</f>
        <v/>
      </c>
      <c r="I87" s="54">
        <f t="shared" si="2"/>
        <v>0</v>
      </c>
    </row>
    <row r="88" spans="1:9">
      <c r="A88" s="92">
        <f t="shared" si="3"/>
        <v>82</v>
      </c>
      <c r="B88" s="77" t="str">
        <f>IF('liste engagés'!$G83=1,'liste engagés'!A83,"")</f>
        <v/>
      </c>
      <c r="C88" s="77" t="str">
        <f>IF('liste engagés'!$G83=1,'liste engagés'!B83,"")</f>
        <v/>
      </c>
      <c r="D88" s="77" t="str">
        <f>IF('liste engagés'!$G83=1,'liste engagés'!C83,"")</f>
        <v/>
      </c>
      <c r="E88" s="77" t="str">
        <f>IF('liste engagés'!$G83=1,'liste engagés'!D83,"")</f>
        <v/>
      </c>
      <c r="F88" s="77" t="str">
        <f>IF('liste engagés'!$G83=1,'liste engagés'!E83,"")</f>
        <v/>
      </c>
      <c r="G88" s="78" t="str">
        <f>IF('liste engagés'!$G83=1,'liste engagés'!K83,"")</f>
        <v/>
      </c>
      <c r="H88" s="79" t="str">
        <f>IF('liste engagés'!$G83=1,'liste engagés'!L83,"")</f>
        <v/>
      </c>
      <c r="I88" s="54">
        <f t="shared" si="2"/>
        <v>0</v>
      </c>
    </row>
    <row r="89" spans="1:9">
      <c r="A89" s="92">
        <f t="shared" si="3"/>
        <v>83</v>
      </c>
      <c r="B89" s="77" t="str">
        <f>IF('liste engagés'!$G84=1,'liste engagés'!A84,"")</f>
        <v/>
      </c>
      <c r="C89" s="77" t="str">
        <f>IF('liste engagés'!$G84=1,'liste engagés'!B84,"")</f>
        <v/>
      </c>
      <c r="D89" s="77" t="str">
        <f>IF('liste engagés'!$G84=1,'liste engagés'!C84,"")</f>
        <v/>
      </c>
      <c r="E89" s="77" t="str">
        <f>IF('liste engagés'!$G84=1,'liste engagés'!D84,"")</f>
        <v/>
      </c>
      <c r="F89" s="77" t="str">
        <f>IF('liste engagés'!$G84=1,'liste engagés'!E84,"")</f>
        <v/>
      </c>
      <c r="G89" s="78" t="str">
        <f>IF('liste engagés'!$G84=1,'liste engagés'!K84,"")</f>
        <v/>
      </c>
      <c r="H89" s="79" t="str">
        <f>IF('liste engagés'!$G84=1,'liste engagés'!L84,"")</f>
        <v/>
      </c>
      <c r="I89" s="54">
        <f t="shared" si="2"/>
        <v>0</v>
      </c>
    </row>
    <row r="90" spans="1:9">
      <c r="A90" s="92">
        <f t="shared" si="3"/>
        <v>84</v>
      </c>
      <c r="B90" s="77" t="str">
        <f>IF('liste engagés'!$G85=1,'liste engagés'!A85,"")</f>
        <v/>
      </c>
      <c r="C90" s="77" t="str">
        <f>IF('liste engagés'!$G85=1,'liste engagés'!B85,"")</f>
        <v/>
      </c>
      <c r="D90" s="77" t="str">
        <f>IF('liste engagés'!$G85=1,'liste engagés'!C85,"")</f>
        <v/>
      </c>
      <c r="E90" s="77" t="str">
        <f>IF('liste engagés'!$G85=1,'liste engagés'!D85,"")</f>
        <v/>
      </c>
      <c r="F90" s="77" t="str">
        <f>IF('liste engagés'!$G85=1,'liste engagés'!E85,"")</f>
        <v/>
      </c>
      <c r="G90" s="78" t="str">
        <f>IF('liste engagés'!$G85=1,'liste engagés'!K85,"")</f>
        <v/>
      </c>
      <c r="H90" s="79" t="str">
        <f>IF('liste engagés'!$G85=1,'liste engagés'!L85,"")</f>
        <v/>
      </c>
      <c r="I90" s="54">
        <f t="shared" si="2"/>
        <v>0</v>
      </c>
    </row>
    <row r="91" spans="1:9">
      <c r="A91" s="92">
        <f t="shared" si="3"/>
        <v>85</v>
      </c>
      <c r="B91" s="77" t="str">
        <f>IF('liste engagés'!$G86=1,'liste engagés'!A86,"")</f>
        <v/>
      </c>
      <c r="C91" s="77" t="str">
        <f>IF('liste engagés'!$G86=1,'liste engagés'!B86,"")</f>
        <v/>
      </c>
      <c r="D91" s="77" t="str">
        <f>IF('liste engagés'!$G86=1,'liste engagés'!C86,"")</f>
        <v/>
      </c>
      <c r="E91" s="77" t="str">
        <f>IF('liste engagés'!$G86=1,'liste engagés'!D86,"")</f>
        <v/>
      </c>
      <c r="F91" s="77" t="str">
        <f>IF('liste engagés'!$G86=1,'liste engagés'!E86,"")</f>
        <v/>
      </c>
      <c r="G91" s="78" t="str">
        <f>IF('liste engagés'!$G86=1,'liste engagés'!K86,"")</f>
        <v/>
      </c>
      <c r="H91" s="79" t="str">
        <f>IF('liste engagés'!$G86=1,'liste engagés'!L86,"")</f>
        <v/>
      </c>
      <c r="I91" s="54">
        <f t="shared" si="2"/>
        <v>0</v>
      </c>
    </row>
    <row r="92" spans="1:9">
      <c r="A92" s="92">
        <f t="shared" si="3"/>
        <v>86</v>
      </c>
      <c r="B92" s="77" t="str">
        <f>IF('liste engagés'!$G87=1,'liste engagés'!A87,"")</f>
        <v/>
      </c>
      <c r="C92" s="77" t="str">
        <f>IF('liste engagés'!$G87=1,'liste engagés'!B87,"")</f>
        <v/>
      </c>
      <c r="D92" s="77" t="str">
        <f>IF('liste engagés'!$G87=1,'liste engagés'!C87,"")</f>
        <v/>
      </c>
      <c r="E92" s="77" t="str">
        <f>IF('liste engagés'!$G87=1,'liste engagés'!D87,"")</f>
        <v/>
      </c>
      <c r="F92" s="77" t="str">
        <f>IF('liste engagés'!$G87=1,'liste engagés'!E87,"")</f>
        <v/>
      </c>
      <c r="G92" s="78" t="str">
        <f>IF('liste engagés'!$G87=1,'liste engagés'!K87,"")</f>
        <v/>
      </c>
      <c r="H92" s="79" t="str">
        <f>IF('liste engagés'!$G87=1,'liste engagés'!L87,"")</f>
        <v/>
      </c>
      <c r="I92" s="54">
        <f t="shared" si="2"/>
        <v>0</v>
      </c>
    </row>
    <row r="93" spans="1:9">
      <c r="A93" s="92">
        <f t="shared" si="3"/>
        <v>87</v>
      </c>
      <c r="B93" s="77" t="str">
        <f>IF('liste engagés'!$G88=1,'liste engagés'!A88,"")</f>
        <v/>
      </c>
      <c r="C93" s="77" t="str">
        <f>IF('liste engagés'!$G88=1,'liste engagés'!B88,"")</f>
        <v/>
      </c>
      <c r="D93" s="77" t="str">
        <f>IF('liste engagés'!$G88=1,'liste engagés'!C88,"")</f>
        <v/>
      </c>
      <c r="E93" s="77" t="str">
        <f>IF('liste engagés'!$G88=1,'liste engagés'!D88,"")</f>
        <v/>
      </c>
      <c r="F93" s="77" t="str">
        <f>IF('liste engagés'!$G88=1,'liste engagés'!E88,"")</f>
        <v/>
      </c>
      <c r="G93" s="78" t="str">
        <f>IF('liste engagés'!$G88=1,'liste engagés'!K88,"")</f>
        <v/>
      </c>
      <c r="H93" s="79" t="str">
        <f>IF('liste engagés'!$G88=1,'liste engagés'!L88,"")</f>
        <v/>
      </c>
      <c r="I93" s="54">
        <f t="shared" si="2"/>
        <v>0</v>
      </c>
    </row>
    <row r="94" spans="1:9">
      <c r="A94" s="92">
        <f t="shared" si="3"/>
        <v>88</v>
      </c>
      <c r="B94" s="77" t="str">
        <f>IF('liste engagés'!$G89=1,'liste engagés'!A89,"")</f>
        <v/>
      </c>
      <c r="C94" s="77" t="str">
        <f>IF('liste engagés'!$G89=1,'liste engagés'!B89,"")</f>
        <v/>
      </c>
      <c r="D94" s="77" t="str">
        <f>IF('liste engagés'!$G89=1,'liste engagés'!C89,"")</f>
        <v/>
      </c>
      <c r="E94" s="77" t="str">
        <f>IF('liste engagés'!$G89=1,'liste engagés'!D89,"")</f>
        <v/>
      </c>
      <c r="F94" s="77" t="str">
        <f>IF('liste engagés'!$G89=1,'liste engagés'!E89,"")</f>
        <v/>
      </c>
      <c r="G94" s="78" t="str">
        <f>IF('liste engagés'!$G89=1,'liste engagés'!K89,"")</f>
        <v/>
      </c>
      <c r="H94" s="79" t="str">
        <f>IF('liste engagés'!$G89=1,'liste engagés'!L89,"")</f>
        <v/>
      </c>
      <c r="I94" s="54">
        <f t="shared" si="2"/>
        <v>0</v>
      </c>
    </row>
    <row r="95" spans="1:9">
      <c r="A95" s="92">
        <f t="shared" si="3"/>
        <v>89</v>
      </c>
      <c r="B95" s="77" t="str">
        <f>IF('liste engagés'!$G90=1,'liste engagés'!A90,"")</f>
        <v/>
      </c>
      <c r="C95" s="77" t="str">
        <f>IF('liste engagés'!$G90=1,'liste engagés'!B90,"")</f>
        <v/>
      </c>
      <c r="D95" s="77" t="str">
        <f>IF('liste engagés'!$G90=1,'liste engagés'!C90,"")</f>
        <v/>
      </c>
      <c r="E95" s="77" t="str">
        <f>IF('liste engagés'!$G90=1,'liste engagés'!D90,"")</f>
        <v/>
      </c>
      <c r="F95" s="77" t="str">
        <f>IF('liste engagés'!$G90=1,'liste engagés'!E90,"")</f>
        <v/>
      </c>
      <c r="G95" s="78" t="str">
        <f>IF('liste engagés'!$G90=1,'liste engagés'!K90,"")</f>
        <v/>
      </c>
      <c r="H95" s="79" t="str">
        <f>IF('liste engagés'!$G90=1,'liste engagés'!L90,"")</f>
        <v/>
      </c>
      <c r="I95" s="54">
        <f t="shared" si="2"/>
        <v>0</v>
      </c>
    </row>
    <row r="96" spans="1:9">
      <c r="A96" s="92">
        <f t="shared" si="3"/>
        <v>90</v>
      </c>
      <c r="B96" s="77" t="str">
        <f>IF('liste engagés'!$G91=1,'liste engagés'!A91,"")</f>
        <v/>
      </c>
      <c r="C96" s="77" t="str">
        <f>IF('liste engagés'!$G91=1,'liste engagés'!B91,"")</f>
        <v/>
      </c>
      <c r="D96" s="77" t="str">
        <f>IF('liste engagés'!$G91=1,'liste engagés'!C91,"")</f>
        <v/>
      </c>
      <c r="E96" s="77" t="str">
        <f>IF('liste engagés'!$G91=1,'liste engagés'!D91,"")</f>
        <v/>
      </c>
      <c r="F96" s="77" t="str">
        <f>IF('liste engagés'!$G91=1,'liste engagés'!E91,"")</f>
        <v/>
      </c>
      <c r="G96" s="78" t="str">
        <f>IF('liste engagés'!$G91=1,'liste engagés'!K91,"")</f>
        <v/>
      </c>
      <c r="H96" s="79" t="str">
        <f>IF('liste engagés'!$G91=1,'liste engagés'!L91,"")</f>
        <v/>
      </c>
      <c r="I96" s="54">
        <f t="shared" si="2"/>
        <v>0</v>
      </c>
    </row>
    <row r="97" spans="1:9">
      <c r="A97" s="92">
        <f t="shared" si="3"/>
        <v>91</v>
      </c>
      <c r="B97" s="77" t="str">
        <f>IF('liste engagés'!$G92=1,'liste engagés'!A92,"")</f>
        <v/>
      </c>
      <c r="C97" s="77" t="str">
        <f>IF('liste engagés'!$G92=1,'liste engagés'!B92,"")</f>
        <v/>
      </c>
      <c r="D97" s="77" t="str">
        <f>IF('liste engagés'!$G92=1,'liste engagés'!C92,"")</f>
        <v/>
      </c>
      <c r="E97" s="77" t="str">
        <f>IF('liste engagés'!$G92=1,'liste engagés'!D92,"")</f>
        <v/>
      </c>
      <c r="F97" s="77" t="str">
        <f>IF('liste engagés'!$G92=1,'liste engagés'!E92,"")</f>
        <v/>
      </c>
      <c r="G97" s="78" t="str">
        <f>IF('liste engagés'!$G92=1,'liste engagés'!K92,"")</f>
        <v/>
      </c>
      <c r="H97" s="79" t="str">
        <f>IF('liste engagés'!$G92=1,'liste engagés'!L92,"")</f>
        <v/>
      </c>
      <c r="I97" s="54">
        <f t="shared" si="2"/>
        <v>0</v>
      </c>
    </row>
    <row r="98" spans="1:9">
      <c r="A98" s="92">
        <f t="shared" si="3"/>
        <v>92</v>
      </c>
      <c r="B98" s="77" t="str">
        <f>IF('liste engagés'!$G93=1,'liste engagés'!A93,"")</f>
        <v/>
      </c>
      <c r="C98" s="77" t="str">
        <f>IF('liste engagés'!$G93=1,'liste engagés'!B93,"")</f>
        <v/>
      </c>
      <c r="D98" s="77" t="str">
        <f>IF('liste engagés'!$G93=1,'liste engagés'!C93,"")</f>
        <v/>
      </c>
      <c r="E98" s="77" t="str">
        <f>IF('liste engagés'!$G93=1,'liste engagés'!D93,"")</f>
        <v/>
      </c>
      <c r="F98" s="77" t="str">
        <f>IF('liste engagés'!$G93=1,'liste engagés'!E93,"")</f>
        <v/>
      </c>
      <c r="G98" s="78" t="str">
        <f>IF('liste engagés'!$G93=1,'liste engagés'!K93,"")</f>
        <v/>
      </c>
      <c r="H98" s="79" t="str">
        <f>IF('liste engagés'!$G93=1,'liste engagés'!L93,"")</f>
        <v/>
      </c>
      <c r="I98" s="54">
        <f t="shared" si="2"/>
        <v>0</v>
      </c>
    </row>
    <row r="99" spans="1:9">
      <c r="A99" s="92">
        <f t="shared" si="3"/>
        <v>93</v>
      </c>
      <c r="B99" s="77" t="str">
        <f>IF('liste engagés'!$G94=1,'liste engagés'!A94,"")</f>
        <v/>
      </c>
      <c r="C99" s="77" t="str">
        <f>IF('liste engagés'!$G94=1,'liste engagés'!B94,"")</f>
        <v/>
      </c>
      <c r="D99" s="77" t="str">
        <f>IF('liste engagés'!$G94=1,'liste engagés'!C94,"")</f>
        <v/>
      </c>
      <c r="E99" s="77" t="str">
        <f>IF('liste engagés'!$G94=1,'liste engagés'!D94,"")</f>
        <v/>
      </c>
      <c r="F99" s="77" t="str">
        <f>IF('liste engagés'!$G94=1,'liste engagés'!E94,"")</f>
        <v/>
      </c>
      <c r="G99" s="78" t="str">
        <f>IF('liste engagés'!$G94=1,'liste engagés'!K94,"")</f>
        <v/>
      </c>
      <c r="H99" s="79" t="str">
        <f>IF('liste engagés'!$G94=1,'liste engagés'!L94,"")</f>
        <v/>
      </c>
      <c r="I99" s="54">
        <f t="shared" si="2"/>
        <v>0</v>
      </c>
    </row>
    <row r="100" spans="1:9">
      <c r="A100" s="92">
        <f t="shared" si="3"/>
        <v>94</v>
      </c>
      <c r="B100" s="77" t="str">
        <f>IF('liste engagés'!$G95=1,'liste engagés'!A95,"")</f>
        <v/>
      </c>
      <c r="C100" s="77" t="str">
        <f>IF('liste engagés'!$G95=1,'liste engagés'!B95,"")</f>
        <v/>
      </c>
      <c r="D100" s="77" t="str">
        <f>IF('liste engagés'!$G95=1,'liste engagés'!C95,"")</f>
        <v/>
      </c>
      <c r="E100" s="77" t="str">
        <f>IF('liste engagés'!$G95=1,'liste engagés'!D95,"")</f>
        <v/>
      </c>
      <c r="F100" s="77" t="str">
        <f>IF('liste engagés'!$G95=1,'liste engagés'!E95,"")</f>
        <v/>
      </c>
      <c r="G100" s="78" t="str">
        <f>IF('liste engagés'!$G95=1,'liste engagés'!K95,"")</f>
        <v/>
      </c>
      <c r="H100" s="79" t="str">
        <f>IF('liste engagés'!$G95=1,'liste engagés'!L95,"")</f>
        <v/>
      </c>
      <c r="I100" s="54">
        <f t="shared" si="2"/>
        <v>0</v>
      </c>
    </row>
    <row r="101" spans="1:9">
      <c r="A101" s="92">
        <f t="shared" si="3"/>
        <v>95</v>
      </c>
      <c r="B101" s="77" t="str">
        <f>IF('liste engagés'!$G96=1,'liste engagés'!A96,"")</f>
        <v/>
      </c>
      <c r="C101" s="77" t="str">
        <f>IF('liste engagés'!$G96=1,'liste engagés'!B96,"")</f>
        <v/>
      </c>
      <c r="D101" s="77" t="str">
        <f>IF('liste engagés'!$G96=1,'liste engagés'!C96,"")</f>
        <v/>
      </c>
      <c r="E101" s="77" t="str">
        <f>IF('liste engagés'!$G96=1,'liste engagés'!D96,"")</f>
        <v/>
      </c>
      <c r="F101" s="77" t="str">
        <f>IF('liste engagés'!$G96=1,'liste engagés'!E96,"")</f>
        <v/>
      </c>
      <c r="G101" s="78" t="str">
        <f>IF('liste engagés'!$G96=1,'liste engagés'!K96,"")</f>
        <v/>
      </c>
      <c r="H101" s="79" t="str">
        <f>IF('liste engagés'!$G96=1,'liste engagés'!L96,"")</f>
        <v/>
      </c>
      <c r="I101" s="54">
        <f t="shared" si="2"/>
        <v>0</v>
      </c>
    </row>
    <row r="102" spans="1:9">
      <c r="A102" s="92">
        <f t="shared" si="3"/>
        <v>96</v>
      </c>
      <c r="B102" s="77" t="str">
        <f>IF('liste engagés'!$G97=1,'liste engagés'!A97,"")</f>
        <v/>
      </c>
      <c r="C102" s="77" t="str">
        <f>IF('liste engagés'!$G97=1,'liste engagés'!B97,"")</f>
        <v/>
      </c>
      <c r="D102" s="77" t="str">
        <f>IF('liste engagés'!$G97=1,'liste engagés'!C97,"")</f>
        <v/>
      </c>
      <c r="E102" s="77" t="str">
        <f>IF('liste engagés'!$G97=1,'liste engagés'!D97,"")</f>
        <v/>
      </c>
      <c r="F102" s="77" t="str">
        <f>IF('liste engagés'!$G97=1,'liste engagés'!E97,"")</f>
        <v/>
      </c>
      <c r="G102" s="78" t="str">
        <f>IF('liste engagés'!$G97=1,'liste engagés'!K97,"")</f>
        <v/>
      </c>
      <c r="H102" s="79" t="str">
        <f>IF('liste engagés'!$G97=1,'liste engagés'!L97,"")</f>
        <v/>
      </c>
      <c r="I102" s="54">
        <f t="shared" si="2"/>
        <v>0</v>
      </c>
    </row>
    <row r="103" spans="1:9">
      <c r="A103" s="92">
        <f t="shared" si="3"/>
        <v>97</v>
      </c>
      <c r="B103" s="77" t="str">
        <f>IF('liste engagés'!$G98=1,'liste engagés'!A98,"")</f>
        <v/>
      </c>
      <c r="C103" s="77" t="str">
        <f>IF('liste engagés'!$G98=1,'liste engagés'!B98,"")</f>
        <v/>
      </c>
      <c r="D103" s="77" t="str">
        <f>IF('liste engagés'!$G98=1,'liste engagés'!C98,"")</f>
        <v/>
      </c>
      <c r="E103" s="77" t="str">
        <f>IF('liste engagés'!$G98=1,'liste engagés'!D98,"")</f>
        <v/>
      </c>
      <c r="F103" s="77" t="str">
        <f>IF('liste engagés'!$G98=1,'liste engagés'!E98,"")</f>
        <v/>
      </c>
      <c r="G103" s="78" t="str">
        <f>IF('liste engagés'!$G98=1,'liste engagés'!K98,"")</f>
        <v/>
      </c>
      <c r="H103" s="79" t="str">
        <f>IF('liste engagés'!$G98=1,'liste engagés'!L98,"")</f>
        <v/>
      </c>
      <c r="I103" s="54">
        <f t="shared" si="2"/>
        <v>0</v>
      </c>
    </row>
    <row r="104" spans="1:9">
      <c r="A104" s="92">
        <f t="shared" si="3"/>
        <v>98</v>
      </c>
      <c r="B104" s="77" t="str">
        <f>IF('liste engagés'!$G99=1,'liste engagés'!A99,"")</f>
        <v/>
      </c>
      <c r="C104" s="77" t="str">
        <f>IF('liste engagés'!$G99=1,'liste engagés'!B99,"")</f>
        <v/>
      </c>
      <c r="D104" s="77" t="str">
        <f>IF('liste engagés'!$G99=1,'liste engagés'!C99,"")</f>
        <v/>
      </c>
      <c r="E104" s="77" t="str">
        <f>IF('liste engagés'!$G99=1,'liste engagés'!D99,"")</f>
        <v/>
      </c>
      <c r="F104" s="77" t="str">
        <f>IF('liste engagés'!$G99=1,'liste engagés'!E99,"")</f>
        <v/>
      </c>
      <c r="G104" s="78" t="str">
        <f>IF('liste engagés'!$G99=1,'liste engagés'!K99,"")</f>
        <v/>
      </c>
      <c r="H104" s="79" t="str">
        <f>IF('liste engagés'!$G99=1,'liste engagés'!L99,"")</f>
        <v/>
      </c>
      <c r="I104" s="54">
        <f t="shared" si="2"/>
        <v>0</v>
      </c>
    </row>
    <row r="105" spans="1:9">
      <c r="A105" s="92">
        <f t="shared" si="3"/>
        <v>99</v>
      </c>
      <c r="B105" s="77" t="str">
        <f>IF('liste engagés'!$G100=1,'liste engagés'!A100,"")</f>
        <v/>
      </c>
      <c r="C105" s="77" t="str">
        <f>IF('liste engagés'!$G100=1,'liste engagés'!B100,"")</f>
        <v/>
      </c>
      <c r="D105" s="77" t="str">
        <f>IF('liste engagés'!$G100=1,'liste engagés'!C100,"")</f>
        <v/>
      </c>
      <c r="E105" s="77" t="str">
        <f>IF('liste engagés'!$G100=1,'liste engagés'!D100,"")</f>
        <v/>
      </c>
      <c r="F105" s="77" t="str">
        <f>IF('liste engagés'!$G100=1,'liste engagés'!E100,"")</f>
        <v/>
      </c>
      <c r="G105" s="78" t="str">
        <f>IF('liste engagés'!$G100=1,'liste engagés'!K100,"")</f>
        <v/>
      </c>
      <c r="H105" s="79" t="str">
        <f>IF('liste engagés'!$G100=1,'liste engagés'!L100,"")</f>
        <v/>
      </c>
      <c r="I105" s="54">
        <f t="shared" si="2"/>
        <v>0</v>
      </c>
    </row>
    <row r="106" spans="1:9">
      <c r="A106" s="92">
        <f t="shared" si="3"/>
        <v>100</v>
      </c>
      <c r="B106" s="77" t="str">
        <f>IF('liste engagés'!$G101=1,'liste engagés'!A101,"")</f>
        <v/>
      </c>
      <c r="C106" s="77" t="str">
        <f>IF('liste engagés'!$G101=1,'liste engagés'!B101,"")</f>
        <v/>
      </c>
      <c r="D106" s="77" t="str">
        <f>IF('liste engagés'!$G101=1,'liste engagés'!C101,"")</f>
        <v/>
      </c>
      <c r="E106" s="77" t="str">
        <f>IF('liste engagés'!$G101=1,'liste engagés'!D101,"")</f>
        <v/>
      </c>
      <c r="F106" s="77" t="str">
        <f>IF('liste engagés'!$G101=1,'liste engagés'!E101,"")</f>
        <v/>
      </c>
      <c r="G106" s="78" t="str">
        <f>IF('liste engagés'!$G101=1,'liste engagés'!K101,"")</f>
        <v/>
      </c>
      <c r="H106" s="79" t="str">
        <f>IF('liste engagés'!$G101=1,'liste engagés'!L101,"")</f>
        <v/>
      </c>
      <c r="I106" s="54">
        <f t="shared" si="2"/>
        <v>0</v>
      </c>
    </row>
    <row r="107" spans="1:9">
      <c r="A107" s="92">
        <f t="shared" si="3"/>
        <v>101</v>
      </c>
      <c r="B107" s="77" t="str">
        <f>IF('liste engagés'!$G102=1,'liste engagés'!A102,"")</f>
        <v/>
      </c>
      <c r="C107" s="77" t="str">
        <f>IF('liste engagés'!$G102=1,'liste engagés'!B102,"")</f>
        <v/>
      </c>
      <c r="D107" s="77" t="str">
        <f>IF('liste engagés'!$G102=1,'liste engagés'!C102,"")</f>
        <v/>
      </c>
      <c r="E107" s="77" t="str">
        <f>IF('liste engagés'!$G102=1,'liste engagés'!D102,"")</f>
        <v/>
      </c>
      <c r="F107" s="77" t="str">
        <f>IF('liste engagés'!$G102=1,'liste engagés'!E102,"")</f>
        <v/>
      </c>
      <c r="G107" s="78" t="str">
        <f>IF('liste engagés'!$G102=1,'liste engagés'!K102,"")</f>
        <v/>
      </c>
      <c r="H107" s="79" t="str">
        <f>IF('liste engagés'!$G102=1,'liste engagés'!L102,"")</f>
        <v/>
      </c>
      <c r="I107" s="54">
        <f t="shared" si="2"/>
        <v>0</v>
      </c>
    </row>
    <row r="108" spans="1:9">
      <c r="A108" s="92">
        <f t="shared" si="3"/>
        <v>102</v>
      </c>
      <c r="B108" s="77" t="str">
        <f>IF('liste engagés'!$G103=1,'liste engagés'!A103,"")</f>
        <v/>
      </c>
      <c r="C108" s="77" t="str">
        <f>IF('liste engagés'!$G103=1,'liste engagés'!B103,"")</f>
        <v/>
      </c>
      <c r="D108" s="77" t="str">
        <f>IF('liste engagés'!$G103=1,'liste engagés'!C103,"")</f>
        <v/>
      </c>
      <c r="E108" s="77" t="str">
        <f>IF('liste engagés'!$G103=1,'liste engagés'!D103,"")</f>
        <v/>
      </c>
      <c r="F108" s="77" t="str">
        <f>IF('liste engagés'!$G103=1,'liste engagés'!E103,"")</f>
        <v/>
      </c>
      <c r="G108" s="78" t="str">
        <f>IF('liste engagés'!$G103=1,'liste engagés'!K103,"")</f>
        <v/>
      </c>
      <c r="H108" s="79" t="str">
        <f>IF('liste engagés'!$G103=1,'liste engagés'!L103,"")</f>
        <v/>
      </c>
      <c r="I108" s="54">
        <f t="shared" si="2"/>
        <v>0</v>
      </c>
    </row>
    <row r="109" spans="1:9">
      <c r="A109" s="92">
        <f t="shared" si="3"/>
        <v>103</v>
      </c>
      <c r="B109" s="77" t="str">
        <f>IF('liste engagés'!$G104=1,'liste engagés'!A104,"")</f>
        <v/>
      </c>
      <c r="C109" s="77" t="str">
        <f>IF('liste engagés'!$G104=1,'liste engagés'!B104,"")</f>
        <v/>
      </c>
      <c r="D109" s="77" t="str">
        <f>IF('liste engagés'!$G104=1,'liste engagés'!C104,"")</f>
        <v/>
      </c>
      <c r="E109" s="77" t="str">
        <f>IF('liste engagés'!$G104=1,'liste engagés'!D104,"")</f>
        <v/>
      </c>
      <c r="F109" s="77" t="str">
        <f>IF('liste engagés'!$G104=1,'liste engagés'!E104,"")</f>
        <v/>
      </c>
      <c r="G109" s="78" t="str">
        <f>IF('liste engagés'!$G104=1,'liste engagés'!K104,"")</f>
        <v/>
      </c>
      <c r="H109" s="79" t="str">
        <f>IF('liste engagés'!$G104=1,'liste engagés'!L104,"")</f>
        <v/>
      </c>
      <c r="I109" s="54">
        <f t="shared" si="2"/>
        <v>0</v>
      </c>
    </row>
    <row r="110" spans="1:9">
      <c r="A110" s="92">
        <f t="shared" si="3"/>
        <v>104</v>
      </c>
      <c r="B110" s="77" t="str">
        <f>IF('liste engagés'!$G105=1,'liste engagés'!A105,"")</f>
        <v/>
      </c>
      <c r="C110" s="77" t="str">
        <f>IF('liste engagés'!$G105=1,'liste engagés'!B105,"")</f>
        <v/>
      </c>
      <c r="D110" s="77" t="str">
        <f>IF('liste engagés'!$G105=1,'liste engagés'!C105,"")</f>
        <v/>
      </c>
      <c r="E110" s="77" t="str">
        <f>IF('liste engagés'!$G105=1,'liste engagés'!D105,"")</f>
        <v/>
      </c>
      <c r="F110" s="77" t="str">
        <f>IF('liste engagés'!$G105=1,'liste engagés'!E105,"")</f>
        <v/>
      </c>
      <c r="G110" s="78" t="str">
        <f>IF('liste engagés'!$G105=1,'liste engagés'!K105,"")</f>
        <v/>
      </c>
      <c r="H110" s="79" t="str">
        <f>IF('liste engagés'!$G105=1,'liste engagés'!L105,"")</f>
        <v/>
      </c>
      <c r="I110" s="54">
        <f t="shared" si="2"/>
        <v>0</v>
      </c>
    </row>
    <row r="111" spans="1:9">
      <c r="A111" s="92">
        <f t="shared" si="3"/>
        <v>105</v>
      </c>
      <c r="B111" s="77" t="str">
        <f>IF('liste engagés'!$G106=1,'liste engagés'!A106,"")</f>
        <v/>
      </c>
      <c r="C111" s="77" t="str">
        <f>IF('liste engagés'!$G106=1,'liste engagés'!B106,"")</f>
        <v/>
      </c>
      <c r="D111" s="77" t="str">
        <f>IF('liste engagés'!$G106=1,'liste engagés'!C106,"")</f>
        <v/>
      </c>
      <c r="E111" s="77" t="str">
        <f>IF('liste engagés'!$G106=1,'liste engagés'!D106,"")</f>
        <v/>
      </c>
      <c r="F111" s="77" t="str">
        <f>IF('liste engagés'!$G106=1,'liste engagés'!E106,"")</f>
        <v/>
      </c>
      <c r="G111" s="78" t="str">
        <f>IF('liste engagés'!$G106=1,'liste engagés'!K106,"")</f>
        <v/>
      </c>
      <c r="H111" s="79" t="str">
        <f>IF('liste engagés'!$G106=1,'liste engagés'!L106,"")</f>
        <v/>
      </c>
      <c r="I111" s="54">
        <f t="shared" si="2"/>
        <v>0</v>
      </c>
    </row>
    <row r="112" spans="1:9">
      <c r="A112" s="92">
        <f t="shared" si="3"/>
        <v>106</v>
      </c>
      <c r="B112" s="77" t="str">
        <f>IF('liste engagés'!$G107=1,'liste engagés'!A107,"")</f>
        <v/>
      </c>
      <c r="C112" s="77" t="str">
        <f>IF('liste engagés'!$G107=1,'liste engagés'!B107,"")</f>
        <v/>
      </c>
      <c r="D112" s="77" t="str">
        <f>IF('liste engagés'!$G107=1,'liste engagés'!C107,"")</f>
        <v/>
      </c>
      <c r="E112" s="77" t="str">
        <f>IF('liste engagés'!$G107=1,'liste engagés'!D107,"")</f>
        <v/>
      </c>
      <c r="F112" s="77" t="str">
        <f>IF('liste engagés'!$G107=1,'liste engagés'!E107,"")</f>
        <v/>
      </c>
      <c r="G112" s="78" t="str">
        <f>IF('liste engagés'!$G107=1,'liste engagés'!K107,"")</f>
        <v/>
      </c>
      <c r="H112" s="79" t="str">
        <f>IF('liste engagés'!$G107=1,'liste engagés'!L107,"")</f>
        <v/>
      </c>
      <c r="I112" s="54">
        <f t="shared" si="2"/>
        <v>0</v>
      </c>
    </row>
    <row r="113" spans="1:9">
      <c r="A113" s="92">
        <f t="shared" si="3"/>
        <v>107</v>
      </c>
      <c r="B113" s="77" t="str">
        <f>IF('liste engagés'!$G108=1,'liste engagés'!A108,"")</f>
        <v/>
      </c>
      <c r="C113" s="77" t="str">
        <f>IF('liste engagés'!$G108=1,'liste engagés'!B108,"")</f>
        <v/>
      </c>
      <c r="D113" s="77" t="str">
        <f>IF('liste engagés'!$G108=1,'liste engagés'!C108,"")</f>
        <v/>
      </c>
      <c r="E113" s="77" t="str">
        <f>IF('liste engagés'!$G108=1,'liste engagés'!D108,"")</f>
        <v/>
      </c>
      <c r="F113" s="77" t="str">
        <f>IF('liste engagés'!$G108=1,'liste engagés'!E108,"")</f>
        <v/>
      </c>
      <c r="G113" s="78" t="str">
        <f>IF('liste engagés'!$G108=1,'liste engagés'!K108,"")</f>
        <v/>
      </c>
      <c r="H113" s="79" t="str">
        <f>IF('liste engagés'!$G108=1,'liste engagés'!L108,"")</f>
        <v/>
      </c>
      <c r="I113" s="54">
        <f t="shared" si="2"/>
        <v>0</v>
      </c>
    </row>
    <row r="114" spans="1:9">
      <c r="A114" s="92">
        <f t="shared" si="3"/>
        <v>108</v>
      </c>
      <c r="B114" s="77" t="str">
        <f>IF('liste engagés'!$G109=1,'liste engagés'!A109,"")</f>
        <v/>
      </c>
      <c r="C114" s="77" t="str">
        <f>IF('liste engagés'!$G109=1,'liste engagés'!B109,"")</f>
        <v/>
      </c>
      <c r="D114" s="77" t="str">
        <f>IF('liste engagés'!$G109=1,'liste engagés'!C109,"")</f>
        <v/>
      </c>
      <c r="E114" s="77" t="str">
        <f>IF('liste engagés'!$G109=1,'liste engagés'!D109,"")</f>
        <v/>
      </c>
      <c r="F114" s="77" t="str">
        <f>IF('liste engagés'!$G109=1,'liste engagés'!E109,"")</f>
        <v/>
      </c>
      <c r="G114" s="78" t="str">
        <f>IF('liste engagés'!$G109=1,'liste engagés'!K109,"")</f>
        <v/>
      </c>
      <c r="H114" s="79" t="str">
        <f>IF('liste engagés'!$G109=1,'liste engagés'!L109,"")</f>
        <v/>
      </c>
      <c r="I114" s="54">
        <f t="shared" si="2"/>
        <v>0</v>
      </c>
    </row>
    <row r="115" spans="1:9">
      <c r="A115" s="92">
        <f t="shared" si="3"/>
        <v>109</v>
      </c>
      <c r="B115" s="77" t="str">
        <f>IF('liste engagés'!$G110=1,'liste engagés'!A110,"")</f>
        <v/>
      </c>
      <c r="C115" s="77" t="str">
        <f>IF('liste engagés'!$G110=1,'liste engagés'!B110,"")</f>
        <v/>
      </c>
      <c r="D115" s="77" t="str">
        <f>IF('liste engagés'!$G110=1,'liste engagés'!C110,"")</f>
        <v/>
      </c>
      <c r="E115" s="77" t="str">
        <f>IF('liste engagés'!$G110=1,'liste engagés'!D110,"")</f>
        <v/>
      </c>
      <c r="F115" s="77" t="str">
        <f>IF('liste engagés'!$G110=1,'liste engagés'!E110,"")</f>
        <v/>
      </c>
      <c r="G115" s="78" t="str">
        <f>IF('liste engagés'!$G110=1,'liste engagés'!K110,"")</f>
        <v/>
      </c>
      <c r="H115" s="79" t="str">
        <f>IF('liste engagés'!$G110=1,'liste engagés'!L110,"")</f>
        <v/>
      </c>
      <c r="I115" s="54">
        <f t="shared" si="2"/>
        <v>0</v>
      </c>
    </row>
    <row r="116" spans="1:9">
      <c r="A116" s="92">
        <f t="shared" si="3"/>
        <v>110</v>
      </c>
      <c r="B116" s="77" t="str">
        <f>IF('liste engagés'!$G111=1,'liste engagés'!A111,"")</f>
        <v/>
      </c>
      <c r="C116" s="77" t="str">
        <f>IF('liste engagés'!$G111=1,'liste engagés'!B111,"")</f>
        <v/>
      </c>
      <c r="D116" s="77" t="str">
        <f>IF('liste engagés'!$G111=1,'liste engagés'!C111,"")</f>
        <v/>
      </c>
      <c r="E116" s="77" t="str">
        <f>IF('liste engagés'!$G111=1,'liste engagés'!D111,"")</f>
        <v/>
      </c>
      <c r="F116" s="77" t="str">
        <f>IF('liste engagés'!$G111=1,'liste engagés'!E111,"")</f>
        <v/>
      </c>
      <c r="G116" s="78" t="str">
        <f>IF('liste engagés'!$G111=1,'liste engagés'!K111,"")</f>
        <v/>
      </c>
      <c r="H116" s="79" t="str">
        <f>IF('liste engagés'!$G111=1,'liste engagés'!L111,"")</f>
        <v/>
      </c>
      <c r="I116" s="54">
        <f t="shared" si="2"/>
        <v>0</v>
      </c>
    </row>
    <row r="117" spans="1:9">
      <c r="A117" s="92">
        <f t="shared" si="3"/>
        <v>111</v>
      </c>
      <c r="B117" s="77" t="str">
        <f>IF('liste engagés'!$G112=1,'liste engagés'!A112,"")</f>
        <v/>
      </c>
      <c r="C117" s="77" t="str">
        <f>IF('liste engagés'!$G112=1,'liste engagés'!B112,"")</f>
        <v/>
      </c>
      <c r="D117" s="77" t="str">
        <f>IF('liste engagés'!$G112=1,'liste engagés'!C112,"")</f>
        <v/>
      </c>
      <c r="E117" s="77" t="str">
        <f>IF('liste engagés'!$G112=1,'liste engagés'!D112,"")</f>
        <v/>
      </c>
      <c r="F117" s="77" t="str">
        <f>IF('liste engagés'!$G112=1,'liste engagés'!E112,"")</f>
        <v/>
      </c>
      <c r="G117" s="78" t="str">
        <f>IF('liste engagés'!$G112=1,'liste engagés'!K112,"")</f>
        <v/>
      </c>
      <c r="H117" s="79" t="str">
        <f>IF('liste engagés'!$G112=1,'liste engagés'!L112,"")</f>
        <v/>
      </c>
      <c r="I117" s="54">
        <f t="shared" si="2"/>
        <v>0</v>
      </c>
    </row>
    <row r="118" spans="1:9">
      <c r="A118" s="92">
        <f t="shared" si="3"/>
        <v>112</v>
      </c>
      <c r="B118" s="77" t="str">
        <f>IF('liste engagés'!$G113=1,'liste engagés'!A113,"")</f>
        <v/>
      </c>
      <c r="C118" s="77" t="str">
        <f>IF('liste engagés'!$G113=1,'liste engagés'!B113,"")</f>
        <v/>
      </c>
      <c r="D118" s="77" t="str">
        <f>IF('liste engagés'!$G113=1,'liste engagés'!C113,"")</f>
        <v/>
      </c>
      <c r="E118" s="77" t="str">
        <f>IF('liste engagés'!$G113=1,'liste engagés'!D113,"")</f>
        <v/>
      </c>
      <c r="F118" s="77" t="str">
        <f>IF('liste engagés'!$G113=1,'liste engagés'!E113,"")</f>
        <v/>
      </c>
      <c r="G118" s="78" t="str">
        <f>IF('liste engagés'!$G113=1,'liste engagés'!K113,"")</f>
        <v/>
      </c>
      <c r="H118" s="79" t="str">
        <f>IF('liste engagés'!$G113=1,'liste engagés'!L113,"")</f>
        <v/>
      </c>
      <c r="I118" s="54">
        <f t="shared" si="2"/>
        <v>0</v>
      </c>
    </row>
    <row r="119" spans="1:9">
      <c r="A119" s="92">
        <f t="shared" si="3"/>
        <v>113</v>
      </c>
      <c r="B119" s="77" t="str">
        <f>IF('liste engagés'!$G114=1,'liste engagés'!A114,"")</f>
        <v/>
      </c>
      <c r="C119" s="77" t="str">
        <f>IF('liste engagés'!$G114=1,'liste engagés'!B114,"")</f>
        <v/>
      </c>
      <c r="D119" s="77" t="str">
        <f>IF('liste engagés'!$G114=1,'liste engagés'!C114,"")</f>
        <v/>
      </c>
      <c r="E119" s="77" t="str">
        <f>IF('liste engagés'!$G114=1,'liste engagés'!D114,"")</f>
        <v/>
      </c>
      <c r="F119" s="77" t="str">
        <f>IF('liste engagés'!$G114=1,'liste engagés'!E114,"")</f>
        <v/>
      </c>
      <c r="G119" s="78" t="str">
        <f>IF('liste engagés'!$G114=1,'liste engagés'!K114,"")</f>
        <v/>
      </c>
      <c r="H119" s="79" t="str">
        <f>IF('liste engagés'!$G114=1,'liste engagés'!L114,"")</f>
        <v/>
      </c>
      <c r="I119" s="54">
        <f t="shared" si="2"/>
        <v>0</v>
      </c>
    </row>
    <row r="120" spans="1:9">
      <c r="A120" s="92">
        <f t="shared" si="3"/>
        <v>114</v>
      </c>
      <c r="B120" s="77" t="str">
        <f>IF('liste engagés'!$G115=1,'liste engagés'!A115,"")</f>
        <v/>
      </c>
      <c r="C120" s="77" t="str">
        <f>IF('liste engagés'!$G115=1,'liste engagés'!B115,"")</f>
        <v/>
      </c>
      <c r="D120" s="77" t="str">
        <f>IF('liste engagés'!$G115=1,'liste engagés'!C115,"")</f>
        <v/>
      </c>
      <c r="E120" s="77" t="str">
        <f>IF('liste engagés'!$G115=1,'liste engagés'!D115,"")</f>
        <v/>
      </c>
      <c r="F120" s="77" t="str">
        <f>IF('liste engagés'!$G115=1,'liste engagés'!E115,"")</f>
        <v/>
      </c>
      <c r="G120" s="78" t="str">
        <f>IF('liste engagés'!$G115=1,'liste engagés'!K115,"")</f>
        <v/>
      </c>
      <c r="H120" s="79" t="str">
        <f>IF('liste engagés'!$G115=1,'liste engagés'!L115,"")</f>
        <v/>
      </c>
      <c r="I120" s="54">
        <f t="shared" si="2"/>
        <v>0</v>
      </c>
    </row>
    <row r="121" spans="1:9">
      <c r="A121" s="92">
        <f t="shared" si="3"/>
        <v>115</v>
      </c>
      <c r="B121" s="77" t="str">
        <f>IF('liste engagés'!$G117=1,'liste engagés'!A117,"")</f>
        <v/>
      </c>
      <c r="C121" s="77" t="str">
        <f>IF('liste engagés'!$G117=1,'liste engagés'!B117,"")</f>
        <v/>
      </c>
      <c r="D121" s="77" t="str">
        <f>IF('liste engagés'!$G117=1,'liste engagés'!C117,"")</f>
        <v/>
      </c>
      <c r="E121" s="77" t="str">
        <f>IF('liste engagés'!$G117=1,'liste engagés'!D117,"")</f>
        <v/>
      </c>
      <c r="F121" s="77" t="str">
        <f>IF('liste engagés'!$G117=1,'liste engagés'!E117,"")</f>
        <v/>
      </c>
      <c r="G121" s="78" t="str">
        <f>IF('liste engagés'!$G117=1,'liste engagés'!K117,"")</f>
        <v/>
      </c>
      <c r="H121" s="79" t="str">
        <f>IF('liste engagés'!$G117=1,'liste engagés'!L117,"")</f>
        <v/>
      </c>
      <c r="I121" s="54">
        <f t="shared" si="2"/>
        <v>0</v>
      </c>
    </row>
    <row r="122" spans="1:9">
      <c r="A122" s="92">
        <f t="shared" si="3"/>
        <v>116</v>
      </c>
      <c r="B122" s="77" t="str">
        <f>IF('liste engagés'!$G118=1,'liste engagés'!A118,"")</f>
        <v/>
      </c>
      <c r="C122" s="77" t="str">
        <f>IF('liste engagés'!$G118=1,'liste engagés'!B118,"")</f>
        <v/>
      </c>
      <c r="D122" s="77" t="str">
        <f>IF('liste engagés'!$G118=1,'liste engagés'!C118,"")</f>
        <v/>
      </c>
      <c r="E122" s="77" t="str">
        <f>IF('liste engagés'!$G118=1,'liste engagés'!D118,"")</f>
        <v/>
      </c>
      <c r="F122" s="77" t="str">
        <f>IF('liste engagés'!$G118=1,'liste engagés'!E118,"")</f>
        <v/>
      </c>
      <c r="G122" s="78" t="str">
        <f>IF('liste engagés'!$G118=1,'liste engagés'!K118,"")</f>
        <v/>
      </c>
      <c r="H122" s="79" t="str">
        <f>IF('liste engagés'!$G118=1,'liste engagés'!L118,"")</f>
        <v/>
      </c>
      <c r="I122" s="54">
        <f t="shared" si="2"/>
        <v>0</v>
      </c>
    </row>
    <row r="123" spans="1:9">
      <c r="A123" s="92">
        <f t="shared" si="3"/>
        <v>117</v>
      </c>
      <c r="B123" s="77" t="str">
        <f>IF('liste engagés'!$G119=1,'liste engagés'!A119,"")</f>
        <v/>
      </c>
      <c r="C123" s="77" t="str">
        <f>IF('liste engagés'!$G119=1,'liste engagés'!B119,"")</f>
        <v/>
      </c>
      <c r="D123" s="77" t="str">
        <f>IF('liste engagés'!$G119=1,'liste engagés'!C119,"")</f>
        <v/>
      </c>
      <c r="E123" s="77" t="str">
        <f>IF('liste engagés'!$G119=1,'liste engagés'!D119,"")</f>
        <v/>
      </c>
      <c r="F123" s="77" t="str">
        <f>IF('liste engagés'!$G119=1,'liste engagés'!E119,"")</f>
        <v/>
      </c>
      <c r="G123" s="78" t="str">
        <f>IF('liste engagés'!$G119=1,'liste engagés'!K119,"")</f>
        <v/>
      </c>
      <c r="H123" s="79" t="str">
        <f>IF('liste engagés'!$G119=1,'liste engagés'!L119,"")</f>
        <v/>
      </c>
      <c r="I123" s="54">
        <f t="shared" si="2"/>
        <v>0</v>
      </c>
    </row>
    <row r="124" spans="1:9">
      <c r="A124" s="92">
        <f t="shared" si="3"/>
        <v>118</v>
      </c>
      <c r="B124" s="77" t="str">
        <f>IF('liste engagés'!$G120=1,'liste engagés'!A120,"")</f>
        <v/>
      </c>
      <c r="C124" s="77" t="str">
        <f>IF('liste engagés'!$G120=1,'liste engagés'!B120,"")</f>
        <v/>
      </c>
      <c r="D124" s="77" t="str">
        <f>IF('liste engagés'!$G120=1,'liste engagés'!C120,"")</f>
        <v/>
      </c>
      <c r="E124" s="77" t="str">
        <f>IF('liste engagés'!$G120=1,'liste engagés'!D120,"")</f>
        <v/>
      </c>
      <c r="F124" s="77" t="str">
        <f>IF('liste engagés'!$G120=1,'liste engagés'!E120,"")</f>
        <v/>
      </c>
      <c r="G124" s="78" t="str">
        <f>IF('liste engagés'!$G120=1,'liste engagés'!K120,"")</f>
        <v/>
      </c>
      <c r="H124" s="79" t="str">
        <f>IF('liste engagés'!$G120=1,'liste engagés'!L120,"")</f>
        <v/>
      </c>
      <c r="I124" s="54">
        <f t="shared" si="2"/>
        <v>0</v>
      </c>
    </row>
    <row r="125" spans="1:9">
      <c r="A125" s="92">
        <f t="shared" si="3"/>
        <v>119</v>
      </c>
      <c r="B125" s="77" t="str">
        <f>IF('liste engagés'!$G122=1,'liste engagés'!A122,"")</f>
        <v/>
      </c>
      <c r="C125" s="77" t="str">
        <f>IF('liste engagés'!$G122=1,'liste engagés'!B122,"")</f>
        <v/>
      </c>
      <c r="D125" s="77" t="str">
        <f>IF('liste engagés'!$G122=1,'liste engagés'!C122,"")</f>
        <v/>
      </c>
      <c r="E125" s="77" t="str">
        <f>IF('liste engagés'!$G122=1,'liste engagés'!D122,"")</f>
        <v/>
      </c>
      <c r="F125" s="77" t="str">
        <f>IF('liste engagés'!$G122=1,'liste engagés'!E122,"")</f>
        <v/>
      </c>
      <c r="G125" s="78" t="str">
        <f>IF('liste engagés'!$G122=1,'liste engagés'!K122,"")</f>
        <v/>
      </c>
      <c r="H125" s="79" t="str">
        <f>IF('liste engagés'!$G122=1,'liste engagés'!L122,"")</f>
        <v/>
      </c>
      <c r="I125" s="54">
        <f t="shared" si="2"/>
        <v>0</v>
      </c>
    </row>
    <row r="126" spans="1:9">
      <c r="A126" s="92">
        <f t="shared" si="3"/>
        <v>120</v>
      </c>
      <c r="B126" s="77" t="str">
        <f>IF('liste engagés'!$G123=1,'liste engagés'!A123,"")</f>
        <v/>
      </c>
      <c r="C126" s="77" t="str">
        <f>IF('liste engagés'!$G123=1,'liste engagés'!B123,"")</f>
        <v/>
      </c>
      <c r="D126" s="77" t="str">
        <f>IF('liste engagés'!$G123=1,'liste engagés'!C123,"")</f>
        <v/>
      </c>
      <c r="E126" s="77" t="str">
        <f>IF('liste engagés'!$G123=1,'liste engagés'!D123,"")</f>
        <v/>
      </c>
      <c r="F126" s="77" t="str">
        <f>IF('liste engagés'!$G123=1,'liste engagés'!E123,"")</f>
        <v/>
      </c>
      <c r="G126" s="78" t="str">
        <f>IF('liste engagés'!$G123=1,'liste engagés'!K123,"")</f>
        <v/>
      </c>
      <c r="H126" s="79" t="str">
        <f>IF('liste engagés'!$G123=1,'liste engagés'!L123,"")</f>
        <v/>
      </c>
      <c r="I126" s="54">
        <f t="shared" si="2"/>
        <v>0</v>
      </c>
    </row>
    <row r="127" spans="1:9">
      <c r="A127" s="92">
        <f t="shared" si="3"/>
        <v>121</v>
      </c>
      <c r="B127" s="77" t="str">
        <f>IF('liste engagés'!$G124=1,'liste engagés'!A124,"")</f>
        <v/>
      </c>
      <c r="C127" s="77" t="str">
        <f>IF('liste engagés'!$G124=1,'liste engagés'!B124,"")</f>
        <v/>
      </c>
      <c r="D127" s="77" t="str">
        <f>IF('liste engagés'!$G124=1,'liste engagés'!C124,"")</f>
        <v/>
      </c>
      <c r="E127" s="77" t="str">
        <f>IF('liste engagés'!$G124=1,'liste engagés'!D124,"")</f>
        <v/>
      </c>
      <c r="F127" s="77" t="str">
        <f>IF('liste engagés'!$G124=1,'liste engagés'!E124,"")</f>
        <v/>
      </c>
      <c r="G127" s="78" t="str">
        <f>IF('liste engagés'!$G124=1,'liste engagés'!K124,"")</f>
        <v/>
      </c>
      <c r="H127" s="79" t="str">
        <f>IF('liste engagés'!$G124=1,'liste engagés'!L124,"")</f>
        <v/>
      </c>
      <c r="I127" s="54">
        <f t="shared" si="2"/>
        <v>0</v>
      </c>
    </row>
    <row r="128" spans="1:9">
      <c r="A128" s="92">
        <f t="shared" si="3"/>
        <v>122</v>
      </c>
      <c r="B128" s="77" t="str">
        <f>IF('liste engagés'!$G125=1,'liste engagés'!A125,"")</f>
        <v/>
      </c>
      <c r="C128" s="77" t="str">
        <f>IF('liste engagés'!$G125=1,'liste engagés'!B125,"")</f>
        <v/>
      </c>
      <c r="D128" s="77" t="str">
        <f>IF('liste engagés'!$G125=1,'liste engagés'!C125,"")</f>
        <v/>
      </c>
      <c r="E128" s="77" t="str">
        <f>IF('liste engagés'!$G125=1,'liste engagés'!D125,"")</f>
        <v/>
      </c>
      <c r="F128" s="77" t="str">
        <f>IF('liste engagés'!$G125=1,'liste engagés'!E125,"")</f>
        <v/>
      </c>
      <c r="G128" s="78" t="str">
        <f>IF('liste engagés'!$G125=1,'liste engagés'!K125,"")</f>
        <v/>
      </c>
      <c r="H128" s="79" t="str">
        <f>IF('liste engagés'!$G125=1,'liste engagés'!L125,"")</f>
        <v/>
      </c>
      <c r="I128" s="54">
        <f t="shared" si="2"/>
        <v>0</v>
      </c>
    </row>
    <row r="129" spans="1:9">
      <c r="A129" s="92">
        <f t="shared" si="3"/>
        <v>123</v>
      </c>
      <c r="B129" s="77" t="str">
        <f>IF('liste engagés'!$G126=1,'liste engagés'!A126,"")</f>
        <v/>
      </c>
      <c r="C129" s="77" t="str">
        <f>IF('liste engagés'!$G126=1,'liste engagés'!B126,"")</f>
        <v/>
      </c>
      <c r="D129" s="77" t="str">
        <f>IF('liste engagés'!$G126=1,'liste engagés'!C126,"")</f>
        <v/>
      </c>
      <c r="E129" s="77" t="str">
        <f>IF('liste engagés'!$G126=1,'liste engagés'!D126,"")</f>
        <v/>
      </c>
      <c r="F129" s="77" t="str">
        <f>IF('liste engagés'!$G126=1,'liste engagés'!E126,"")</f>
        <v/>
      </c>
      <c r="G129" s="78" t="str">
        <f>IF('liste engagés'!$G126=1,'liste engagés'!K126,"")</f>
        <v/>
      </c>
      <c r="H129" s="79" t="str">
        <f>IF('liste engagés'!$G126=1,'liste engagés'!L126,"")</f>
        <v/>
      </c>
      <c r="I129" s="54">
        <f t="shared" si="2"/>
        <v>0</v>
      </c>
    </row>
    <row r="130" spans="1:9">
      <c r="A130" s="92">
        <f t="shared" si="3"/>
        <v>124</v>
      </c>
      <c r="B130" s="77" t="str">
        <f>IF('liste engagés'!$G127=1,'liste engagés'!A127,"")</f>
        <v/>
      </c>
      <c r="C130" s="77" t="str">
        <f>IF('liste engagés'!$G127=1,'liste engagés'!B127,"")</f>
        <v/>
      </c>
      <c r="D130" s="77" t="str">
        <f>IF('liste engagés'!$G127=1,'liste engagés'!C127,"")</f>
        <v/>
      </c>
      <c r="E130" s="77" t="str">
        <f>IF('liste engagés'!$G127=1,'liste engagés'!D127,"")</f>
        <v/>
      </c>
      <c r="F130" s="77" t="str">
        <f>IF('liste engagés'!$G127=1,'liste engagés'!E127,"")</f>
        <v/>
      </c>
      <c r="G130" s="78" t="str">
        <f>IF('liste engagés'!$G127=1,'liste engagés'!K127,"")</f>
        <v/>
      </c>
      <c r="H130" s="79" t="str">
        <f>IF('liste engagés'!$G127=1,'liste engagés'!L127,"")</f>
        <v/>
      </c>
      <c r="I130" s="54">
        <f t="shared" si="2"/>
        <v>0</v>
      </c>
    </row>
    <row r="131" spans="1:9">
      <c r="A131" s="92">
        <f t="shared" si="3"/>
        <v>125</v>
      </c>
      <c r="B131" s="77" t="str">
        <f>IF('liste engagés'!$G129=1,'liste engagés'!A129,"")</f>
        <v/>
      </c>
      <c r="C131" s="77" t="str">
        <f>IF('liste engagés'!$G129=1,'liste engagés'!B129,"")</f>
        <v/>
      </c>
      <c r="D131" s="77" t="str">
        <f>IF('liste engagés'!$G129=1,'liste engagés'!C129,"")</f>
        <v/>
      </c>
      <c r="E131" s="77" t="str">
        <f>IF('liste engagés'!$G129=1,'liste engagés'!D129,"")</f>
        <v/>
      </c>
      <c r="F131" s="77" t="str">
        <f>IF('liste engagés'!$G129=1,'liste engagés'!E129,"")</f>
        <v/>
      </c>
      <c r="G131" s="78" t="str">
        <f>IF('liste engagés'!$G129=1,'liste engagés'!K129,"")</f>
        <v/>
      </c>
      <c r="H131" s="79" t="str">
        <f>IF('liste engagés'!$G129=1,'liste engagés'!L129,"")</f>
        <v/>
      </c>
      <c r="I131" s="54">
        <f t="shared" si="2"/>
        <v>0</v>
      </c>
    </row>
    <row r="132" spans="1:9">
      <c r="A132" s="92">
        <f t="shared" si="3"/>
        <v>126</v>
      </c>
      <c r="B132" s="77" t="str">
        <f>IF('liste engagés'!$G130=1,'liste engagés'!A130,"")</f>
        <v/>
      </c>
      <c r="C132" s="77" t="str">
        <f>IF('liste engagés'!$G130=1,'liste engagés'!B130,"")</f>
        <v/>
      </c>
      <c r="D132" s="77" t="str">
        <f>IF('liste engagés'!$G130=1,'liste engagés'!C130,"")</f>
        <v/>
      </c>
      <c r="E132" s="77" t="str">
        <f>IF('liste engagés'!$G130=1,'liste engagés'!D130,"")</f>
        <v/>
      </c>
      <c r="F132" s="77" t="str">
        <f>IF('liste engagés'!$G130=1,'liste engagés'!E130,"")</f>
        <v/>
      </c>
      <c r="G132" s="78" t="str">
        <f>IF('liste engagés'!$G130=1,'liste engagés'!K130,"")</f>
        <v/>
      </c>
      <c r="H132" s="79" t="str">
        <f>IF('liste engagés'!$G130=1,'liste engagés'!L130,"")</f>
        <v/>
      </c>
      <c r="I132" s="54">
        <f t="shared" si="2"/>
        <v>0</v>
      </c>
    </row>
    <row r="133" spans="1:9">
      <c r="A133" s="92">
        <f t="shared" si="3"/>
        <v>127</v>
      </c>
      <c r="B133" s="77" t="str">
        <f>IF('liste engagés'!$G131=1,'liste engagés'!A131,"")</f>
        <v/>
      </c>
      <c r="C133" s="77" t="str">
        <f>IF('liste engagés'!$G131=1,'liste engagés'!B131,"")</f>
        <v/>
      </c>
      <c r="D133" s="77" t="str">
        <f>IF('liste engagés'!$G131=1,'liste engagés'!C131,"")</f>
        <v/>
      </c>
      <c r="E133" s="77" t="str">
        <f>IF('liste engagés'!$G131=1,'liste engagés'!D131,"")</f>
        <v/>
      </c>
      <c r="F133" s="77" t="str">
        <f>IF('liste engagés'!$G131=1,'liste engagés'!E131,"")</f>
        <v/>
      </c>
      <c r="G133" s="78" t="str">
        <f>IF('liste engagés'!$G131=1,'liste engagés'!K131,"")</f>
        <v/>
      </c>
      <c r="H133" s="79" t="str">
        <f>IF('liste engagés'!$G131=1,'liste engagés'!L131,"")</f>
        <v/>
      </c>
      <c r="I133" s="54">
        <f t="shared" si="2"/>
        <v>0</v>
      </c>
    </row>
    <row r="134" spans="1:9">
      <c r="A134" s="92">
        <f t="shared" si="3"/>
        <v>128</v>
      </c>
      <c r="B134" s="77" t="str">
        <f>IF('liste engagés'!$G132=1,'liste engagés'!A132,"")</f>
        <v/>
      </c>
      <c r="C134" s="77" t="str">
        <f>IF('liste engagés'!$G132=1,'liste engagés'!B132,"")</f>
        <v/>
      </c>
      <c r="D134" s="77" t="str">
        <f>IF('liste engagés'!$G132=1,'liste engagés'!C132,"")</f>
        <v/>
      </c>
      <c r="E134" s="77" t="str">
        <f>IF('liste engagés'!$G132=1,'liste engagés'!D132,"")</f>
        <v/>
      </c>
      <c r="F134" s="77" t="str">
        <f>IF('liste engagés'!$G132=1,'liste engagés'!E132,"")</f>
        <v/>
      </c>
      <c r="G134" s="78" t="str">
        <f>IF('liste engagés'!$G132=1,'liste engagés'!K132,"")</f>
        <v/>
      </c>
      <c r="H134" s="79" t="str">
        <f>IF('liste engagés'!$G132=1,'liste engagés'!L132,"")</f>
        <v/>
      </c>
      <c r="I134" s="54">
        <f t="shared" si="2"/>
        <v>0</v>
      </c>
    </row>
    <row r="135" spans="1:9">
      <c r="A135" s="92">
        <f t="shared" si="3"/>
        <v>129</v>
      </c>
      <c r="B135" s="77" t="str">
        <f>IF('liste engagés'!$G133=1,'liste engagés'!A133,"")</f>
        <v/>
      </c>
      <c r="C135" s="77" t="str">
        <f>IF('liste engagés'!$G133=1,'liste engagés'!B133,"")</f>
        <v/>
      </c>
      <c r="D135" s="77" t="str">
        <f>IF('liste engagés'!$G133=1,'liste engagés'!C133,"")</f>
        <v/>
      </c>
      <c r="E135" s="77" t="str">
        <f>IF('liste engagés'!$G133=1,'liste engagés'!D133,"")</f>
        <v/>
      </c>
      <c r="F135" s="77" t="str">
        <f>IF('liste engagés'!$G133=1,'liste engagés'!E133,"")</f>
        <v/>
      </c>
      <c r="G135" s="78" t="str">
        <f>IF('liste engagés'!$G133=1,'liste engagés'!K133,"")</f>
        <v/>
      </c>
      <c r="H135" s="79" t="str">
        <f>IF('liste engagés'!$G133=1,'liste engagés'!L133,"")</f>
        <v/>
      </c>
      <c r="I135" s="54">
        <f t="shared" ref="I135:I198" si="4">+IF(C135="",0,1)</f>
        <v>0</v>
      </c>
    </row>
    <row r="136" spans="1:9">
      <c r="A136" s="92">
        <f t="shared" ref="A136:A199" si="5">+A135+1</f>
        <v>130</v>
      </c>
      <c r="B136" s="77" t="str">
        <f>IF('liste engagés'!$G134=1,'liste engagés'!A134,"")</f>
        <v/>
      </c>
      <c r="C136" s="77" t="str">
        <f>IF('liste engagés'!$G134=1,'liste engagés'!B134,"")</f>
        <v/>
      </c>
      <c r="D136" s="77" t="str">
        <f>IF('liste engagés'!$G134=1,'liste engagés'!C134,"")</f>
        <v/>
      </c>
      <c r="E136" s="77" t="str">
        <f>IF('liste engagés'!$G134=1,'liste engagés'!D134,"")</f>
        <v/>
      </c>
      <c r="F136" s="77" t="str">
        <f>IF('liste engagés'!$G134=1,'liste engagés'!E134,"")</f>
        <v/>
      </c>
      <c r="G136" s="78" t="str">
        <f>IF('liste engagés'!$G134=1,'liste engagés'!K134,"")</f>
        <v/>
      </c>
      <c r="H136" s="79" t="str">
        <f>IF('liste engagés'!$G134=1,'liste engagés'!L134,"")</f>
        <v/>
      </c>
      <c r="I136" s="54">
        <f t="shared" si="4"/>
        <v>0</v>
      </c>
    </row>
    <row r="137" spans="1:9">
      <c r="A137" s="92">
        <f t="shared" si="5"/>
        <v>131</v>
      </c>
      <c r="B137" s="77" t="str">
        <f>IF('liste engagés'!$G135=1,'liste engagés'!A135,"")</f>
        <v/>
      </c>
      <c r="C137" s="77" t="str">
        <f>IF('liste engagés'!$G135=1,'liste engagés'!B135,"")</f>
        <v/>
      </c>
      <c r="D137" s="77" t="str">
        <f>IF('liste engagés'!$G135=1,'liste engagés'!C135,"")</f>
        <v/>
      </c>
      <c r="E137" s="77" t="str">
        <f>IF('liste engagés'!$G135=1,'liste engagés'!D135,"")</f>
        <v/>
      </c>
      <c r="F137" s="77" t="str">
        <f>IF('liste engagés'!$G135=1,'liste engagés'!E135,"")</f>
        <v/>
      </c>
      <c r="G137" s="78" t="str">
        <f>IF('liste engagés'!$G135=1,'liste engagés'!K135,"")</f>
        <v/>
      </c>
      <c r="H137" s="79" t="str">
        <f>IF('liste engagés'!$G135=1,'liste engagés'!L135,"")</f>
        <v/>
      </c>
      <c r="I137" s="54">
        <f t="shared" si="4"/>
        <v>0</v>
      </c>
    </row>
    <row r="138" spans="1:9">
      <c r="A138" s="92">
        <f t="shared" si="5"/>
        <v>132</v>
      </c>
      <c r="B138" s="77" t="str">
        <f>IF('liste engagés'!$G136=1,'liste engagés'!A136,"")</f>
        <v/>
      </c>
      <c r="C138" s="77" t="str">
        <f>IF('liste engagés'!$G136=1,'liste engagés'!B136,"")</f>
        <v/>
      </c>
      <c r="D138" s="77" t="str">
        <f>IF('liste engagés'!$G136=1,'liste engagés'!C136,"")</f>
        <v/>
      </c>
      <c r="E138" s="77" t="str">
        <f>IF('liste engagés'!$G136=1,'liste engagés'!D136,"")</f>
        <v/>
      </c>
      <c r="F138" s="77" t="str">
        <f>IF('liste engagés'!$G136=1,'liste engagés'!E136,"")</f>
        <v/>
      </c>
      <c r="G138" s="78" t="str">
        <f>IF('liste engagés'!$G136=1,'liste engagés'!K136,"")</f>
        <v/>
      </c>
      <c r="H138" s="79" t="str">
        <f>IF('liste engagés'!$G136=1,'liste engagés'!L136,"")</f>
        <v/>
      </c>
      <c r="I138" s="54">
        <f t="shared" si="4"/>
        <v>0</v>
      </c>
    </row>
    <row r="139" spans="1:9">
      <c r="A139" s="92">
        <f t="shared" si="5"/>
        <v>133</v>
      </c>
      <c r="B139" s="77" t="str">
        <f>IF('liste engagés'!$G138=1,'liste engagés'!A138,"")</f>
        <v/>
      </c>
      <c r="C139" s="77" t="str">
        <f>IF('liste engagés'!$G138=1,'liste engagés'!B138,"")</f>
        <v/>
      </c>
      <c r="D139" s="77" t="str">
        <f>IF('liste engagés'!$G138=1,'liste engagés'!C138,"")</f>
        <v/>
      </c>
      <c r="E139" s="77" t="str">
        <f>IF('liste engagés'!$G138=1,'liste engagés'!D138,"")</f>
        <v/>
      </c>
      <c r="F139" s="77" t="str">
        <f>IF('liste engagés'!$G138=1,'liste engagés'!E138,"")</f>
        <v/>
      </c>
      <c r="G139" s="78" t="str">
        <f>IF('liste engagés'!$G138=1,'liste engagés'!K138,"")</f>
        <v/>
      </c>
      <c r="H139" s="79" t="str">
        <f>IF('liste engagés'!$G138=1,'liste engagés'!L138,"")</f>
        <v/>
      </c>
      <c r="I139" s="54">
        <f t="shared" si="4"/>
        <v>0</v>
      </c>
    </row>
    <row r="140" spans="1:9">
      <c r="A140" s="92">
        <f t="shared" si="5"/>
        <v>134</v>
      </c>
      <c r="B140" s="77" t="str">
        <f>IF('liste engagés'!$G139=1,'liste engagés'!A139,"")</f>
        <v/>
      </c>
      <c r="C140" s="77" t="str">
        <f>IF('liste engagés'!$G139=1,'liste engagés'!B139,"")</f>
        <v/>
      </c>
      <c r="D140" s="77" t="str">
        <f>IF('liste engagés'!$G139=1,'liste engagés'!C139,"")</f>
        <v/>
      </c>
      <c r="E140" s="77" t="str">
        <f>IF('liste engagés'!$G139=1,'liste engagés'!D139,"")</f>
        <v/>
      </c>
      <c r="F140" s="77" t="str">
        <f>IF('liste engagés'!$G139=1,'liste engagés'!E139,"")</f>
        <v/>
      </c>
      <c r="G140" s="78" t="str">
        <f>IF('liste engagés'!$G139=1,'liste engagés'!K139,"")</f>
        <v/>
      </c>
      <c r="H140" s="79" t="str">
        <f>IF('liste engagés'!$G139=1,'liste engagés'!L139,"")</f>
        <v/>
      </c>
      <c r="I140" s="54">
        <f t="shared" si="4"/>
        <v>0</v>
      </c>
    </row>
    <row r="141" spans="1:9">
      <c r="A141" s="92">
        <f t="shared" si="5"/>
        <v>135</v>
      </c>
      <c r="B141" s="77" t="str">
        <f>IF('liste engagés'!$G140=1,'liste engagés'!A140,"")</f>
        <v/>
      </c>
      <c r="C141" s="77" t="str">
        <f>IF('liste engagés'!$G140=1,'liste engagés'!B140,"")</f>
        <v/>
      </c>
      <c r="D141" s="77" t="str">
        <f>IF('liste engagés'!$G140=1,'liste engagés'!C140,"")</f>
        <v/>
      </c>
      <c r="E141" s="77" t="str">
        <f>IF('liste engagés'!$G140=1,'liste engagés'!D140,"")</f>
        <v/>
      </c>
      <c r="F141" s="77" t="str">
        <f>IF('liste engagés'!$G140=1,'liste engagés'!E140,"")</f>
        <v/>
      </c>
      <c r="G141" s="78" t="str">
        <f>IF('liste engagés'!$G140=1,'liste engagés'!K140,"")</f>
        <v/>
      </c>
      <c r="H141" s="79" t="str">
        <f>IF('liste engagés'!$G140=1,'liste engagés'!L140,"")</f>
        <v/>
      </c>
      <c r="I141" s="54">
        <f t="shared" si="4"/>
        <v>0</v>
      </c>
    </row>
    <row r="142" spans="1:9">
      <c r="A142" s="92">
        <f t="shared" si="5"/>
        <v>136</v>
      </c>
      <c r="B142" s="77" t="str">
        <f>IF('liste engagés'!$G141=1,'liste engagés'!A141,"")</f>
        <v/>
      </c>
      <c r="C142" s="77" t="str">
        <f>IF('liste engagés'!$G141=1,'liste engagés'!B141,"")</f>
        <v/>
      </c>
      <c r="D142" s="77" t="str">
        <f>IF('liste engagés'!$G141=1,'liste engagés'!C141,"")</f>
        <v/>
      </c>
      <c r="E142" s="77" t="str">
        <f>IF('liste engagés'!$G141=1,'liste engagés'!D141,"")</f>
        <v/>
      </c>
      <c r="F142" s="77" t="str">
        <f>IF('liste engagés'!$G141=1,'liste engagés'!E141,"")</f>
        <v/>
      </c>
      <c r="G142" s="78" t="str">
        <f>IF('liste engagés'!$G141=1,'liste engagés'!K141,"")</f>
        <v/>
      </c>
      <c r="H142" s="79" t="str">
        <f>IF('liste engagés'!$G141=1,'liste engagés'!L141,"")</f>
        <v/>
      </c>
      <c r="I142" s="54">
        <f t="shared" si="4"/>
        <v>0</v>
      </c>
    </row>
    <row r="143" spans="1:9">
      <c r="A143" s="92">
        <f t="shared" si="5"/>
        <v>137</v>
      </c>
      <c r="B143" s="77" t="str">
        <f>IF('liste engagés'!$G142=1,'liste engagés'!A142,"")</f>
        <v/>
      </c>
      <c r="C143" s="77" t="str">
        <f>IF('liste engagés'!$G142=1,'liste engagés'!B142,"")</f>
        <v/>
      </c>
      <c r="D143" s="77" t="str">
        <f>IF('liste engagés'!$G142=1,'liste engagés'!C142,"")</f>
        <v/>
      </c>
      <c r="E143" s="77" t="str">
        <f>IF('liste engagés'!$G142=1,'liste engagés'!D142,"")</f>
        <v/>
      </c>
      <c r="F143" s="77" t="str">
        <f>IF('liste engagés'!$G142=1,'liste engagés'!E142,"")</f>
        <v/>
      </c>
      <c r="G143" s="78" t="str">
        <f>IF('liste engagés'!$G142=1,'liste engagés'!K142,"")</f>
        <v/>
      </c>
      <c r="H143" s="79" t="str">
        <f>IF('liste engagés'!$G142=1,'liste engagés'!L142,"")</f>
        <v/>
      </c>
      <c r="I143" s="54">
        <f t="shared" si="4"/>
        <v>0</v>
      </c>
    </row>
    <row r="144" spans="1:9">
      <c r="A144" s="92">
        <f t="shared" si="5"/>
        <v>138</v>
      </c>
      <c r="B144" s="77" t="str">
        <f>IF('liste engagés'!$G143=1,'liste engagés'!A143,"")</f>
        <v/>
      </c>
      <c r="C144" s="77" t="str">
        <f>IF('liste engagés'!$G143=1,'liste engagés'!B143,"")</f>
        <v/>
      </c>
      <c r="D144" s="77" t="str">
        <f>IF('liste engagés'!$G143=1,'liste engagés'!C143,"")</f>
        <v/>
      </c>
      <c r="E144" s="77" t="str">
        <f>IF('liste engagés'!$G143=1,'liste engagés'!D143,"")</f>
        <v/>
      </c>
      <c r="F144" s="77" t="str">
        <f>IF('liste engagés'!$G143=1,'liste engagés'!E143,"")</f>
        <v/>
      </c>
      <c r="G144" s="78" t="str">
        <f>IF('liste engagés'!$G143=1,'liste engagés'!K143,"")</f>
        <v/>
      </c>
      <c r="H144" s="79" t="str">
        <f>IF('liste engagés'!$G143=1,'liste engagés'!L143,"")</f>
        <v/>
      </c>
      <c r="I144" s="54">
        <f t="shared" si="4"/>
        <v>0</v>
      </c>
    </row>
    <row r="145" spans="1:9">
      <c r="A145" s="92">
        <f t="shared" si="5"/>
        <v>139</v>
      </c>
      <c r="B145" s="77" t="str">
        <f>IF('liste engagés'!$G144=1,'liste engagés'!A144,"")</f>
        <v/>
      </c>
      <c r="C145" s="77" t="str">
        <f>IF('liste engagés'!$G144=1,'liste engagés'!B144,"")</f>
        <v/>
      </c>
      <c r="D145" s="77" t="str">
        <f>IF('liste engagés'!$G144=1,'liste engagés'!C144,"")</f>
        <v/>
      </c>
      <c r="E145" s="77" t="str">
        <f>IF('liste engagés'!$G144=1,'liste engagés'!D144,"")</f>
        <v/>
      </c>
      <c r="F145" s="77" t="str">
        <f>IF('liste engagés'!$G144=1,'liste engagés'!E144,"")</f>
        <v/>
      </c>
      <c r="G145" s="78" t="str">
        <f>IF('liste engagés'!$G144=1,'liste engagés'!K144,"")</f>
        <v/>
      </c>
      <c r="H145" s="79" t="str">
        <f>IF('liste engagés'!$G144=1,'liste engagés'!L144,"")</f>
        <v/>
      </c>
      <c r="I145" s="54">
        <f t="shared" si="4"/>
        <v>0</v>
      </c>
    </row>
    <row r="146" spans="1:9">
      <c r="A146" s="92">
        <f t="shared" si="5"/>
        <v>140</v>
      </c>
      <c r="B146" s="77" t="str">
        <f>IF('liste engagés'!$G145=1,'liste engagés'!A145,"")</f>
        <v/>
      </c>
      <c r="C146" s="77" t="str">
        <f>IF('liste engagés'!$G145=1,'liste engagés'!B145,"")</f>
        <v/>
      </c>
      <c r="D146" s="77" t="str">
        <f>IF('liste engagés'!$G145=1,'liste engagés'!#REF!,"")</f>
        <v/>
      </c>
      <c r="E146" s="77" t="str">
        <f>IF('liste engagés'!$G145=1,'liste engagés'!D145,"")</f>
        <v/>
      </c>
      <c r="F146" s="77" t="str">
        <f>IF('liste engagés'!$G145=1,'liste engagés'!E145,"")</f>
        <v/>
      </c>
      <c r="G146" s="78" t="str">
        <f>IF('liste engagés'!$G145=1,'liste engagés'!K145,"")</f>
        <v/>
      </c>
      <c r="H146" s="79" t="str">
        <f>IF('liste engagés'!$G145=1,'liste engagés'!L145,"")</f>
        <v/>
      </c>
      <c r="I146" s="54">
        <f t="shared" si="4"/>
        <v>0</v>
      </c>
    </row>
    <row r="147" spans="1:9">
      <c r="A147" s="92">
        <f t="shared" si="5"/>
        <v>141</v>
      </c>
      <c r="B147" s="77" t="str">
        <f>IF('liste engagés'!$G146=1,'liste engagés'!A146,"")</f>
        <v/>
      </c>
      <c r="C147" s="77" t="str">
        <f>IF('liste engagés'!$G146=1,'liste engagés'!B146,"")</f>
        <v/>
      </c>
      <c r="D147" s="77" t="str">
        <f>IF('liste engagés'!$G146=1,'liste engagés'!C145,"")</f>
        <v/>
      </c>
      <c r="E147" s="77" t="str">
        <f>IF('liste engagés'!$G146=1,'liste engagés'!D146,"")</f>
        <v/>
      </c>
      <c r="F147" s="77" t="str">
        <f>IF('liste engagés'!$G146=1,'liste engagés'!E146,"")</f>
        <v/>
      </c>
      <c r="G147" s="78" t="str">
        <f>IF('liste engagés'!$G146=1,'liste engagés'!K146,"")</f>
        <v/>
      </c>
      <c r="H147" s="79" t="str">
        <f>IF('liste engagés'!$G146=1,'liste engagés'!L146,"")</f>
        <v/>
      </c>
      <c r="I147" s="54">
        <f t="shared" si="4"/>
        <v>0</v>
      </c>
    </row>
    <row r="148" spans="1:9">
      <c r="A148" s="92">
        <f t="shared" si="5"/>
        <v>142</v>
      </c>
      <c r="B148" s="77" t="str">
        <f>IF('liste engagés'!$G147=1,'liste engagés'!A147,"")</f>
        <v/>
      </c>
      <c r="C148" s="77" t="str">
        <f>IF('liste engagés'!$G147=1,'liste engagés'!B147,"")</f>
        <v/>
      </c>
      <c r="D148" s="77" t="str">
        <f>IF('liste engagés'!$G147=1,'liste engagés'!C147,"")</f>
        <v/>
      </c>
      <c r="E148" s="77" t="str">
        <f>IF('liste engagés'!$G147=1,'liste engagés'!D147,"")</f>
        <v/>
      </c>
      <c r="F148" s="77" t="str">
        <f>IF('liste engagés'!$G147=1,'liste engagés'!E147,"")</f>
        <v/>
      </c>
      <c r="G148" s="78" t="str">
        <f>IF('liste engagés'!$G147=1,'liste engagés'!K147,"")</f>
        <v/>
      </c>
      <c r="H148" s="79" t="str">
        <f>IF('liste engagés'!$G147=1,'liste engagés'!L147,"")</f>
        <v/>
      </c>
      <c r="I148" s="54">
        <f t="shared" si="4"/>
        <v>0</v>
      </c>
    </row>
    <row r="149" spans="1:9">
      <c r="A149" s="92">
        <f t="shared" si="5"/>
        <v>143</v>
      </c>
      <c r="B149" s="77" t="str">
        <f>IF('liste engagés'!$G148=1,'liste engagés'!A148,"")</f>
        <v/>
      </c>
      <c r="C149" s="77" t="str">
        <f>IF('liste engagés'!$G148=1,'liste engagés'!B148,"")</f>
        <v/>
      </c>
      <c r="D149" s="77" t="str">
        <f>IF('liste engagés'!$G148=1,'liste engagés'!C148,"")</f>
        <v/>
      </c>
      <c r="E149" s="77" t="str">
        <f>IF('liste engagés'!$G148=1,'liste engagés'!D148,"")</f>
        <v/>
      </c>
      <c r="F149" s="77" t="str">
        <f>IF('liste engagés'!$G148=1,'liste engagés'!E148,"")</f>
        <v/>
      </c>
      <c r="G149" s="78" t="str">
        <f>IF('liste engagés'!$G148=1,'liste engagés'!K148,"")</f>
        <v/>
      </c>
      <c r="H149" s="79" t="str">
        <f>IF('liste engagés'!$G148=1,'liste engagés'!L148,"")</f>
        <v/>
      </c>
      <c r="I149" s="54">
        <f t="shared" si="4"/>
        <v>0</v>
      </c>
    </row>
    <row r="150" spans="1:9">
      <c r="A150" s="92">
        <f t="shared" si="5"/>
        <v>144</v>
      </c>
      <c r="B150" s="77" t="str">
        <f>IF('liste engagés'!$G149=1,'liste engagés'!A149,"")</f>
        <v/>
      </c>
      <c r="C150" s="77" t="str">
        <f>IF('liste engagés'!$G149=1,'liste engagés'!B149,"")</f>
        <v/>
      </c>
      <c r="D150" s="77" t="str">
        <f>IF('liste engagés'!$G149=1,'liste engagés'!C149,"")</f>
        <v/>
      </c>
      <c r="E150" s="77" t="str">
        <f>IF('liste engagés'!$G149=1,'liste engagés'!D149,"")</f>
        <v/>
      </c>
      <c r="F150" s="77" t="str">
        <f>IF('liste engagés'!$G149=1,'liste engagés'!E149,"")</f>
        <v/>
      </c>
      <c r="G150" s="78" t="str">
        <f>IF('liste engagés'!$G149=1,'liste engagés'!K149,"")</f>
        <v/>
      </c>
      <c r="H150" s="79" t="str">
        <f>IF('liste engagés'!$G149=1,'liste engagés'!L149,"")</f>
        <v/>
      </c>
      <c r="I150" s="54">
        <f t="shared" si="4"/>
        <v>0</v>
      </c>
    </row>
    <row r="151" spans="1:9">
      <c r="A151" s="92">
        <f t="shared" si="5"/>
        <v>145</v>
      </c>
      <c r="B151" s="77" t="str">
        <f>IF('liste engagés'!$G150=1,'liste engagés'!A150,"")</f>
        <v/>
      </c>
      <c r="C151" s="77" t="str">
        <f>IF('liste engagés'!$G150=1,'liste engagés'!B150,"")</f>
        <v/>
      </c>
      <c r="D151" s="77" t="str">
        <f>IF('liste engagés'!$G150=1,'liste engagés'!C150,"")</f>
        <v/>
      </c>
      <c r="E151" s="77" t="str">
        <f>IF('liste engagés'!$G150=1,'liste engagés'!D150,"")</f>
        <v/>
      </c>
      <c r="F151" s="77" t="str">
        <f>IF('liste engagés'!$G150=1,'liste engagés'!E150,"")</f>
        <v/>
      </c>
      <c r="G151" s="78" t="str">
        <f>IF('liste engagés'!$G150=1,'liste engagés'!K150,"")</f>
        <v/>
      </c>
      <c r="H151" s="79" t="str">
        <f>IF('liste engagés'!$G150=1,'liste engagés'!L150,"")</f>
        <v/>
      </c>
      <c r="I151" s="54">
        <f t="shared" si="4"/>
        <v>0</v>
      </c>
    </row>
    <row r="152" spans="1:9">
      <c r="A152" s="92">
        <f t="shared" si="5"/>
        <v>146</v>
      </c>
      <c r="B152" s="77" t="str">
        <f>IF('liste engagés'!$G151=1,'liste engagés'!A151,"")</f>
        <v/>
      </c>
      <c r="C152" s="77" t="str">
        <f>IF('liste engagés'!$G151=1,'liste engagés'!B151,"")</f>
        <v/>
      </c>
      <c r="D152" s="77" t="str">
        <f>IF('liste engagés'!$G151=1,'liste engagés'!C151,"")</f>
        <v/>
      </c>
      <c r="E152" s="77" t="str">
        <f>IF('liste engagés'!$G151=1,'liste engagés'!D151,"")</f>
        <v/>
      </c>
      <c r="F152" s="77" t="str">
        <f>IF('liste engagés'!$G151=1,'liste engagés'!E151,"")</f>
        <v/>
      </c>
      <c r="G152" s="78" t="str">
        <f>IF('liste engagés'!$G151=1,'liste engagés'!K151,"")</f>
        <v/>
      </c>
      <c r="H152" s="79" t="str">
        <f>IF('liste engagés'!$G151=1,'liste engagés'!L151,"")</f>
        <v/>
      </c>
      <c r="I152" s="54">
        <f t="shared" si="4"/>
        <v>0</v>
      </c>
    </row>
    <row r="153" spans="1:9">
      <c r="A153" s="92">
        <f t="shared" si="5"/>
        <v>147</v>
      </c>
      <c r="B153" s="77" t="str">
        <f>IF('liste engagés'!$G152=1,'liste engagés'!A152,"")</f>
        <v/>
      </c>
      <c r="C153" s="77" t="str">
        <f>IF('liste engagés'!$G152=1,'liste engagés'!B152,"")</f>
        <v/>
      </c>
      <c r="D153" s="77" t="str">
        <f>IF('liste engagés'!$G152=1,'liste engagés'!C152,"")</f>
        <v/>
      </c>
      <c r="E153" s="77" t="str">
        <f>IF('liste engagés'!$G152=1,'liste engagés'!D152,"")</f>
        <v/>
      </c>
      <c r="F153" s="77" t="str">
        <f>IF('liste engagés'!$G152=1,'liste engagés'!E152,"")</f>
        <v/>
      </c>
      <c r="G153" s="78" t="str">
        <f>IF('liste engagés'!$G152=1,'liste engagés'!K152,"")</f>
        <v/>
      </c>
      <c r="H153" s="79" t="str">
        <f>IF('liste engagés'!$G152=1,'liste engagés'!L152,"")</f>
        <v/>
      </c>
      <c r="I153" s="54">
        <f t="shared" si="4"/>
        <v>0</v>
      </c>
    </row>
    <row r="154" spans="1:9">
      <c r="A154" s="92">
        <f t="shared" si="5"/>
        <v>148</v>
      </c>
      <c r="B154" s="77" t="str">
        <f>IF('liste engagés'!$G153=1,'liste engagés'!A153,"")</f>
        <v/>
      </c>
      <c r="C154" s="77" t="str">
        <f>IF('liste engagés'!$G153=1,'liste engagés'!B153,"")</f>
        <v/>
      </c>
      <c r="D154" s="77" t="str">
        <f>IF('liste engagés'!$G153=1,'liste engagés'!C153,"")</f>
        <v/>
      </c>
      <c r="E154" s="77" t="str">
        <f>IF('liste engagés'!$G153=1,'liste engagés'!D153,"")</f>
        <v/>
      </c>
      <c r="F154" s="77" t="str">
        <f>IF('liste engagés'!$G153=1,'liste engagés'!E153,"")</f>
        <v/>
      </c>
      <c r="G154" s="78" t="str">
        <f>IF('liste engagés'!$G153=1,'liste engagés'!K153,"")</f>
        <v/>
      </c>
      <c r="H154" s="79" t="str">
        <f>IF('liste engagés'!$G153=1,'liste engagés'!L153,"")</f>
        <v/>
      </c>
      <c r="I154" s="54">
        <f t="shared" si="4"/>
        <v>0</v>
      </c>
    </row>
    <row r="155" spans="1:9">
      <c r="A155" s="92">
        <f t="shared" si="5"/>
        <v>149</v>
      </c>
      <c r="B155" s="77" t="str">
        <f>IF('liste engagés'!$G154=1,'liste engagés'!A154,"")</f>
        <v/>
      </c>
      <c r="C155" s="77" t="str">
        <f>IF('liste engagés'!$G154=1,'liste engagés'!B154,"")</f>
        <v/>
      </c>
      <c r="D155" s="77" t="str">
        <f>IF('liste engagés'!$G154=1,'liste engagés'!C154,"")</f>
        <v/>
      </c>
      <c r="E155" s="77" t="str">
        <f>IF('liste engagés'!$G154=1,'liste engagés'!D154,"")</f>
        <v/>
      </c>
      <c r="F155" s="77" t="str">
        <f>IF('liste engagés'!$G154=1,'liste engagés'!E154,"")</f>
        <v/>
      </c>
      <c r="G155" s="78" t="str">
        <f>IF('liste engagés'!$G154=1,'liste engagés'!K154,"")</f>
        <v/>
      </c>
      <c r="H155" s="79" t="str">
        <f>IF('liste engagés'!$G154=1,'liste engagés'!L154,"")</f>
        <v/>
      </c>
      <c r="I155" s="54">
        <f t="shared" si="4"/>
        <v>0</v>
      </c>
    </row>
    <row r="156" spans="1:9">
      <c r="A156" s="92">
        <f t="shared" si="5"/>
        <v>150</v>
      </c>
      <c r="B156" s="77" t="str">
        <f>IF('liste engagés'!$G155=1,'liste engagés'!A155,"")</f>
        <v/>
      </c>
      <c r="C156" s="77" t="str">
        <f>IF('liste engagés'!$G155=1,'liste engagés'!B155,"")</f>
        <v/>
      </c>
      <c r="D156" s="77" t="str">
        <f>IF('liste engagés'!$G155=1,'liste engagés'!C155,"")</f>
        <v/>
      </c>
      <c r="E156" s="77" t="str">
        <f>IF('liste engagés'!$G155=1,'liste engagés'!D155,"")</f>
        <v/>
      </c>
      <c r="F156" s="77" t="str">
        <f>IF('liste engagés'!$G155=1,'liste engagés'!E155,"")</f>
        <v/>
      </c>
      <c r="G156" s="78" t="str">
        <f>IF('liste engagés'!$G155=1,'liste engagés'!K155,"")</f>
        <v/>
      </c>
      <c r="H156" s="79" t="str">
        <f>IF('liste engagés'!$G155=1,'liste engagés'!L155,"")</f>
        <v/>
      </c>
      <c r="I156" s="54">
        <f t="shared" si="4"/>
        <v>0</v>
      </c>
    </row>
    <row r="157" spans="1:9">
      <c r="A157" s="92">
        <f t="shared" si="5"/>
        <v>151</v>
      </c>
      <c r="B157" s="77" t="str">
        <f>IF('liste engagés'!$G156=1,'liste engagés'!A156,"")</f>
        <v/>
      </c>
      <c r="C157" s="77" t="str">
        <f>IF('liste engagés'!$G156=1,'liste engagés'!B156,"")</f>
        <v/>
      </c>
      <c r="D157" s="77" t="str">
        <f>IF('liste engagés'!$G156=1,'liste engagés'!C156,"")</f>
        <v/>
      </c>
      <c r="E157" s="77" t="str">
        <f>IF('liste engagés'!$G156=1,'liste engagés'!D156,"")</f>
        <v/>
      </c>
      <c r="F157" s="77" t="str">
        <f>IF('liste engagés'!$G156=1,'liste engagés'!E156,"")</f>
        <v/>
      </c>
      <c r="G157" s="78" t="str">
        <f>IF('liste engagés'!$G156=1,'liste engagés'!K156,"")</f>
        <v/>
      </c>
      <c r="H157" s="79" t="str">
        <f>IF('liste engagés'!$G156=1,'liste engagés'!L156,"")</f>
        <v/>
      </c>
      <c r="I157" s="54">
        <f t="shared" si="4"/>
        <v>0</v>
      </c>
    </row>
    <row r="158" spans="1:9">
      <c r="A158" s="92">
        <f t="shared" si="5"/>
        <v>152</v>
      </c>
      <c r="B158" s="77" t="str">
        <f>IF('liste engagés'!$G157=1,'liste engagés'!A157,"")</f>
        <v/>
      </c>
      <c r="C158" s="77" t="str">
        <f>IF('liste engagés'!$G157=1,'liste engagés'!B157,"")</f>
        <v/>
      </c>
      <c r="D158" s="77" t="str">
        <f>IF('liste engagés'!$G157=1,'liste engagés'!C157,"")</f>
        <v/>
      </c>
      <c r="E158" s="77" t="str">
        <f>IF('liste engagés'!$G157=1,'liste engagés'!D157,"")</f>
        <v/>
      </c>
      <c r="F158" s="77" t="str">
        <f>IF('liste engagés'!$G157=1,'liste engagés'!E157,"")</f>
        <v/>
      </c>
      <c r="G158" s="78" t="str">
        <f>IF('liste engagés'!$G157=1,'liste engagés'!K157,"")</f>
        <v/>
      </c>
      <c r="H158" s="79" t="str">
        <f>IF('liste engagés'!$G157=1,'liste engagés'!L157,"")</f>
        <v/>
      </c>
      <c r="I158" s="54">
        <f t="shared" si="4"/>
        <v>0</v>
      </c>
    </row>
    <row r="159" spans="1:9">
      <c r="A159" s="92">
        <f t="shared" si="5"/>
        <v>153</v>
      </c>
      <c r="B159" s="77" t="str">
        <f>IF('liste engagés'!$G158=1,'liste engagés'!A158,"")</f>
        <v/>
      </c>
      <c r="C159" s="77" t="str">
        <f>IF('liste engagés'!$G158=1,'liste engagés'!B158,"")</f>
        <v/>
      </c>
      <c r="D159" s="77" t="str">
        <f>IF('liste engagés'!$G158=1,'liste engagés'!C158,"")</f>
        <v/>
      </c>
      <c r="E159" s="77" t="str">
        <f>IF('liste engagés'!$G158=1,'liste engagés'!D158,"")</f>
        <v/>
      </c>
      <c r="F159" s="77" t="str">
        <f>IF('liste engagés'!$G158=1,'liste engagés'!E158,"")</f>
        <v/>
      </c>
      <c r="G159" s="78" t="str">
        <f>IF('liste engagés'!$G158=1,'liste engagés'!K158,"")</f>
        <v/>
      </c>
      <c r="H159" s="79" t="str">
        <f>IF('liste engagés'!$G158=1,'liste engagés'!L158,"")</f>
        <v/>
      </c>
      <c r="I159" s="54">
        <f t="shared" si="4"/>
        <v>0</v>
      </c>
    </row>
    <row r="160" spans="1:9">
      <c r="A160" s="92">
        <f t="shared" si="5"/>
        <v>154</v>
      </c>
      <c r="B160" s="77" t="str">
        <f>IF('liste engagés'!$G159=1,'liste engagés'!A159,"")</f>
        <v/>
      </c>
      <c r="C160" s="77" t="str">
        <f>IF('liste engagés'!$G159=1,'liste engagés'!B159,"")</f>
        <v/>
      </c>
      <c r="D160" s="77" t="str">
        <f>IF('liste engagés'!$G159=1,'liste engagés'!C159,"")</f>
        <v/>
      </c>
      <c r="E160" s="77" t="str">
        <f>IF('liste engagés'!$G159=1,'liste engagés'!D159,"")</f>
        <v/>
      </c>
      <c r="F160" s="77" t="str">
        <f>IF('liste engagés'!$G159=1,'liste engagés'!E159,"")</f>
        <v/>
      </c>
      <c r="G160" s="78" t="str">
        <f>IF('liste engagés'!$G159=1,'liste engagés'!K159,"")</f>
        <v/>
      </c>
      <c r="H160" s="79" t="str">
        <f>IF('liste engagés'!$G159=1,'liste engagés'!L159,"")</f>
        <v/>
      </c>
      <c r="I160" s="54">
        <f t="shared" si="4"/>
        <v>0</v>
      </c>
    </row>
    <row r="161" spans="1:9">
      <c r="A161" s="92">
        <f t="shared" si="5"/>
        <v>155</v>
      </c>
      <c r="B161" s="77" t="str">
        <f>IF('liste engagés'!$G160=1,'liste engagés'!A160,"")</f>
        <v/>
      </c>
      <c r="C161" s="77" t="str">
        <f>IF('liste engagés'!$G160=1,'liste engagés'!B160,"")</f>
        <v/>
      </c>
      <c r="D161" s="77" t="str">
        <f>IF('liste engagés'!$G160=1,'liste engagés'!C160,"")</f>
        <v/>
      </c>
      <c r="E161" s="77" t="str">
        <f>IF('liste engagés'!$G160=1,'liste engagés'!D160,"")</f>
        <v/>
      </c>
      <c r="F161" s="77" t="str">
        <f>IF('liste engagés'!$G160=1,'liste engagés'!E160,"")</f>
        <v/>
      </c>
      <c r="G161" s="78" t="str">
        <f>IF('liste engagés'!$G160=1,'liste engagés'!K160,"")</f>
        <v/>
      </c>
      <c r="H161" s="79" t="str">
        <f>IF('liste engagés'!$G160=1,'liste engagés'!L160,"")</f>
        <v/>
      </c>
      <c r="I161" s="54">
        <f t="shared" si="4"/>
        <v>0</v>
      </c>
    </row>
    <row r="162" spans="1:9">
      <c r="A162" s="92">
        <f t="shared" si="5"/>
        <v>156</v>
      </c>
      <c r="B162" s="77" t="str">
        <f>IF('liste engagés'!$G161=1,'liste engagés'!A161,"")</f>
        <v/>
      </c>
      <c r="C162" s="77" t="str">
        <f>IF('liste engagés'!$G161=1,'liste engagés'!B161,"")</f>
        <v/>
      </c>
      <c r="D162" s="77" t="str">
        <f>IF('liste engagés'!$G161=1,'liste engagés'!C161,"")</f>
        <v/>
      </c>
      <c r="E162" s="77" t="str">
        <f>IF('liste engagés'!$G161=1,'liste engagés'!D161,"")</f>
        <v/>
      </c>
      <c r="F162" s="77" t="str">
        <f>IF('liste engagés'!$G161=1,'liste engagés'!E161,"")</f>
        <v/>
      </c>
      <c r="G162" s="78" t="str">
        <f>IF('liste engagés'!$G161=1,'liste engagés'!K161,"")</f>
        <v/>
      </c>
      <c r="H162" s="79" t="str">
        <f>IF('liste engagés'!$G161=1,'liste engagés'!L161,"")</f>
        <v/>
      </c>
      <c r="I162" s="54">
        <f t="shared" si="4"/>
        <v>0</v>
      </c>
    </row>
    <row r="163" spans="1:9">
      <c r="A163" s="92">
        <f t="shared" si="5"/>
        <v>157</v>
      </c>
      <c r="B163" s="77" t="str">
        <f>IF('liste engagés'!$G162=1,'liste engagés'!A162,"")</f>
        <v/>
      </c>
      <c r="C163" s="77" t="str">
        <f>IF('liste engagés'!$G162=1,'liste engagés'!B162,"")</f>
        <v/>
      </c>
      <c r="D163" s="77" t="str">
        <f>IF('liste engagés'!$G162=1,'liste engagés'!C162,"")</f>
        <v/>
      </c>
      <c r="E163" s="77" t="str">
        <f>IF('liste engagés'!$G162=1,'liste engagés'!D162,"")</f>
        <v/>
      </c>
      <c r="F163" s="77" t="str">
        <f>IF('liste engagés'!$G162=1,'liste engagés'!E162,"")</f>
        <v/>
      </c>
      <c r="G163" s="78" t="str">
        <f>IF('liste engagés'!$G162=1,'liste engagés'!K162,"")</f>
        <v/>
      </c>
      <c r="H163" s="79" t="str">
        <f>IF('liste engagés'!$G162=1,'liste engagés'!L162,"")</f>
        <v/>
      </c>
      <c r="I163" s="54">
        <f t="shared" si="4"/>
        <v>0</v>
      </c>
    </row>
    <row r="164" spans="1:9">
      <c r="A164" s="92">
        <f t="shared" si="5"/>
        <v>158</v>
      </c>
      <c r="B164" s="77" t="str">
        <f>IF('liste engagés'!$G163=1,'liste engagés'!A163,"")</f>
        <v/>
      </c>
      <c r="C164" s="77" t="str">
        <f>IF('liste engagés'!$G163=1,'liste engagés'!B163,"")</f>
        <v/>
      </c>
      <c r="D164" s="77" t="str">
        <f>IF('liste engagés'!$G163=1,'liste engagés'!C163,"")</f>
        <v/>
      </c>
      <c r="E164" s="77" t="str">
        <f>IF('liste engagés'!$G163=1,'liste engagés'!D163,"")</f>
        <v/>
      </c>
      <c r="F164" s="77" t="str">
        <f>IF('liste engagés'!$G163=1,'liste engagés'!E163,"")</f>
        <v/>
      </c>
      <c r="G164" s="78" t="str">
        <f>IF('liste engagés'!$G163=1,'liste engagés'!K163,"")</f>
        <v/>
      </c>
      <c r="H164" s="79" t="str">
        <f>IF('liste engagés'!$G163=1,'liste engagés'!L163,"")</f>
        <v/>
      </c>
      <c r="I164" s="54">
        <f t="shared" si="4"/>
        <v>0</v>
      </c>
    </row>
    <row r="165" spans="1:9">
      <c r="A165" s="92">
        <f t="shared" si="5"/>
        <v>159</v>
      </c>
      <c r="B165" s="77" t="str">
        <f>IF('liste engagés'!$G164=1,'liste engagés'!A164,"")</f>
        <v/>
      </c>
      <c r="C165" s="77" t="str">
        <f>IF('liste engagés'!$G164=1,'liste engagés'!B164,"")</f>
        <v/>
      </c>
      <c r="D165" s="77" t="str">
        <f>IF('liste engagés'!$G164=1,'liste engagés'!C164,"")</f>
        <v/>
      </c>
      <c r="E165" s="77" t="str">
        <f>IF('liste engagés'!$G164=1,'liste engagés'!D164,"")</f>
        <v/>
      </c>
      <c r="F165" s="77" t="str">
        <f>IF('liste engagés'!$G164=1,'liste engagés'!E164,"")</f>
        <v/>
      </c>
      <c r="G165" s="78" t="str">
        <f>IF('liste engagés'!$G164=1,'liste engagés'!K164,"")</f>
        <v/>
      </c>
      <c r="H165" s="79" t="str">
        <f>IF('liste engagés'!$G164=1,'liste engagés'!L164,"")</f>
        <v/>
      </c>
      <c r="I165" s="54">
        <f t="shared" si="4"/>
        <v>0</v>
      </c>
    </row>
    <row r="166" spans="1:9">
      <c r="A166" s="92">
        <f t="shared" si="5"/>
        <v>160</v>
      </c>
      <c r="B166" s="77" t="str">
        <f>IF('liste engagés'!$G165=1,'liste engagés'!A165,"")</f>
        <v/>
      </c>
      <c r="C166" s="77" t="str">
        <f>IF('liste engagés'!$G165=1,'liste engagés'!B165,"")</f>
        <v/>
      </c>
      <c r="D166" s="77" t="str">
        <f>IF('liste engagés'!$G165=1,'liste engagés'!C165,"")</f>
        <v/>
      </c>
      <c r="E166" s="77" t="str">
        <f>IF('liste engagés'!$G165=1,'liste engagés'!D165,"")</f>
        <v/>
      </c>
      <c r="F166" s="77" t="str">
        <f>IF('liste engagés'!$G165=1,'liste engagés'!E165,"")</f>
        <v/>
      </c>
      <c r="G166" s="78" t="str">
        <f>IF('liste engagés'!$G165=1,'liste engagés'!K165,"")</f>
        <v/>
      </c>
      <c r="H166" s="79" t="str">
        <f>IF('liste engagés'!$G165=1,'liste engagés'!L165,"")</f>
        <v/>
      </c>
      <c r="I166" s="54">
        <f t="shared" si="4"/>
        <v>0</v>
      </c>
    </row>
    <row r="167" spans="1:9">
      <c r="A167" s="92">
        <f t="shared" si="5"/>
        <v>161</v>
      </c>
      <c r="B167" s="77" t="str">
        <f>IF('liste engagés'!$G166=1,'liste engagés'!A166,"")</f>
        <v/>
      </c>
      <c r="C167" s="77" t="str">
        <f>IF('liste engagés'!$G166=1,'liste engagés'!B166,"")</f>
        <v/>
      </c>
      <c r="D167" s="77" t="str">
        <f>IF('liste engagés'!$G166=1,'liste engagés'!C166,"")</f>
        <v/>
      </c>
      <c r="E167" s="77" t="str">
        <f>IF('liste engagés'!$G166=1,'liste engagés'!D166,"")</f>
        <v/>
      </c>
      <c r="F167" s="77" t="str">
        <f>IF('liste engagés'!$G166=1,'liste engagés'!E166,"")</f>
        <v/>
      </c>
      <c r="G167" s="78" t="str">
        <f>IF('liste engagés'!$G166=1,'liste engagés'!K166,"")</f>
        <v/>
      </c>
      <c r="H167" s="79" t="str">
        <f>IF('liste engagés'!$G166=1,'liste engagés'!L166,"")</f>
        <v/>
      </c>
      <c r="I167" s="54">
        <f t="shared" si="4"/>
        <v>0</v>
      </c>
    </row>
    <row r="168" spans="1:9">
      <c r="A168" s="92">
        <f t="shared" si="5"/>
        <v>162</v>
      </c>
      <c r="B168" s="77" t="str">
        <f>IF('liste engagés'!$G167=1,'liste engagés'!A167,"")</f>
        <v/>
      </c>
      <c r="C168" s="77" t="str">
        <f>IF('liste engagés'!$G167=1,'liste engagés'!B167,"")</f>
        <v/>
      </c>
      <c r="D168" s="77" t="str">
        <f>IF('liste engagés'!$G167=1,'liste engagés'!C167,"")</f>
        <v/>
      </c>
      <c r="E168" s="77" t="str">
        <f>IF('liste engagés'!$G167=1,'liste engagés'!D167,"")</f>
        <v/>
      </c>
      <c r="F168" s="77" t="str">
        <f>IF('liste engagés'!$G167=1,'liste engagés'!E167,"")</f>
        <v/>
      </c>
      <c r="G168" s="78" t="str">
        <f>IF('liste engagés'!$G167=1,'liste engagés'!K167,"")</f>
        <v/>
      </c>
      <c r="H168" s="79" t="str">
        <f>IF('liste engagés'!$G167=1,'liste engagés'!L167,"")</f>
        <v/>
      </c>
      <c r="I168" s="54">
        <f t="shared" si="4"/>
        <v>0</v>
      </c>
    </row>
    <row r="169" spans="1:9">
      <c r="A169" s="92">
        <f t="shared" si="5"/>
        <v>163</v>
      </c>
      <c r="B169" s="77" t="str">
        <f>IF('liste engagés'!$G168=1,'liste engagés'!A168,"")</f>
        <v/>
      </c>
      <c r="C169" s="77" t="str">
        <f>IF('liste engagés'!$G168=1,'liste engagés'!B168,"")</f>
        <v/>
      </c>
      <c r="D169" s="77" t="str">
        <f>IF('liste engagés'!$G168=1,'liste engagés'!C168,"")</f>
        <v/>
      </c>
      <c r="E169" s="77" t="str">
        <f>IF('liste engagés'!$G168=1,'liste engagés'!D168,"")</f>
        <v/>
      </c>
      <c r="F169" s="77" t="str">
        <f>IF('liste engagés'!$G168=1,'liste engagés'!E168,"")</f>
        <v/>
      </c>
      <c r="G169" s="78" t="str">
        <f>IF('liste engagés'!$G168=1,'liste engagés'!K168,"")</f>
        <v/>
      </c>
      <c r="H169" s="79" t="str">
        <f>IF('liste engagés'!$G168=1,'liste engagés'!L168,"")</f>
        <v/>
      </c>
      <c r="I169" s="54">
        <f t="shared" si="4"/>
        <v>0</v>
      </c>
    </row>
    <row r="170" spans="1:9">
      <c r="A170" s="92">
        <f t="shared" si="5"/>
        <v>164</v>
      </c>
      <c r="B170" s="77" t="str">
        <f>IF('liste engagés'!$G169=1,'liste engagés'!A169,"")</f>
        <v/>
      </c>
      <c r="C170" s="77" t="str">
        <f>IF('liste engagés'!$G169=1,'liste engagés'!B169,"")</f>
        <v/>
      </c>
      <c r="D170" s="77" t="str">
        <f>IF('liste engagés'!$G169=1,'liste engagés'!C169,"")</f>
        <v/>
      </c>
      <c r="E170" s="77" t="str">
        <f>IF('liste engagés'!$G169=1,'liste engagés'!D169,"")</f>
        <v/>
      </c>
      <c r="F170" s="77" t="str">
        <f>IF('liste engagés'!$G169=1,'liste engagés'!E169,"")</f>
        <v/>
      </c>
      <c r="G170" s="78" t="str">
        <f>IF('liste engagés'!$G169=1,'liste engagés'!K169,"")</f>
        <v/>
      </c>
      <c r="H170" s="79" t="str">
        <f>IF('liste engagés'!$G169=1,'liste engagés'!L169,"")</f>
        <v/>
      </c>
      <c r="I170" s="54">
        <f t="shared" si="4"/>
        <v>0</v>
      </c>
    </row>
    <row r="171" spans="1:9">
      <c r="A171" s="92">
        <f t="shared" si="5"/>
        <v>165</v>
      </c>
      <c r="B171" s="77" t="str">
        <f>IF('liste engagés'!$G170=1,'liste engagés'!A170,"")</f>
        <v/>
      </c>
      <c r="C171" s="77" t="str">
        <f>IF('liste engagés'!$G170=1,'liste engagés'!B170,"")</f>
        <v/>
      </c>
      <c r="D171" s="77" t="str">
        <f>IF('liste engagés'!$G170=1,'liste engagés'!C170,"")</f>
        <v/>
      </c>
      <c r="E171" s="77" t="str">
        <f>IF('liste engagés'!$G170=1,'liste engagés'!D170,"")</f>
        <v/>
      </c>
      <c r="F171" s="77" t="str">
        <f>IF('liste engagés'!$G170=1,'liste engagés'!E170,"")</f>
        <v/>
      </c>
      <c r="G171" s="78" t="str">
        <f>IF('liste engagés'!$G170=1,'liste engagés'!K170,"")</f>
        <v/>
      </c>
      <c r="H171" s="79" t="str">
        <f>IF('liste engagés'!$G170=1,'liste engagés'!L170,"")</f>
        <v/>
      </c>
      <c r="I171" s="54">
        <f t="shared" si="4"/>
        <v>0</v>
      </c>
    </row>
    <row r="172" spans="1:9">
      <c r="A172" s="92">
        <f t="shared" si="5"/>
        <v>166</v>
      </c>
      <c r="B172" s="77" t="str">
        <f>IF('liste engagés'!$G171=1,'liste engagés'!A171,"")</f>
        <v/>
      </c>
      <c r="C172" s="77" t="str">
        <f>IF('liste engagés'!$G171=1,'liste engagés'!B171,"")</f>
        <v/>
      </c>
      <c r="D172" s="77" t="str">
        <f>IF('liste engagés'!$G171=1,'liste engagés'!C171,"")</f>
        <v/>
      </c>
      <c r="E172" s="77" t="str">
        <f>IF('liste engagés'!$G171=1,'liste engagés'!D171,"")</f>
        <v/>
      </c>
      <c r="F172" s="77" t="str">
        <f>IF('liste engagés'!$G171=1,'liste engagés'!E171,"")</f>
        <v/>
      </c>
      <c r="G172" s="78" t="str">
        <f>IF('liste engagés'!$G171=1,'liste engagés'!K171,"")</f>
        <v/>
      </c>
      <c r="H172" s="79" t="str">
        <f>IF('liste engagés'!$G171=1,'liste engagés'!L171,"")</f>
        <v/>
      </c>
      <c r="I172" s="54">
        <f t="shared" si="4"/>
        <v>0</v>
      </c>
    </row>
    <row r="173" spans="1:9">
      <c r="A173" s="92">
        <f t="shared" si="5"/>
        <v>167</v>
      </c>
      <c r="B173" s="77" t="str">
        <f>IF('liste engagés'!$G172=1,'liste engagés'!A172,"")</f>
        <v/>
      </c>
      <c r="C173" s="77" t="str">
        <f>IF('liste engagés'!$G172=1,'liste engagés'!B172,"")</f>
        <v/>
      </c>
      <c r="D173" s="77" t="str">
        <f>IF('liste engagés'!$G172=1,'liste engagés'!C172,"")</f>
        <v/>
      </c>
      <c r="E173" s="77" t="str">
        <f>IF('liste engagés'!$G172=1,'liste engagés'!D172,"")</f>
        <v/>
      </c>
      <c r="F173" s="77" t="str">
        <f>IF('liste engagés'!$G172=1,'liste engagés'!E172,"")</f>
        <v/>
      </c>
      <c r="G173" s="78" t="str">
        <f>IF('liste engagés'!$G172=1,'liste engagés'!K172,"")</f>
        <v/>
      </c>
      <c r="H173" s="79" t="str">
        <f>IF('liste engagés'!$G172=1,'liste engagés'!L172,"")</f>
        <v/>
      </c>
      <c r="I173" s="54">
        <f t="shared" si="4"/>
        <v>0</v>
      </c>
    </row>
    <row r="174" spans="1:9">
      <c r="A174" s="92">
        <f t="shared" si="5"/>
        <v>168</v>
      </c>
      <c r="B174" s="77" t="str">
        <f>IF('liste engagés'!$G173=1,'liste engagés'!A173,"")</f>
        <v/>
      </c>
      <c r="C174" s="77" t="str">
        <f>IF('liste engagés'!$G173=1,'liste engagés'!B173,"")</f>
        <v/>
      </c>
      <c r="D174" s="77" t="str">
        <f>IF('liste engagés'!$G173=1,'liste engagés'!C173,"")</f>
        <v/>
      </c>
      <c r="E174" s="77" t="str">
        <f>IF('liste engagés'!$G173=1,'liste engagés'!D173,"")</f>
        <v/>
      </c>
      <c r="F174" s="77" t="str">
        <f>IF('liste engagés'!$G173=1,'liste engagés'!E173,"")</f>
        <v/>
      </c>
      <c r="G174" s="78" t="str">
        <f>IF('liste engagés'!$G173=1,'liste engagés'!K173,"")</f>
        <v/>
      </c>
      <c r="H174" s="79" t="str">
        <f>IF('liste engagés'!$G173=1,'liste engagés'!L173,"")</f>
        <v/>
      </c>
      <c r="I174" s="54">
        <f t="shared" si="4"/>
        <v>0</v>
      </c>
    </row>
    <row r="175" spans="1:9">
      <c r="A175" s="92">
        <f t="shared" si="5"/>
        <v>169</v>
      </c>
      <c r="B175" s="77" t="str">
        <f>IF('liste engagés'!$G174=1,'liste engagés'!A174,"")</f>
        <v/>
      </c>
      <c r="C175" s="77" t="str">
        <f>IF('liste engagés'!$G174=1,'liste engagés'!B174,"")</f>
        <v/>
      </c>
      <c r="D175" s="77" t="str">
        <f>IF('liste engagés'!$G174=1,'liste engagés'!C174,"")</f>
        <v/>
      </c>
      <c r="E175" s="77" t="str">
        <f>IF('liste engagés'!$G174=1,'liste engagés'!D174,"")</f>
        <v/>
      </c>
      <c r="F175" s="77" t="str">
        <f>IF('liste engagés'!$G174=1,'liste engagés'!E174,"")</f>
        <v/>
      </c>
      <c r="G175" s="78" t="str">
        <f>IF('liste engagés'!$G174=1,'liste engagés'!K174,"")</f>
        <v/>
      </c>
      <c r="H175" s="79" t="str">
        <f>IF('liste engagés'!$G174=1,'liste engagés'!L174,"")</f>
        <v/>
      </c>
      <c r="I175" s="54">
        <f t="shared" si="4"/>
        <v>0</v>
      </c>
    </row>
    <row r="176" spans="1:9">
      <c r="A176" s="92">
        <f t="shared" si="5"/>
        <v>170</v>
      </c>
      <c r="B176" s="77" t="str">
        <f>IF('liste engagés'!$G175=1,'liste engagés'!A175,"")</f>
        <v/>
      </c>
      <c r="C176" s="77" t="str">
        <f>IF('liste engagés'!$G175=1,'liste engagés'!B175,"")</f>
        <v/>
      </c>
      <c r="D176" s="77" t="str">
        <f>IF('liste engagés'!$G175=1,'liste engagés'!C175,"")</f>
        <v/>
      </c>
      <c r="E176" s="77" t="str">
        <f>IF('liste engagés'!$G175=1,'liste engagés'!D175,"")</f>
        <v/>
      </c>
      <c r="F176" s="77" t="str">
        <f>IF('liste engagés'!$G175=1,'liste engagés'!E175,"")</f>
        <v/>
      </c>
      <c r="G176" s="78" t="str">
        <f>IF('liste engagés'!$G175=1,'liste engagés'!K175,"")</f>
        <v/>
      </c>
      <c r="H176" s="79" t="str">
        <f>IF('liste engagés'!$G175=1,'liste engagés'!L175,"")</f>
        <v/>
      </c>
      <c r="I176" s="54">
        <f t="shared" si="4"/>
        <v>0</v>
      </c>
    </row>
    <row r="177" spans="1:9">
      <c r="A177" s="92">
        <f t="shared" si="5"/>
        <v>171</v>
      </c>
      <c r="B177" s="77" t="str">
        <f>IF('liste engagés'!$G176=1,'liste engagés'!A176,"")</f>
        <v/>
      </c>
      <c r="C177" s="77" t="str">
        <f>IF('liste engagés'!$G176=1,'liste engagés'!B176,"")</f>
        <v/>
      </c>
      <c r="D177" s="77" t="str">
        <f>IF('liste engagés'!$G176=1,'liste engagés'!C176,"")</f>
        <v/>
      </c>
      <c r="E177" s="77" t="str">
        <f>IF('liste engagés'!$G176=1,'liste engagés'!D176,"")</f>
        <v/>
      </c>
      <c r="F177" s="77" t="str">
        <f>IF('liste engagés'!$G176=1,'liste engagés'!E176,"")</f>
        <v/>
      </c>
      <c r="G177" s="78" t="str">
        <f>IF('liste engagés'!$G176=1,'liste engagés'!K176,"")</f>
        <v/>
      </c>
      <c r="H177" s="79" t="str">
        <f>IF('liste engagés'!$G176=1,'liste engagés'!L176,"")</f>
        <v/>
      </c>
      <c r="I177" s="54">
        <f t="shared" si="4"/>
        <v>0</v>
      </c>
    </row>
    <row r="178" spans="1:9">
      <c r="A178" s="92">
        <f t="shared" si="5"/>
        <v>172</v>
      </c>
      <c r="B178" s="77" t="str">
        <f>IF('liste engagés'!$G177=1,'liste engagés'!A177,"")</f>
        <v/>
      </c>
      <c r="C178" s="77" t="str">
        <f>IF('liste engagés'!$G177=1,'liste engagés'!B177,"")</f>
        <v/>
      </c>
      <c r="D178" s="77" t="str">
        <f>IF('liste engagés'!$G177=1,'liste engagés'!C177,"")</f>
        <v/>
      </c>
      <c r="E178" s="77" t="str">
        <f>IF('liste engagés'!$G177=1,'liste engagés'!D177,"")</f>
        <v/>
      </c>
      <c r="F178" s="77" t="str">
        <f>IF('liste engagés'!$G177=1,'liste engagés'!E177,"")</f>
        <v/>
      </c>
      <c r="G178" s="78" t="str">
        <f>IF('liste engagés'!$G177=1,'liste engagés'!K177,"")</f>
        <v/>
      </c>
      <c r="H178" s="79" t="str">
        <f>IF('liste engagés'!$G177=1,'liste engagés'!L177,"")</f>
        <v/>
      </c>
      <c r="I178" s="54">
        <f t="shared" si="4"/>
        <v>0</v>
      </c>
    </row>
    <row r="179" spans="1:9">
      <c r="A179" s="92">
        <f t="shared" si="5"/>
        <v>173</v>
      </c>
      <c r="B179" s="77" t="str">
        <f>IF('liste engagés'!$G178=1,'liste engagés'!A178,"")</f>
        <v/>
      </c>
      <c r="C179" s="77" t="str">
        <f>IF('liste engagés'!$G178=1,'liste engagés'!B178,"")</f>
        <v/>
      </c>
      <c r="D179" s="77" t="str">
        <f>IF('liste engagés'!$G178=1,'liste engagés'!C178,"")</f>
        <v/>
      </c>
      <c r="E179" s="77" t="str">
        <f>IF('liste engagés'!$G178=1,'liste engagés'!D178,"")</f>
        <v/>
      </c>
      <c r="F179" s="77" t="str">
        <f>IF('liste engagés'!$G178=1,'liste engagés'!E178,"")</f>
        <v/>
      </c>
      <c r="G179" s="78" t="str">
        <f>IF('liste engagés'!$G178=1,'liste engagés'!K178,"")</f>
        <v/>
      </c>
      <c r="H179" s="79" t="str">
        <f>IF('liste engagés'!$G178=1,'liste engagés'!L178,"")</f>
        <v/>
      </c>
      <c r="I179" s="54">
        <f t="shared" si="4"/>
        <v>0</v>
      </c>
    </row>
    <row r="180" spans="1:9">
      <c r="A180" s="92">
        <f t="shared" si="5"/>
        <v>174</v>
      </c>
      <c r="B180" s="77" t="str">
        <f>IF('liste engagés'!$G179=1,'liste engagés'!A179,"")</f>
        <v/>
      </c>
      <c r="C180" s="77" t="str">
        <f>IF('liste engagés'!$G179=1,'liste engagés'!B179,"")</f>
        <v/>
      </c>
      <c r="D180" s="77" t="str">
        <f>IF('liste engagés'!$G179=1,'liste engagés'!C179,"")</f>
        <v/>
      </c>
      <c r="E180" s="77" t="str">
        <f>IF('liste engagés'!$G179=1,'liste engagés'!D179,"")</f>
        <v/>
      </c>
      <c r="F180" s="77" t="str">
        <f>IF('liste engagés'!$G179=1,'liste engagés'!E179,"")</f>
        <v/>
      </c>
      <c r="G180" s="78" t="str">
        <f>IF('liste engagés'!$G179=1,'liste engagés'!K179,"")</f>
        <v/>
      </c>
      <c r="H180" s="79" t="str">
        <f>IF('liste engagés'!$G179=1,'liste engagés'!L179,"")</f>
        <v/>
      </c>
      <c r="I180" s="54">
        <f t="shared" si="4"/>
        <v>0</v>
      </c>
    </row>
    <row r="181" spans="1:9">
      <c r="A181" s="92">
        <f t="shared" si="5"/>
        <v>175</v>
      </c>
      <c r="B181" s="77" t="str">
        <f>IF('liste engagés'!$G180=1,'liste engagés'!A180,"")</f>
        <v/>
      </c>
      <c r="C181" s="77" t="str">
        <f>IF('liste engagés'!$G180=1,'liste engagés'!B180,"")</f>
        <v/>
      </c>
      <c r="D181" s="77" t="str">
        <f>IF('liste engagés'!$G180=1,'liste engagés'!C180,"")</f>
        <v/>
      </c>
      <c r="E181" s="77" t="str">
        <f>IF('liste engagés'!$G180=1,'liste engagés'!D180,"")</f>
        <v/>
      </c>
      <c r="F181" s="77" t="str">
        <f>IF('liste engagés'!$G180=1,'liste engagés'!E180,"")</f>
        <v/>
      </c>
      <c r="G181" s="78" t="str">
        <f>IF('liste engagés'!$G180=1,'liste engagés'!K180,"")</f>
        <v/>
      </c>
      <c r="H181" s="79" t="str">
        <f>IF('liste engagés'!$G180=1,'liste engagés'!L180,"")</f>
        <v/>
      </c>
      <c r="I181" s="54">
        <f t="shared" si="4"/>
        <v>0</v>
      </c>
    </row>
    <row r="182" spans="1:9">
      <c r="A182" s="92">
        <f t="shared" si="5"/>
        <v>176</v>
      </c>
      <c r="B182" s="77" t="str">
        <f>IF('liste engagés'!$G181=1,'liste engagés'!A181,"")</f>
        <v/>
      </c>
      <c r="C182" s="77" t="str">
        <f>IF('liste engagés'!$G181=1,'liste engagés'!B181,"")</f>
        <v/>
      </c>
      <c r="D182" s="77" t="str">
        <f>IF('liste engagés'!$G181=1,'liste engagés'!C181,"")</f>
        <v/>
      </c>
      <c r="E182" s="77" t="str">
        <f>IF('liste engagés'!$G181=1,'liste engagés'!D181,"")</f>
        <v/>
      </c>
      <c r="F182" s="77" t="str">
        <f>IF('liste engagés'!$G181=1,'liste engagés'!E181,"")</f>
        <v/>
      </c>
      <c r="G182" s="78" t="str">
        <f>IF('liste engagés'!$G181=1,'liste engagés'!K181,"")</f>
        <v/>
      </c>
      <c r="H182" s="79" t="str">
        <f>IF('liste engagés'!$G181=1,'liste engagés'!L181,"")</f>
        <v/>
      </c>
      <c r="I182" s="54">
        <f t="shared" si="4"/>
        <v>0</v>
      </c>
    </row>
    <row r="183" spans="1:9">
      <c r="A183" s="92">
        <f t="shared" si="5"/>
        <v>177</v>
      </c>
      <c r="B183" s="77" t="str">
        <f>IF('liste engagés'!$G182=1,'liste engagés'!A182,"")</f>
        <v/>
      </c>
      <c r="C183" s="77" t="str">
        <f>IF('liste engagés'!$G182=1,'liste engagés'!B182,"")</f>
        <v/>
      </c>
      <c r="D183" s="77" t="str">
        <f>IF('liste engagés'!$G182=1,'liste engagés'!C182,"")</f>
        <v/>
      </c>
      <c r="E183" s="77" t="str">
        <f>IF('liste engagés'!$G182=1,'liste engagés'!D182,"")</f>
        <v/>
      </c>
      <c r="F183" s="77" t="str">
        <f>IF('liste engagés'!$G182=1,'liste engagés'!E182,"")</f>
        <v/>
      </c>
      <c r="G183" s="78" t="str">
        <f>IF('liste engagés'!$G182=1,'liste engagés'!K182,"")</f>
        <v/>
      </c>
      <c r="H183" s="79" t="str">
        <f>IF('liste engagés'!$G182=1,'liste engagés'!L182,"")</f>
        <v/>
      </c>
      <c r="I183" s="54">
        <f t="shared" si="4"/>
        <v>0</v>
      </c>
    </row>
    <row r="184" spans="1:9">
      <c r="A184" s="92">
        <f t="shared" si="5"/>
        <v>178</v>
      </c>
      <c r="B184" s="77" t="str">
        <f>IF('liste engagés'!$G183=1,'liste engagés'!A183,"")</f>
        <v/>
      </c>
      <c r="C184" s="77" t="str">
        <f>IF('liste engagés'!$G183=1,'liste engagés'!B183,"")</f>
        <v/>
      </c>
      <c r="D184" s="77" t="str">
        <f>IF('liste engagés'!$G183=1,'liste engagés'!C183,"")</f>
        <v/>
      </c>
      <c r="E184" s="77" t="str">
        <f>IF('liste engagés'!$G183=1,'liste engagés'!D183,"")</f>
        <v/>
      </c>
      <c r="F184" s="77" t="str">
        <f>IF('liste engagés'!$G183=1,'liste engagés'!E183,"")</f>
        <v/>
      </c>
      <c r="G184" s="78" t="str">
        <f>IF('liste engagés'!$G183=1,'liste engagés'!K183,"")</f>
        <v/>
      </c>
      <c r="H184" s="79" t="str">
        <f>IF('liste engagés'!$G183=1,'liste engagés'!L183,"")</f>
        <v/>
      </c>
      <c r="I184" s="54">
        <f t="shared" si="4"/>
        <v>0</v>
      </c>
    </row>
    <row r="185" spans="1:9">
      <c r="A185" s="92">
        <f t="shared" si="5"/>
        <v>179</v>
      </c>
      <c r="B185" s="77" t="str">
        <f>IF('liste engagés'!$G184=1,'liste engagés'!A184,"")</f>
        <v/>
      </c>
      <c r="C185" s="77" t="str">
        <f>IF('liste engagés'!$G184=1,'liste engagés'!B184,"")</f>
        <v/>
      </c>
      <c r="D185" s="77" t="str">
        <f>IF('liste engagés'!$G184=1,'liste engagés'!C184,"")</f>
        <v/>
      </c>
      <c r="E185" s="77" t="str">
        <f>IF('liste engagés'!$G184=1,'liste engagés'!D184,"")</f>
        <v/>
      </c>
      <c r="F185" s="77" t="str">
        <f>IF('liste engagés'!$G184=1,'liste engagés'!E184,"")</f>
        <v/>
      </c>
      <c r="G185" s="78" t="str">
        <f>IF('liste engagés'!$G184=1,'liste engagés'!K184,"")</f>
        <v/>
      </c>
      <c r="H185" s="79" t="str">
        <f>IF('liste engagés'!$G184=1,'liste engagés'!L184,"")</f>
        <v/>
      </c>
      <c r="I185" s="54">
        <f t="shared" si="4"/>
        <v>0</v>
      </c>
    </row>
    <row r="186" spans="1:9">
      <c r="A186" s="92">
        <f t="shared" si="5"/>
        <v>180</v>
      </c>
      <c r="B186" s="77" t="str">
        <f>IF('liste engagés'!$G185=1,'liste engagés'!A185,"")</f>
        <v/>
      </c>
      <c r="C186" s="77" t="str">
        <f>IF('liste engagés'!$G185=1,'liste engagés'!B185,"")</f>
        <v/>
      </c>
      <c r="D186" s="77" t="str">
        <f>IF('liste engagés'!$G185=1,'liste engagés'!C185,"")</f>
        <v/>
      </c>
      <c r="E186" s="77" t="str">
        <f>IF('liste engagés'!$G185=1,'liste engagés'!D185,"")</f>
        <v/>
      </c>
      <c r="F186" s="77" t="str">
        <f>IF('liste engagés'!$G185=1,'liste engagés'!E185,"")</f>
        <v/>
      </c>
      <c r="G186" s="78" t="str">
        <f>IF('liste engagés'!$G185=1,'liste engagés'!K185,"")</f>
        <v/>
      </c>
      <c r="H186" s="79" t="str">
        <f>IF('liste engagés'!$G185=1,'liste engagés'!L185,"")</f>
        <v/>
      </c>
      <c r="I186" s="54">
        <f t="shared" si="4"/>
        <v>0</v>
      </c>
    </row>
    <row r="187" spans="1:9">
      <c r="A187" s="92">
        <f t="shared" si="5"/>
        <v>181</v>
      </c>
      <c r="B187" s="77" t="str">
        <f>IF('liste engagés'!$G186=1,'liste engagés'!A186,"")</f>
        <v/>
      </c>
      <c r="C187" s="77" t="str">
        <f>IF('liste engagés'!$G186=1,'liste engagés'!B186,"")</f>
        <v/>
      </c>
      <c r="D187" s="77" t="str">
        <f>IF('liste engagés'!$G186=1,'liste engagés'!C186,"")</f>
        <v/>
      </c>
      <c r="E187" s="77" t="str">
        <f>IF('liste engagés'!$G186=1,'liste engagés'!D186,"")</f>
        <v/>
      </c>
      <c r="F187" s="77" t="str">
        <f>IF('liste engagés'!$G186=1,'liste engagés'!E186,"")</f>
        <v/>
      </c>
      <c r="G187" s="78" t="str">
        <f>IF('liste engagés'!$G186=1,'liste engagés'!K186,"")</f>
        <v/>
      </c>
      <c r="H187" s="79" t="str">
        <f>IF('liste engagés'!$G186=1,'liste engagés'!L186,"")</f>
        <v/>
      </c>
      <c r="I187" s="54">
        <f t="shared" si="4"/>
        <v>0</v>
      </c>
    </row>
    <row r="188" spans="1:9">
      <c r="A188" s="92">
        <f t="shared" si="5"/>
        <v>182</v>
      </c>
      <c r="B188" s="77" t="str">
        <f>IF('liste engagés'!$G187=1,'liste engagés'!A187,"")</f>
        <v/>
      </c>
      <c r="C188" s="77" t="str">
        <f>IF('liste engagés'!$G187=1,'liste engagés'!B187,"")</f>
        <v/>
      </c>
      <c r="D188" s="77" t="str">
        <f>IF('liste engagés'!$G187=1,'liste engagés'!C187,"")</f>
        <v/>
      </c>
      <c r="E188" s="77" t="str">
        <f>IF('liste engagés'!$G187=1,'liste engagés'!D187,"")</f>
        <v/>
      </c>
      <c r="F188" s="77" t="str">
        <f>IF('liste engagés'!$G187=1,'liste engagés'!E187,"")</f>
        <v/>
      </c>
      <c r="G188" s="78" t="str">
        <f>IF('liste engagés'!$G187=1,'liste engagés'!K187,"")</f>
        <v/>
      </c>
      <c r="H188" s="79" t="str">
        <f>IF('liste engagés'!$G187=1,'liste engagés'!L187,"")</f>
        <v/>
      </c>
      <c r="I188" s="54">
        <f t="shared" si="4"/>
        <v>0</v>
      </c>
    </row>
    <row r="189" spans="1:9">
      <c r="A189" s="92">
        <f t="shared" si="5"/>
        <v>183</v>
      </c>
      <c r="B189" s="77" t="str">
        <f>IF('liste engagés'!$G188=1,'liste engagés'!A188,"")</f>
        <v/>
      </c>
      <c r="C189" s="77" t="str">
        <f>IF('liste engagés'!$G188=1,'liste engagés'!B188,"")</f>
        <v/>
      </c>
      <c r="D189" s="77" t="str">
        <f>IF('liste engagés'!$G188=1,'liste engagés'!C188,"")</f>
        <v/>
      </c>
      <c r="E189" s="77" t="str">
        <f>IF('liste engagés'!$G188=1,'liste engagés'!D188,"")</f>
        <v/>
      </c>
      <c r="F189" s="77" t="str">
        <f>IF('liste engagés'!$G188=1,'liste engagés'!E188,"")</f>
        <v/>
      </c>
      <c r="G189" s="78" t="str">
        <f>IF('liste engagés'!$G188=1,'liste engagés'!K188,"")</f>
        <v/>
      </c>
      <c r="H189" s="79" t="str">
        <f>IF('liste engagés'!$G188=1,'liste engagés'!L188,"")</f>
        <v/>
      </c>
      <c r="I189" s="54">
        <f t="shared" si="4"/>
        <v>0</v>
      </c>
    </row>
    <row r="190" spans="1:9">
      <c r="A190" s="92">
        <f t="shared" si="5"/>
        <v>184</v>
      </c>
      <c r="B190" s="77" t="str">
        <f>IF('liste engagés'!$G189=1,'liste engagés'!A189,"")</f>
        <v/>
      </c>
      <c r="C190" s="77" t="str">
        <f>IF('liste engagés'!$G189=1,'liste engagés'!B189,"")</f>
        <v/>
      </c>
      <c r="D190" s="77" t="str">
        <f>IF('liste engagés'!$G189=1,'liste engagés'!C189,"")</f>
        <v/>
      </c>
      <c r="E190" s="77" t="str">
        <f>IF('liste engagés'!$G189=1,'liste engagés'!D189,"")</f>
        <v/>
      </c>
      <c r="F190" s="77" t="str">
        <f>IF('liste engagés'!$G189=1,'liste engagés'!E189,"")</f>
        <v/>
      </c>
      <c r="G190" s="78" t="str">
        <f>IF('liste engagés'!$G189=1,'liste engagés'!K189,"")</f>
        <v/>
      </c>
      <c r="H190" s="79" t="str">
        <f>IF('liste engagés'!$G189=1,'liste engagés'!L189,"")</f>
        <v/>
      </c>
      <c r="I190" s="54">
        <f t="shared" si="4"/>
        <v>0</v>
      </c>
    </row>
    <row r="191" spans="1:9">
      <c r="A191" s="92">
        <f t="shared" si="5"/>
        <v>185</v>
      </c>
      <c r="B191" s="77" t="str">
        <f>IF('liste engagés'!$G190=1,'liste engagés'!A190,"")</f>
        <v/>
      </c>
      <c r="C191" s="77" t="str">
        <f>IF('liste engagés'!$G190=1,'liste engagés'!B190,"")</f>
        <v/>
      </c>
      <c r="D191" s="77" t="str">
        <f>IF('liste engagés'!$G190=1,'liste engagés'!C190,"")</f>
        <v/>
      </c>
      <c r="E191" s="77" t="str">
        <f>IF('liste engagés'!$G190=1,'liste engagés'!D190,"")</f>
        <v/>
      </c>
      <c r="F191" s="77" t="str">
        <f>IF('liste engagés'!$G190=1,'liste engagés'!E190,"")</f>
        <v/>
      </c>
      <c r="G191" s="78" t="str">
        <f>IF('liste engagés'!$G190=1,'liste engagés'!K190,"")</f>
        <v/>
      </c>
      <c r="H191" s="79" t="str">
        <f>IF('liste engagés'!$G190=1,'liste engagés'!L190,"")</f>
        <v/>
      </c>
      <c r="I191" s="54">
        <f t="shared" si="4"/>
        <v>0</v>
      </c>
    </row>
    <row r="192" spans="1:9">
      <c r="A192" s="92">
        <f t="shared" si="5"/>
        <v>186</v>
      </c>
      <c r="B192" s="77" t="str">
        <f>IF('liste engagés'!$G191=1,'liste engagés'!A191,"")</f>
        <v/>
      </c>
      <c r="C192" s="77" t="str">
        <f>IF('liste engagés'!$G191=1,'liste engagés'!B191,"")</f>
        <v/>
      </c>
      <c r="D192" s="77" t="str">
        <f>IF('liste engagés'!$G191=1,'liste engagés'!C191,"")</f>
        <v/>
      </c>
      <c r="E192" s="77" t="str">
        <f>IF('liste engagés'!$G191=1,'liste engagés'!D191,"")</f>
        <v/>
      </c>
      <c r="F192" s="77" t="str">
        <f>IF('liste engagés'!$G191=1,'liste engagés'!E191,"")</f>
        <v/>
      </c>
      <c r="G192" s="78" t="str">
        <f>IF('liste engagés'!$G191=1,'liste engagés'!K191,"")</f>
        <v/>
      </c>
      <c r="H192" s="79" t="str">
        <f>IF('liste engagés'!$G191=1,'liste engagés'!L191,"")</f>
        <v/>
      </c>
      <c r="I192" s="54">
        <f t="shared" si="4"/>
        <v>0</v>
      </c>
    </row>
    <row r="193" spans="1:9">
      <c r="A193" s="92">
        <f t="shared" si="5"/>
        <v>187</v>
      </c>
      <c r="B193" s="77" t="str">
        <f>IF('liste engagés'!$G192=1,'liste engagés'!A192,"")</f>
        <v/>
      </c>
      <c r="C193" s="77" t="str">
        <f>IF('liste engagés'!$G192=1,'liste engagés'!B192,"")</f>
        <v/>
      </c>
      <c r="D193" s="77" t="str">
        <f>IF('liste engagés'!$G192=1,'liste engagés'!C192,"")</f>
        <v/>
      </c>
      <c r="E193" s="77" t="str">
        <f>IF('liste engagés'!$G192=1,'liste engagés'!D192,"")</f>
        <v/>
      </c>
      <c r="F193" s="77" t="str">
        <f>IF('liste engagés'!$G192=1,'liste engagés'!E192,"")</f>
        <v/>
      </c>
      <c r="G193" s="78" t="str">
        <f>IF('liste engagés'!$G192=1,'liste engagés'!K192,"")</f>
        <v/>
      </c>
      <c r="H193" s="79" t="str">
        <f>IF('liste engagés'!$G192=1,'liste engagés'!L192,"")</f>
        <v/>
      </c>
      <c r="I193" s="54">
        <f t="shared" si="4"/>
        <v>0</v>
      </c>
    </row>
    <row r="194" spans="1:9">
      <c r="A194" s="92">
        <f t="shared" si="5"/>
        <v>188</v>
      </c>
      <c r="B194" s="77" t="str">
        <f>IF('liste engagés'!$G193=1,'liste engagés'!A193,"")</f>
        <v/>
      </c>
      <c r="C194" s="77" t="str">
        <f>IF('liste engagés'!$G193=1,'liste engagés'!B193,"")</f>
        <v/>
      </c>
      <c r="D194" s="77" t="str">
        <f>IF('liste engagés'!$G193=1,'liste engagés'!C193,"")</f>
        <v/>
      </c>
      <c r="E194" s="77" t="str">
        <f>IF('liste engagés'!$G193=1,'liste engagés'!D193,"")</f>
        <v/>
      </c>
      <c r="F194" s="77" t="str">
        <f>IF('liste engagés'!$G193=1,'liste engagés'!E193,"")</f>
        <v/>
      </c>
      <c r="G194" s="78" t="str">
        <f>IF('liste engagés'!$G193=1,'liste engagés'!K193,"")</f>
        <v/>
      </c>
      <c r="H194" s="79" t="str">
        <f>IF('liste engagés'!$G193=1,'liste engagés'!L193,"")</f>
        <v/>
      </c>
      <c r="I194" s="54">
        <f t="shared" si="4"/>
        <v>0</v>
      </c>
    </row>
    <row r="195" spans="1:9">
      <c r="A195" s="92">
        <f t="shared" si="5"/>
        <v>189</v>
      </c>
      <c r="B195" s="77" t="str">
        <f>IF('liste engagés'!$G194=1,'liste engagés'!A194,"")</f>
        <v/>
      </c>
      <c r="C195" s="77" t="str">
        <f>IF('liste engagés'!$G194=1,'liste engagés'!B194,"")</f>
        <v/>
      </c>
      <c r="D195" s="77" t="str">
        <f>IF('liste engagés'!$G194=1,'liste engagés'!C194,"")</f>
        <v/>
      </c>
      <c r="E195" s="77" t="str">
        <f>IF('liste engagés'!$G194=1,'liste engagés'!D194,"")</f>
        <v/>
      </c>
      <c r="F195" s="77" t="str">
        <f>IF('liste engagés'!$G194=1,'liste engagés'!E194,"")</f>
        <v/>
      </c>
      <c r="G195" s="78" t="str">
        <f>IF('liste engagés'!$G194=1,'liste engagés'!K194,"")</f>
        <v/>
      </c>
      <c r="H195" s="79" t="str">
        <f>IF('liste engagés'!$G194=1,'liste engagés'!L194,"")</f>
        <v/>
      </c>
      <c r="I195" s="54">
        <f t="shared" si="4"/>
        <v>0</v>
      </c>
    </row>
    <row r="196" spans="1:9">
      <c r="A196" s="92">
        <f t="shared" si="5"/>
        <v>190</v>
      </c>
      <c r="B196" s="77" t="str">
        <f>IF('liste engagés'!$G195=1,'liste engagés'!A195,"")</f>
        <v/>
      </c>
      <c r="C196" s="77" t="str">
        <f>IF('liste engagés'!$G195=1,'liste engagés'!B195,"")</f>
        <v/>
      </c>
      <c r="D196" s="77" t="str">
        <f>IF('liste engagés'!$G195=1,'liste engagés'!C195,"")</f>
        <v/>
      </c>
      <c r="E196" s="77" t="str">
        <f>IF('liste engagés'!$G195=1,'liste engagés'!D195,"")</f>
        <v/>
      </c>
      <c r="F196" s="77" t="str">
        <f>IF('liste engagés'!$G195=1,'liste engagés'!E195,"")</f>
        <v/>
      </c>
      <c r="G196" s="78" t="str">
        <f>IF('liste engagés'!$G195=1,'liste engagés'!K195,"")</f>
        <v/>
      </c>
      <c r="H196" s="79" t="str">
        <f>IF('liste engagés'!$G195=1,'liste engagés'!L195,"")</f>
        <v/>
      </c>
      <c r="I196" s="54">
        <f t="shared" si="4"/>
        <v>0</v>
      </c>
    </row>
    <row r="197" spans="1:9">
      <c r="A197" s="92">
        <f t="shared" si="5"/>
        <v>191</v>
      </c>
      <c r="B197" s="77" t="str">
        <f>IF('liste engagés'!$G196=1,'liste engagés'!A196,"")</f>
        <v/>
      </c>
      <c r="C197" s="77" t="str">
        <f>IF('liste engagés'!$G196=1,'liste engagés'!B196,"")</f>
        <v/>
      </c>
      <c r="D197" s="77" t="str">
        <f>IF('liste engagés'!$G196=1,'liste engagés'!C196,"")</f>
        <v/>
      </c>
      <c r="E197" s="77" t="str">
        <f>IF('liste engagés'!$G196=1,'liste engagés'!D196,"")</f>
        <v/>
      </c>
      <c r="F197" s="77" t="str">
        <f>IF('liste engagés'!$G196=1,'liste engagés'!E196,"")</f>
        <v/>
      </c>
      <c r="G197" s="78" t="str">
        <f>IF('liste engagés'!$G196=1,'liste engagés'!K196,"")</f>
        <v/>
      </c>
      <c r="H197" s="79" t="str">
        <f>IF('liste engagés'!$G196=1,'liste engagés'!L196,"")</f>
        <v/>
      </c>
      <c r="I197" s="54">
        <f t="shared" si="4"/>
        <v>0</v>
      </c>
    </row>
    <row r="198" spans="1:9">
      <c r="A198" s="92">
        <f t="shared" si="5"/>
        <v>192</v>
      </c>
      <c r="B198" s="77" t="str">
        <f>IF('liste engagés'!$G197=1,'liste engagés'!A197,"")</f>
        <v/>
      </c>
      <c r="C198" s="77" t="str">
        <f>IF('liste engagés'!$G197=1,'liste engagés'!B197,"")</f>
        <v/>
      </c>
      <c r="D198" s="77" t="str">
        <f>IF('liste engagés'!$G197=1,'liste engagés'!C197,"")</f>
        <v/>
      </c>
      <c r="E198" s="77" t="str">
        <f>IF('liste engagés'!$G197=1,'liste engagés'!D197,"")</f>
        <v/>
      </c>
      <c r="F198" s="77" t="str">
        <f>IF('liste engagés'!$G197=1,'liste engagés'!E197,"")</f>
        <v/>
      </c>
      <c r="G198" s="78" t="str">
        <f>IF('liste engagés'!$G197=1,'liste engagés'!K197,"")</f>
        <v/>
      </c>
      <c r="H198" s="79" t="str">
        <f>IF('liste engagés'!$G197=1,'liste engagés'!L197,"")</f>
        <v/>
      </c>
      <c r="I198" s="54">
        <f t="shared" si="4"/>
        <v>0</v>
      </c>
    </row>
    <row r="199" spans="1:9">
      <c r="A199" s="92">
        <f t="shared" si="5"/>
        <v>193</v>
      </c>
      <c r="B199" s="77" t="str">
        <f>IF('liste engagés'!$G198=1,'liste engagés'!A198,"")</f>
        <v/>
      </c>
      <c r="C199" s="77" t="str">
        <f>IF('liste engagés'!$G198=1,'liste engagés'!B198,"")</f>
        <v/>
      </c>
      <c r="D199" s="77" t="str">
        <f>IF('liste engagés'!$G198=1,'liste engagés'!C198,"")</f>
        <v/>
      </c>
      <c r="E199" s="77" t="str">
        <f>IF('liste engagés'!$G198=1,'liste engagés'!D198,"")</f>
        <v/>
      </c>
      <c r="F199" s="77" t="str">
        <f>IF('liste engagés'!$G198=1,'liste engagés'!E198,"")</f>
        <v/>
      </c>
      <c r="G199" s="78" t="str">
        <f>IF('liste engagés'!$G198=1,'liste engagés'!K198,"")</f>
        <v/>
      </c>
      <c r="H199" s="79" t="str">
        <f>IF('liste engagés'!$G198=1,'liste engagés'!L198,"")</f>
        <v/>
      </c>
      <c r="I199" s="54">
        <f t="shared" ref="I199:I216" si="6">+IF(C199="",0,1)</f>
        <v>0</v>
      </c>
    </row>
    <row r="200" spans="1:9">
      <c r="A200" s="92">
        <f t="shared" ref="A200:A216" si="7">+A199+1</f>
        <v>194</v>
      </c>
      <c r="B200" s="77" t="str">
        <f>IF('liste engagés'!$G199=1,'liste engagés'!A199,"")</f>
        <v/>
      </c>
      <c r="C200" s="77" t="str">
        <f>IF('liste engagés'!$G199=1,'liste engagés'!B199,"")</f>
        <v/>
      </c>
      <c r="D200" s="77" t="str">
        <f>IF('liste engagés'!$G199=1,'liste engagés'!C199,"")</f>
        <v/>
      </c>
      <c r="E200" s="77" t="str">
        <f>IF('liste engagés'!$G199=1,'liste engagés'!D199,"")</f>
        <v/>
      </c>
      <c r="F200" s="77" t="str">
        <f>IF('liste engagés'!$G199=1,'liste engagés'!E199,"")</f>
        <v/>
      </c>
      <c r="G200" s="78" t="str">
        <f>IF('liste engagés'!$G199=1,'liste engagés'!K199,"")</f>
        <v/>
      </c>
      <c r="H200" s="79" t="str">
        <f>IF('liste engagés'!$G199=1,'liste engagés'!L199,"")</f>
        <v/>
      </c>
      <c r="I200" s="54">
        <f t="shared" si="6"/>
        <v>0</v>
      </c>
    </row>
    <row r="201" spans="1:9">
      <c r="A201" s="92">
        <f t="shared" si="7"/>
        <v>195</v>
      </c>
      <c r="B201" s="77" t="str">
        <f>IF('liste engagés'!$G200=1,'liste engagés'!A200,"")</f>
        <v/>
      </c>
      <c r="C201" s="77" t="str">
        <f>IF('liste engagés'!$G200=1,'liste engagés'!B200,"")</f>
        <v/>
      </c>
      <c r="D201" s="77" t="str">
        <f>IF('liste engagés'!$G200=1,'liste engagés'!C200,"")</f>
        <v/>
      </c>
      <c r="E201" s="77" t="str">
        <f>IF('liste engagés'!$G200=1,'liste engagés'!D200,"")</f>
        <v/>
      </c>
      <c r="F201" s="77" t="str">
        <f>IF('liste engagés'!$G200=1,'liste engagés'!E200,"")</f>
        <v/>
      </c>
      <c r="G201" s="78" t="str">
        <f>IF('liste engagés'!$G200=1,'liste engagés'!K200,"")</f>
        <v/>
      </c>
      <c r="H201" s="79" t="str">
        <f>IF('liste engagés'!$G200=1,'liste engagés'!L200,"")</f>
        <v/>
      </c>
      <c r="I201" s="54">
        <f t="shared" si="6"/>
        <v>0</v>
      </c>
    </row>
    <row r="202" spans="1:9">
      <c r="A202" s="92">
        <f t="shared" si="7"/>
        <v>196</v>
      </c>
      <c r="B202" s="77" t="str">
        <f>IF('liste engagés'!$G201=1,'liste engagés'!A201,"")</f>
        <v/>
      </c>
      <c r="C202" s="77" t="str">
        <f>IF('liste engagés'!$G201=1,'liste engagés'!B201,"")</f>
        <v/>
      </c>
      <c r="D202" s="77" t="str">
        <f>IF('liste engagés'!$G201=1,'liste engagés'!C201,"")</f>
        <v/>
      </c>
      <c r="E202" s="77" t="str">
        <f>IF('liste engagés'!$G201=1,'liste engagés'!D201,"")</f>
        <v/>
      </c>
      <c r="F202" s="77" t="str">
        <f>IF('liste engagés'!$G201=1,'liste engagés'!E201,"")</f>
        <v/>
      </c>
      <c r="G202" s="78" t="str">
        <f>IF('liste engagés'!$G201=1,'liste engagés'!K201,"")</f>
        <v/>
      </c>
      <c r="H202" s="79" t="str">
        <f>IF('liste engagés'!$G201=1,'liste engagés'!L201,"")</f>
        <v/>
      </c>
      <c r="I202" s="54">
        <f t="shared" si="6"/>
        <v>0</v>
      </c>
    </row>
    <row r="203" spans="1:9">
      <c r="A203" s="92">
        <f t="shared" si="7"/>
        <v>197</v>
      </c>
      <c r="B203" s="77" t="str">
        <f>IF('liste engagés'!$G202=1,'liste engagés'!A202,"")</f>
        <v/>
      </c>
      <c r="C203" s="77" t="str">
        <f>IF('liste engagés'!$G202=1,'liste engagés'!B202,"")</f>
        <v/>
      </c>
      <c r="D203" s="77" t="str">
        <f>IF('liste engagés'!$G202=1,'liste engagés'!C202,"")</f>
        <v/>
      </c>
      <c r="E203" s="77" t="str">
        <f>IF('liste engagés'!$G202=1,'liste engagés'!D202,"")</f>
        <v/>
      </c>
      <c r="F203" s="77" t="str">
        <f>IF('liste engagés'!$G202=1,'liste engagés'!E202,"")</f>
        <v/>
      </c>
      <c r="G203" s="78" t="str">
        <f>IF('liste engagés'!$G202=1,'liste engagés'!K202,"")</f>
        <v/>
      </c>
      <c r="H203" s="79" t="str">
        <f>IF('liste engagés'!$G202=1,'liste engagés'!L202,"")</f>
        <v/>
      </c>
      <c r="I203" s="54">
        <f t="shared" si="6"/>
        <v>0</v>
      </c>
    </row>
    <row r="204" spans="1:9">
      <c r="A204" s="92">
        <f t="shared" si="7"/>
        <v>198</v>
      </c>
      <c r="B204" s="77" t="str">
        <f>IF('liste engagés'!$G203=1,'liste engagés'!A203,"")</f>
        <v/>
      </c>
      <c r="C204" s="77" t="str">
        <f>IF('liste engagés'!$G203=1,'liste engagés'!B203,"")</f>
        <v/>
      </c>
      <c r="D204" s="77" t="str">
        <f>IF('liste engagés'!$G203=1,'liste engagés'!C203,"")</f>
        <v/>
      </c>
      <c r="E204" s="77" t="str">
        <f>IF('liste engagés'!$G203=1,'liste engagés'!D203,"")</f>
        <v/>
      </c>
      <c r="F204" s="77" t="str">
        <f>IF('liste engagés'!$G203=1,'liste engagés'!E203,"")</f>
        <v/>
      </c>
      <c r="G204" s="78" t="str">
        <f>IF('liste engagés'!$G203=1,'liste engagés'!K203,"")</f>
        <v/>
      </c>
      <c r="H204" s="79" t="str">
        <f>IF('liste engagés'!$G203=1,'liste engagés'!L203,"")</f>
        <v/>
      </c>
      <c r="I204" s="54">
        <f t="shared" si="6"/>
        <v>0</v>
      </c>
    </row>
    <row r="205" spans="1:9">
      <c r="A205" s="92">
        <f t="shared" si="7"/>
        <v>199</v>
      </c>
      <c r="B205" s="77" t="str">
        <f>IF('liste engagés'!$G204=1,'liste engagés'!A204,"")</f>
        <v/>
      </c>
      <c r="C205" s="77" t="str">
        <f>IF('liste engagés'!$G204=1,'liste engagés'!B204,"")</f>
        <v/>
      </c>
      <c r="D205" s="77" t="str">
        <f>IF('liste engagés'!$G204=1,'liste engagés'!C204,"")</f>
        <v/>
      </c>
      <c r="E205" s="77" t="str">
        <f>IF('liste engagés'!$G204=1,'liste engagés'!D204,"")</f>
        <v/>
      </c>
      <c r="F205" s="77" t="str">
        <f>IF('liste engagés'!$G204=1,'liste engagés'!E204,"")</f>
        <v/>
      </c>
      <c r="G205" s="78" t="str">
        <f>IF('liste engagés'!$G204=1,'liste engagés'!K204,"")</f>
        <v/>
      </c>
      <c r="H205" s="79" t="str">
        <f>IF('liste engagés'!$G204=1,'liste engagés'!L204,"")</f>
        <v/>
      </c>
      <c r="I205" s="54">
        <f t="shared" si="6"/>
        <v>0</v>
      </c>
    </row>
    <row r="206" spans="1:9">
      <c r="A206" s="92">
        <f t="shared" si="7"/>
        <v>200</v>
      </c>
      <c r="B206" s="77" t="str">
        <f>IF('liste engagés'!$G205=1,'liste engagés'!A205,"")</f>
        <v/>
      </c>
      <c r="C206" s="77" t="str">
        <f>IF('liste engagés'!$G205=1,'liste engagés'!B205,"")</f>
        <v/>
      </c>
      <c r="D206" s="77" t="str">
        <f>IF('liste engagés'!$G205=1,'liste engagés'!C205,"")</f>
        <v/>
      </c>
      <c r="E206" s="77" t="str">
        <f>IF('liste engagés'!$G205=1,'liste engagés'!D205,"")</f>
        <v/>
      </c>
      <c r="F206" s="77" t="str">
        <f>IF('liste engagés'!$G205=1,'liste engagés'!E205,"")</f>
        <v/>
      </c>
      <c r="G206" s="78" t="str">
        <f>IF('liste engagés'!$G205=1,'liste engagés'!K205,"")</f>
        <v/>
      </c>
      <c r="H206" s="79" t="str">
        <f>IF('liste engagés'!$G205=1,'liste engagés'!L205,"")</f>
        <v/>
      </c>
      <c r="I206" s="54">
        <f t="shared" si="6"/>
        <v>0</v>
      </c>
    </row>
    <row r="207" spans="1:9">
      <c r="A207" s="92">
        <f t="shared" si="7"/>
        <v>201</v>
      </c>
      <c r="B207" s="77" t="str">
        <f>IF('liste engagés'!$G206=1,'liste engagés'!A206,"")</f>
        <v/>
      </c>
      <c r="C207" s="77" t="str">
        <f>IF('liste engagés'!$G206=1,'liste engagés'!B206,"")</f>
        <v/>
      </c>
      <c r="D207" s="77" t="str">
        <f>IF('liste engagés'!$G206=1,'liste engagés'!C206,"")</f>
        <v/>
      </c>
      <c r="E207" s="77" t="str">
        <f>IF('liste engagés'!$G206=1,'liste engagés'!D206,"")</f>
        <v/>
      </c>
      <c r="F207" s="77" t="str">
        <f>IF('liste engagés'!$G206=1,'liste engagés'!E206,"")</f>
        <v/>
      </c>
      <c r="G207" s="78" t="str">
        <f>IF('liste engagés'!$G206=1,'liste engagés'!K206,"")</f>
        <v/>
      </c>
      <c r="H207" s="79" t="str">
        <f>IF('liste engagés'!$G206=1,'liste engagés'!L206,"")</f>
        <v/>
      </c>
      <c r="I207" s="54">
        <f t="shared" si="6"/>
        <v>0</v>
      </c>
    </row>
    <row r="208" spans="1:9">
      <c r="A208" s="92">
        <f t="shared" si="7"/>
        <v>202</v>
      </c>
      <c r="B208" s="77" t="str">
        <f>IF('liste engagés'!$G207=1,'liste engagés'!A207,"")</f>
        <v/>
      </c>
      <c r="C208" s="77" t="str">
        <f>IF('liste engagés'!$G207=1,'liste engagés'!B207,"")</f>
        <v/>
      </c>
      <c r="D208" s="77" t="str">
        <f>IF('liste engagés'!$G207=1,'liste engagés'!C207,"")</f>
        <v/>
      </c>
      <c r="E208" s="77" t="str">
        <f>IF('liste engagés'!$G207=1,'liste engagés'!D207,"")</f>
        <v/>
      </c>
      <c r="F208" s="77" t="str">
        <f>IF('liste engagés'!$G207=1,'liste engagés'!E207,"")</f>
        <v/>
      </c>
      <c r="G208" s="78" t="str">
        <f>IF('liste engagés'!$G207=1,'liste engagés'!K207,"")</f>
        <v/>
      </c>
      <c r="H208" s="79" t="str">
        <f>IF('liste engagés'!$G207=1,'liste engagés'!L207,"")</f>
        <v/>
      </c>
      <c r="I208" s="54">
        <f t="shared" si="6"/>
        <v>0</v>
      </c>
    </row>
    <row r="209" spans="1:9">
      <c r="A209" s="92">
        <f t="shared" si="7"/>
        <v>203</v>
      </c>
      <c r="B209" s="77" t="str">
        <f>IF('liste engagés'!$G208=1,'liste engagés'!A208,"")</f>
        <v/>
      </c>
      <c r="C209" s="77" t="str">
        <f>IF('liste engagés'!$G208=1,'liste engagés'!B208,"")</f>
        <v/>
      </c>
      <c r="D209" s="77" t="str">
        <f>IF('liste engagés'!$G208=1,'liste engagés'!C208,"")</f>
        <v/>
      </c>
      <c r="E209" s="77" t="str">
        <f>IF('liste engagés'!$G208=1,'liste engagés'!D208,"")</f>
        <v/>
      </c>
      <c r="F209" s="77" t="str">
        <f>IF('liste engagés'!$G208=1,'liste engagés'!E208,"")</f>
        <v/>
      </c>
      <c r="G209" s="78" t="str">
        <f>IF('liste engagés'!$G208=1,'liste engagés'!K208,"")</f>
        <v/>
      </c>
      <c r="H209" s="79" t="str">
        <f>IF('liste engagés'!$G208=1,'liste engagés'!L208,"")</f>
        <v/>
      </c>
      <c r="I209" s="54">
        <f t="shared" si="6"/>
        <v>0</v>
      </c>
    </row>
    <row r="210" spans="1:9">
      <c r="A210" s="92">
        <f t="shared" si="7"/>
        <v>204</v>
      </c>
      <c r="B210" s="77" t="str">
        <f>IF('liste engagés'!$G209=1,'liste engagés'!A209,"")</f>
        <v/>
      </c>
      <c r="C210" s="77" t="str">
        <f>IF('liste engagés'!$G209=1,'liste engagés'!B209,"")</f>
        <v/>
      </c>
      <c r="D210" s="77" t="str">
        <f>IF('liste engagés'!$G209=1,'liste engagés'!C209,"")</f>
        <v/>
      </c>
      <c r="E210" s="77" t="str">
        <f>IF('liste engagés'!$G209=1,'liste engagés'!D209,"")</f>
        <v/>
      </c>
      <c r="F210" s="77" t="str">
        <f>IF('liste engagés'!$G209=1,'liste engagés'!E209,"")</f>
        <v/>
      </c>
      <c r="G210" s="78" t="str">
        <f>IF('liste engagés'!$G209=1,'liste engagés'!K209,"")</f>
        <v/>
      </c>
      <c r="H210" s="79" t="str">
        <f>IF('liste engagés'!$G209=1,'liste engagés'!L209,"")</f>
        <v/>
      </c>
      <c r="I210" s="54">
        <f t="shared" si="6"/>
        <v>0</v>
      </c>
    </row>
    <row r="211" spans="1:9">
      <c r="A211" s="92">
        <f t="shared" si="7"/>
        <v>205</v>
      </c>
      <c r="B211" s="77" t="str">
        <f>IF('liste engagés'!$G210=1,'liste engagés'!A210,"")</f>
        <v/>
      </c>
      <c r="C211" s="77" t="str">
        <f>IF('liste engagés'!$G210=1,'liste engagés'!B210,"")</f>
        <v/>
      </c>
      <c r="D211" s="77" t="str">
        <f>IF('liste engagés'!$G210=1,'liste engagés'!C210,"")</f>
        <v/>
      </c>
      <c r="E211" s="77" t="str">
        <f>IF('liste engagés'!$G210=1,'liste engagés'!D210,"")</f>
        <v/>
      </c>
      <c r="F211" s="77" t="str">
        <f>IF('liste engagés'!$G210=1,'liste engagés'!E210,"")</f>
        <v/>
      </c>
      <c r="G211" s="78" t="str">
        <f>IF('liste engagés'!$G210=1,'liste engagés'!K210,"")</f>
        <v/>
      </c>
      <c r="H211" s="79" t="str">
        <f>IF('liste engagés'!$G210=1,'liste engagés'!L210,"")</f>
        <v/>
      </c>
      <c r="I211" s="54">
        <f t="shared" si="6"/>
        <v>0</v>
      </c>
    </row>
    <row r="212" spans="1:9">
      <c r="A212" s="92">
        <f t="shared" si="7"/>
        <v>206</v>
      </c>
      <c r="B212" s="77" t="str">
        <f>IF('liste engagés'!$G211=1,'liste engagés'!A211,"")</f>
        <v/>
      </c>
      <c r="C212" s="77" t="str">
        <f>IF('liste engagés'!$G211=1,'liste engagés'!B211,"")</f>
        <v/>
      </c>
      <c r="D212" s="77" t="str">
        <f>IF('liste engagés'!$G211=1,'liste engagés'!C211,"")</f>
        <v/>
      </c>
      <c r="E212" s="77" t="str">
        <f>IF('liste engagés'!$G211=1,'liste engagés'!D211,"")</f>
        <v/>
      </c>
      <c r="F212" s="77" t="str">
        <f>IF('liste engagés'!$G211=1,'liste engagés'!E211,"")</f>
        <v/>
      </c>
      <c r="G212" s="78" t="str">
        <f>IF('liste engagés'!$G211=1,'liste engagés'!K211,"")</f>
        <v/>
      </c>
      <c r="H212" s="79" t="str">
        <f>IF('liste engagés'!$G211=1,'liste engagés'!L211,"")</f>
        <v/>
      </c>
      <c r="I212" s="54">
        <f t="shared" si="6"/>
        <v>0</v>
      </c>
    </row>
    <row r="213" spans="1:9">
      <c r="A213" s="92">
        <f t="shared" si="7"/>
        <v>207</v>
      </c>
      <c r="B213" s="77" t="str">
        <f>IF('liste engagés'!$G212=1,'liste engagés'!A212,"")</f>
        <v/>
      </c>
      <c r="C213" s="77" t="str">
        <f>IF('liste engagés'!$G212=1,'liste engagés'!B212,"")</f>
        <v/>
      </c>
      <c r="D213" s="77" t="str">
        <f>IF('liste engagés'!$G212=1,'liste engagés'!C212,"")</f>
        <v/>
      </c>
      <c r="E213" s="77" t="str">
        <f>IF('liste engagés'!$G212=1,'liste engagés'!D212,"")</f>
        <v/>
      </c>
      <c r="F213" s="77" t="str">
        <f>IF('liste engagés'!$G212=1,'liste engagés'!E212,"")</f>
        <v/>
      </c>
      <c r="G213" s="78" t="str">
        <f>IF('liste engagés'!$G212=1,'liste engagés'!K212,"")</f>
        <v/>
      </c>
      <c r="H213" s="79" t="str">
        <f>IF('liste engagés'!$G212=1,'liste engagés'!L212,"")</f>
        <v/>
      </c>
      <c r="I213" s="54">
        <f t="shared" si="6"/>
        <v>0</v>
      </c>
    </row>
    <row r="214" spans="1:9">
      <c r="A214" s="92">
        <f t="shared" si="7"/>
        <v>208</v>
      </c>
      <c r="B214" s="77" t="str">
        <f>IF('liste engagés'!$G213=1,'liste engagés'!A213,"")</f>
        <v/>
      </c>
      <c r="C214" s="77" t="str">
        <f>IF('liste engagés'!$G213=1,'liste engagés'!B213,"")</f>
        <v/>
      </c>
      <c r="D214" s="77" t="str">
        <f>IF('liste engagés'!$G213=1,'liste engagés'!C213,"")</f>
        <v/>
      </c>
      <c r="E214" s="77" t="str">
        <f>IF('liste engagés'!$G213=1,'liste engagés'!D213,"")</f>
        <v/>
      </c>
      <c r="F214" s="77" t="str">
        <f>IF('liste engagés'!$G213=1,'liste engagés'!E213,"")</f>
        <v/>
      </c>
      <c r="G214" s="78" t="str">
        <f>IF('liste engagés'!$G213=1,'liste engagés'!K213,"")</f>
        <v/>
      </c>
      <c r="H214" s="79" t="str">
        <f>IF('liste engagés'!$G213=1,'liste engagés'!L213,"")</f>
        <v/>
      </c>
      <c r="I214" s="54">
        <f t="shared" si="6"/>
        <v>0</v>
      </c>
    </row>
    <row r="215" spans="1:9">
      <c r="A215" s="92">
        <f t="shared" si="7"/>
        <v>209</v>
      </c>
      <c r="B215" s="77" t="str">
        <f>IF('liste engagés'!$G214=1,'liste engagés'!A214,"")</f>
        <v/>
      </c>
      <c r="C215" s="77" t="str">
        <f>IF('liste engagés'!$G214=1,'liste engagés'!B214,"")</f>
        <v/>
      </c>
      <c r="D215" s="77" t="str">
        <f>IF('liste engagés'!$G214=1,'liste engagés'!C214,"")</f>
        <v/>
      </c>
      <c r="E215" s="77" t="str">
        <f>IF('liste engagés'!$G214=1,'liste engagés'!D214,"")</f>
        <v/>
      </c>
      <c r="F215" s="77" t="str">
        <f>IF('liste engagés'!$G214=1,'liste engagés'!E214,"")</f>
        <v/>
      </c>
      <c r="G215" s="78" t="str">
        <f>IF('liste engagés'!$G214=1,'liste engagés'!K214,"")</f>
        <v/>
      </c>
      <c r="H215" s="79" t="str">
        <f>IF('liste engagés'!$G214=1,'liste engagés'!L214,"")</f>
        <v/>
      </c>
      <c r="I215" s="54">
        <f t="shared" si="6"/>
        <v>0</v>
      </c>
    </row>
    <row r="216" spans="1:9">
      <c r="A216" s="92">
        <f t="shared" si="7"/>
        <v>210</v>
      </c>
      <c r="B216" s="77" t="str">
        <f>IF('liste engagés'!$G215=1,'liste engagés'!A215,"")</f>
        <v/>
      </c>
      <c r="C216" s="77" t="str">
        <f>IF('liste engagés'!$G215=1,'liste engagés'!B215,"")</f>
        <v/>
      </c>
      <c r="D216" s="77" t="str">
        <f>IF('liste engagés'!$G215=1,'liste engagés'!C215,"")</f>
        <v/>
      </c>
      <c r="E216" s="77" t="str">
        <f>IF('liste engagés'!$G215=1,'liste engagés'!D215,"")</f>
        <v/>
      </c>
      <c r="F216" s="77" t="str">
        <f>IF('liste engagés'!$G215=1,'liste engagés'!E215,"")</f>
        <v/>
      </c>
      <c r="G216" s="78" t="str">
        <f>IF('liste engagés'!$G215=1,'liste engagés'!K215,"")</f>
        <v/>
      </c>
      <c r="H216" s="79" t="str">
        <f>IF('liste engagés'!$G215=1,'liste engagés'!L215,"")</f>
        <v/>
      </c>
      <c r="I216" s="54">
        <f t="shared" si="6"/>
        <v>0</v>
      </c>
    </row>
    <row r="217" spans="1:9">
      <c r="H217" s="55"/>
      <c r="I217" s="54">
        <f>SUM(I7:I216)</f>
        <v>5</v>
      </c>
    </row>
    <row r="218" spans="1:9">
      <c r="H218" s="55"/>
    </row>
    <row r="219" spans="1:9">
      <c r="H219" s="55"/>
    </row>
    <row r="220" spans="1:9">
      <c r="H220" s="55"/>
    </row>
    <row r="221" spans="1:9">
      <c r="H221" s="55"/>
    </row>
    <row r="222" spans="1:9">
      <c r="H222" s="55"/>
    </row>
    <row r="223" spans="1:9">
      <c r="H223" s="55"/>
    </row>
    <row r="224" spans="1:9">
      <c r="H224" s="55"/>
    </row>
    <row r="225" spans="8:8">
      <c r="H225" s="55"/>
    </row>
    <row r="226" spans="8:8">
      <c r="H226" s="55"/>
    </row>
    <row r="227" spans="8:8">
      <c r="H227" s="55"/>
    </row>
    <row r="228" spans="8:8">
      <c r="H228" s="55"/>
    </row>
    <row r="229" spans="8:8">
      <c r="H229" s="55"/>
    </row>
    <row r="230" spans="8:8">
      <c r="H230" s="55"/>
    </row>
    <row r="231" spans="8:8">
      <c r="H231" s="55"/>
    </row>
    <row r="232" spans="8:8">
      <c r="H232" s="55"/>
    </row>
    <row r="233" spans="8:8">
      <c r="H233" s="55"/>
    </row>
    <row r="234" spans="8:8">
      <c r="H234" s="55"/>
    </row>
    <row r="235" spans="8:8">
      <c r="H235" s="55"/>
    </row>
    <row r="236" spans="8:8">
      <c r="H236" s="55"/>
    </row>
    <row r="237" spans="8:8">
      <c r="H237" s="55"/>
    </row>
    <row r="238" spans="8:8">
      <c r="H238" s="55"/>
    </row>
    <row r="239" spans="8:8">
      <c r="H239" s="55"/>
    </row>
    <row r="240" spans="8:8">
      <c r="H240" s="55"/>
    </row>
    <row r="241" spans="8:8">
      <c r="H241" s="55"/>
    </row>
    <row r="242" spans="8:8">
      <c r="H242" s="55"/>
    </row>
    <row r="243" spans="8:8">
      <c r="H243" s="55"/>
    </row>
    <row r="244" spans="8:8">
      <c r="H244" s="55"/>
    </row>
    <row r="245" spans="8:8">
      <c r="H245" s="55"/>
    </row>
    <row r="246" spans="8:8">
      <c r="H246" s="55"/>
    </row>
    <row r="247" spans="8:8">
      <c r="H247" s="55"/>
    </row>
    <row r="248" spans="8:8">
      <c r="H248" s="55"/>
    </row>
    <row r="249" spans="8:8">
      <c r="H249" s="55"/>
    </row>
    <row r="250" spans="8:8">
      <c r="H250" s="55"/>
    </row>
    <row r="251" spans="8:8">
      <c r="H251" s="55"/>
    </row>
    <row r="252" spans="8:8">
      <c r="H252" s="55"/>
    </row>
    <row r="253" spans="8:8">
      <c r="H253" s="55"/>
    </row>
    <row r="254" spans="8:8">
      <c r="H254" s="55"/>
    </row>
    <row r="255" spans="8:8">
      <c r="H255" s="55"/>
    </row>
    <row r="256" spans="8:8">
      <c r="H256" s="55"/>
    </row>
    <row r="257" spans="8:8">
      <c r="H257" s="55"/>
    </row>
    <row r="258" spans="8:8">
      <c r="H258" s="55"/>
    </row>
    <row r="259" spans="8:8">
      <c r="H259" s="55"/>
    </row>
    <row r="260" spans="8:8">
      <c r="H260" s="55"/>
    </row>
    <row r="261" spans="8:8">
      <c r="H261" s="55"/>
    </row>
    <row r="262" spans="8:8">
      <c r="H262" s="55"/>
    </row>
    <row r="263" spans="8:8">
      <c r="H263" s="55"/>
    </row>
    <row r="264" spans="8:8">
      <c r="H264" s="55"/>
    </row>
    <row r="265" spans="8:8">
      <c r="H265" s="55"/>
    </row>
    <row r="266" spans="8:8">
      <c r="H266" s="55"/>
    </row>
    <row r="267" spans="8:8">
      <c r="H267" s="55"/>
    </row>
    <row r="268" spans="8:8">
      <c r="H268" s="55"/>
    </row>
    <row r="269" spans="8:8">
      <c r="H269" s="55"/>
    </row>
    <row r="270" spans="8:8">
      <c r="H270" s="55"/>
    </row>
    <row r="271" spans="8:8">
      <c r="H271" s="55"/>
    </row>
    <row r="272" spans="8:8">
      <c r="H272" s="55"/>
    </row>
    <row r="273" spans="8:8">
      <c r="H273" s="55"/>
    </row>
    <row r="274" spans="8:8">
      <c r="H274" s="55"/>
    </row>
    <row r="275" spans="8:8">
      <c r="H275" s="55"/>
    </row>
    <row r="276" spans="8:8">
      <c r="H276" s="55"/>
    </row>
    <row r="277" spans="8:8">
      <c r="H277" s="55"/>
    </row>
    <row r="278" spans="8:8">
      <c r="H278" s="55"/>
    </row>
    <row r="279" spans="8:8">
      <c r="H279" s="55"/>
    </row>
    <row r="280" spans="8:8">
      <c r="H280" s="55"/>
    </row>
    <row r="281" spans="8:8">
      <c r="H281" s="55"/>
    </row>
    <row r="282" spans="8:8">
      <c r="H282" s="55"/>
    </row>
    <row r="283" spans="8:8">
      <c r="H283" s="55"/>
    </row>
    <row r="284" spans="8:8">
      <c r="H284" s="55"/>
    </row>
    <row r="285" spans="8:8">
      <c r="H285" s="55"/>
    </row>
    <row r="286" spans="8:8">
      <c r="H286" s="55"/>
    </row>
    <row r="287" spans="8:8">
      <c r="H287" s="55"/>
    </row>
    <row r="288" spans="8:8">
      <c r="H288" s="55"/>
    </row>
    <row r="289" spans="8:8">
      <c r="H289" s="55"/>
    </row>
    <row r="290" spans="8:8">
      <c r="H290" s="55"/>
    </row>
    <row r="291" spans="8:8">
      <c r="H291" s="55"/>
    </row>
    <row r="292" spans="8:8">
      <c r="H292" s="55"/>
    </row>
    <row r="293" spans="8:8">
      <c r="H293" s="55"/>
    </row>
    <row r="294" spans="8:8">
      <c r="H294" s="55"/>
    </row>
    <row r="295" spans="8:8">
      <c r="H295" s="55"/>
    </row>
    <row r="296" spans="8:8">
      <c r="H296" s="55"/>
    </row>
    <row r="297" spans="8:8">
      <c r="H297" s="55"/>
    </row>
    <row r="298" spans="8:8">
      <c r="H298" s="55"/>
    </row>
    <row r="299" spans="8:8">
      <c r="H299" s="55"/>
    </row>
    <row r="300" spans="8:8">
      <c r="H300" s="55"/>
    </row>
    <row r="301" spans="8:8">
      <c r="H301" s="55"/>
    </row>
    <row r="302" spans="8:8">
      <c r="H302" s="55"/>
    </row>
    <row r="303" spans="8:8">
      <c r="H303" s="55"/>
    </row>
    <row r="304" spans="8:8">
      <c r="H304" s="55"/>
    </row>
    <row r="305" spans="8:8">
      <c r="H305" s="55"/>
    </row>
    <row r="306" spans="8:8">
      <c r="H306" s="55"/>
    </row>
    <row r="307" spans="8:8">
      <c r="H307" s="55"/>
    </row>
    <row r="308" spans="8:8">
      <c r="H308" s="55"/>
    </row>
    <row r="309" spans="8:8">
      <c r="H309" s="55"/>
    </row>
    <row r="310" spans="8:8">
      <c r="H310" s="55"/>
    </row>
    <row r="311" spans="8:8">
      <c r="H311" s="55"/>
    </row>
    <row r="312" spans="8:8">
      <c r="H312" s="55"/>
    </row>
    <row r="313" spans="8:8">
      <c r="H313" s="55"/>
    </row>
    <row r="314" spans="8:8">
      <c r="H314" s="55"/>
    </row>
    <row r="315" spans="8:8">
      <c r="H315" s="55"/>
    </row>
    <row r="316" spans="8:8">
      <c r="H316" s="55"/>
    </row>
    <row r="317" spans="8:8">
      <c r="H317" s="55"/>
    </row>
    <row r="318" spans="8:8">
      <c r="H318" s="55"/>
    </row>
    <row r="319" spans="8:8">
      <c r="H319" s="55"/>
    </row>
    <row r="320" spans="8:8">
      <c r="H320" s="55"/>
    </row>
    <row r="321" spans="8:8">
      <c r="H321" s="55"/>
    </row>
    <row r="322" spans="8:8">
      <c r="H322" s="55"/>
    </row>
    <row r="323" spans="8:8">
      <c r="H323" s="55"/>
    </row>
    <row r="324" spans="8:8">
      <c r="H324" s="55"/>
    </row>
    <row r="325" spans="8:8">
      <c r="H325" s="55"/>
    </row>
    <row r="326" spans="8:8">
      <c r="H326" s="55"/>
    </row>
    <row r="327" spans="8:8">
      <c r="H327" s="55"/>
    </row>
    <row r="328" spans="8:8">
      <c r="H328" s="55"/>
    </row>
    <row r="329" spans="8:8">
      <c r="H329" s="55"/>
    </row>
    <row r="330" spans="8:8">
      <c r="H330" s="55"/>
    </row>
    <row r="331" spans="8:8">
      <c r="H331" s="55"/>
    </row>
    <row r="332" spans="8:8">
      <c r="H332" s="55"/>
    </row>
    <row r="333" spans="8:8">
      <c r="H333" s="55"/>
    </row>
    <row r="334" spans="8:8">
      <c r="H334" s="55"/>
    </row>
    <row r="335" spans="8:8">
      <c r="H335" s="55"/>
    </row>
    <row r="336" spans="8:8">
      <c r="H336" s="55"/>
    </row>
    <row r="337" spans="8:8">
      <c r="H337" s="55"/>
    </row>
    <row r="338" spans="8:8">
      <c r="H338" s="55"/>
    </row>
    <row r="339" spans="8:8">
      <c r="H339" s="55"/>
    </row>
    <row r="340" spans="8:8">
      <c r="H340" s="55"/>
    </row>
    <row r="341" spans="8:8">
      <c r="H341" s="55"/>
    </row>
    <row r="342" spans="8:8">
      <c r="H342" s="55"/>
    </row>
  </sheetData>
  <sheetProtection selectLockedCells="1" selectUnlockedCells="1"/>
  <printOptions horizontalCentered="1" verticalCentered="1"/>
  <pageMargins left="0.19652777777777777" right="0.19652777777777777" top="0.98402777777777772" bottom="0.98402777777777772" header="0.51180555555555551" footer="0.51180555555555551"/>
  <pageSetup paperSize="9" scale="90" firstPageNumber="0" orientation="landscape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L342"/>
  <sheetViews>
    <sheetView workbookViewId="0">
      <selection activeCell="L19" sqref="L19"/>
    </sheetView>
  </sheetViews>
  <sheetFormatPr baseColWidth="10" defaultRowHeight="12.75"/>
  <cols>
    <col min="1" max="1" width="21.7109375" style="36" customWidth="1"/>
    <col min="2" max="2" width="18.7109375" style="36" customWidth="1"/>
    <col min="3" max="3" width="17" style="36" customWidth="1"/>
    <col min="4" max="4" width="21.5703125" style="36" customWidth="1"/>
    <col min="5" max="5" width="19.85546875" style="36" customWidth="1"/>
    <col min="6" max="6" width="13.7109375" style="36" customWidth="1"/>
    <col min="7" max="7" width="10.140625" style="65" customWidth="1"/>
    <col min="8" max="8" width="12.85546875" style="36" customWidth="1"/>
    <col min="9" max="9" width="11.42578125" style="36"/>
    <col min="10" max="10" width="4.140625" style="36" customWidth="1"/>
    <col min="11" max="16384" width="11.42578125" style="36"/>
  </cols>
  <sheetData>
    <row r="1" spans="1:12" ht="25.5">
      <c r="A1" s="81" t="str">
        <f>+MENU!A1</f>
        <v xml:space="preserve">CHRONO DES LIMOUCHES </v>
      </c>
      <c r="B1" s="81"/>
      <c r="C1" s="81"/>
      <c r="D1" s="81"/>
      <c r="E1" s="81"/>
      <c r="F1" s="81"/>
      <c r="G1" s="82" t="str">
        <f>+MENU!I1</f>
        <v>EDITION</v>
      </c>
      <c r="H1" s="83">
        <f>+MENU!J1</f>
        <v>2018</v>
      </c>
    </row>
    <row r="2" spans="1:12">
      <c r="G2" s="84"/>
      <c r="H2" s="85"/>
      <c r="I2" s="36" t="s">
        <v>52</v>
      </c>
      <c r="J2" s="86">
        <v>3</v>
      </c>
    </row>
    <row r="3" spans="1:12" ht="25.5">
      <c r="A3" s="87" t="s">
        <v>53</v>
      </c>
      <c r="B3" s="88"/>
      <c r="C3" s="87" t="str">
        <f>+IF(J2="","",VLOOKUP($J$2,Catégories!B3:D17,3))</f>
        <v>FSGT 4</v>
      </c>
      <c r="D3" s="88"/>
      <c r="E3" s="88"/>
      <c r="F3" s="88"/>
      <c r="G3" s="88"/>
      <c r="H3" s="88"/>
    </row>
    <row r="4" spans="1:12" ht="25.5">
      <c r="A4" s="81"/>
      <c r="G4" s="84"/>
      <c r="H4" s="85"/>
    </row>
    <row r="6" spans="1:12">
      <c r="A6" s="89"/>
      <c r="B6" s="90" t="s">
        <v>40</v>
      </c>
      <c r="C6" s="90" t="s">
        <v>41</v>
      </c>
      <c r="D6" s="90" t="s">
        <v>42</v>
      </c>
      <c r="E6" s="90" t="s">
        <v>43</v>
      </c>
      <c r="F6" s="90" t="s">
        <v>44</v>
      </c>
      <c r="G6" s="91" t="s">
        <v>48</v>
      </c>
      <c r="H6" s="90" t="s">
        <v>49</v>
      </c>
    </row>
    <row r="7" spans="1:12">
      <c r="A7" s="92">
        <v>1</v>
      </c>
      <c r="B7" s="77">
        <f>IF('liste engagés'!$G90=3,'liste engagés'!A90,"")</f>
        <v>85</v>
      </c>
      <c r="C7" s="77" t="str">
        <f>IF('liste engagés'!$G90=3,'liste engagés'!B90,"")</f>
        <v>SOLER</v>
      </c>
      <c r="D7" s="77" t="str">
        <f>IF('liste engagés'!$G90=3,'liste engagés'!C90,"")</f>
        <v>DIEGO</v>
      </c>
      <c r="E7" s="77" t="str">
        <f>IF('liste engagés'!$G90=3,'liste engagés'!D90,"")</f>
        <v>TEAM MONTAGNAC</v>
      </c>
      <c r="F7" s="77" t="str">
        <f>IF('liste engagés'!$G90=3,'liste engagés'!E90,"")</f>
        <v>FSGT</v>
      </c>
      <c r="G7" s="78">
        <f>IF('liste engagés'!$G90=3,'liste engagés'!K90,"")</f>
        <v>2.6087962962958289E-2</v>
      </c>
      <c r="H7" s="79">
        <f>IF('liste engagés'!$G90=3,'liste engagés'!L90,"")</f>
        <v>18.207630878441595</v>
      </c>
      <c r="I7" s="54">
        <f t="shared" ref="I7:I70" si="0">+IF(C7="",0,1)</f>
        <v>1</v>
      </c>
      <c r="J7" s="55"/>
    </row>
    <row r="8" spans="1:12">
      <c r="A8" s="92">
        <f t="shared" ref="A8:A71" si="1">+A7+1</f>
        <v>2</v>
      </c>
      <c r="B8" s="77">
        <f>IF('liste engagés'!$G61=3,'liste engagés'!A61,"")</f>
        <v>56</v>
      </c>
      <c r="C8" s="77" t="str">
        <f>IF('liste engagés'!$G61=3,'liste engagés'!B61,"")</f>
        <v>DENURRA</v>
      </c>
      <c r="D8" s="77" t="str">
        <f>IF('liste engagés'!$G61=3,'liste engagés'!C61,"")</f>
        <v>LOUIS</v>
      </c>
      <c r="E8" s="77" t="str">
        <f>IF('liste engagés'!$G61=3,'liste engagés'!D61,"")</f>
        <v>BRIGNAISVC</v>
      </c>
      <c r="F8" s="77" t="str">
        <f>IF('liste engagés'!$G61=3,'liste engagés'!E61,"")</f>
        <v>FSGT</v>
      </c>
      <c r="G8" s="78">
        <f>IF('liste engagés'!$G61=3,'liste engagés'!K61,"")</f>
        <v>2.7314814814812294E-2</v>
      </c>
      <c r="H8" s="79">
        <f>IF('liste engagés'!$G61=3,'liste engagés'!L61,"")</f>
        <v>17.38983050847618</v>
      </c>
      <c r="I8" s="54">
        <f t="shared" si="0"/>
        <v>1</v>
      </c>
      <c r="J8" s="55"/>
      <c r="K8" s="57"/>
      <c r="L8" s="57"/>
    </row>
    <row r="9" spans="1:12">
      <c r="A9" s="92">
        <f t="shared" si="1"/>
        <v>3</v>
      </c>
      <c r="B9" s="77">
        <f>IF('liste engagés'!$G122=3,'liste engagés'!A122,"")</f>
        <v>117</v>
      </c>
      <c r="C9" s="77" t="str">
        <f>IF('liste engagés'!$G122=3,'liste engagés'!B122,"")</f>
        <v>BOIS</v>
      </c>
      <c r="D9" s="77" t="str">
        <f>IF('liste engagés'!$G122=3,'liste engagés'!C122,"")</f>
        <v>FREDERIC</v>
      </c>
      <c r="E9" s="77" t="str">
        <f>IF('liste engagés'!$G122=3,'liste engagés'!D122,"")</f>
        <v>CS COUXOIS</v>
      </c>
      <c r="F9" s="77" t="str">
        <f>IF('liste engagés'!$G122=3,'liste engagés'!E122,"")</f>
        <v>FSGT</v>
      </c>
      <c r="G9" s="78">
        <f>IF('liste engagés'!$G122=3,'liste engagés'!K122,"")</f>
        <v>2.7488425925919491E-2</v>
      </c>
      <c r="H9" s="79">
        <f>IF('liste engagés'!$G122=3,'liste engagés'!L122,"")</f>
        <v>17.280000000004044</v>
      </c>
      <c r="I9" s="54">
        <f t="shared" si="0"/>
        <v>1</v>
      </c>
      <c r="J9" s="55"/>
    </row>
    <row r="10" spans="1:12">
      <c r="A10" s="92">
        <f t="shared" si="1"/>
        <v>4</v>
      </c>
      <c r="B10" s="77">
        <f>IF('liste engagés'!$G89=3,'liste engagés'!A89,"")</f>
        <v>84</v>
      </c>
      <c r="C10" s="77" t="str">
        <f>IF('liste engagés'!$G89=3,'liste engagés'!B89,"")</f>
        <v>ROSADO</v>
      </c>
      <c r="D10" s="77" t="str">
        <f>IF('liste engagés'!$G89=3,'liste engagés'!C89,"")</f>
        <v>BRUNO</v>
      </c>
      <c r="E10" s="77" t="str">
        <f>IF('liste engagés'!$G89=3,'liste engagés'!D89,"")</f>
        <v>UC PIERRELATTE</v>
      </c>
      <c r="F10" s="77" t="str">
        <f>IF('liste engagés'!$G89=3,'liste engagés'!E89,"")</f>
        <v>FSGT</v>
      </c>
      <c r="G10" s="78">
        <f>IF('liste engagés'!$G89=3,'liste engagés'!K89,"")</f>
        <v>2.7766203703699588E-2</v>
      </c>
      <c r="H10" s="79">
        <f>IF('liste engagés'!$G89=3,'liste engagés'!L89,"")</f>
        <v>17.107127969990032</v>
      </c>
      <c r="I10" s="54">
        <f t="shared" si="0"/>
        <v>1</v>
      </c>
      <c r="J10" s="55"/>
    </row>
    <row r="11" spans="1:12">
      <c r="A11" s="92">
        <f t="shared" si="1"/>
        <v>5</v>
      </c>
      <c r="B11" s="77">
        <f>IF('liste engagés'!$G139=3,'liste engagés'!A139,"")</f>
        <v>134</v>
      </c>
      <c r="C11" s="77" t="str">
        <f>IF('liste engagés'!$G139=3,'liste engagés'!B139,"")</f>
        <v>DEBANNE</v>
      </c>
      <c r="D11" s="77" t="str">
        <f>IF('liste engagés'!$G139=3,'liste engagés'!C139,"")</f>
        <v>WILLIAM</v>
      </c>
      <c r="E11" s="77" t="str">
        <f>IF('liste engagés'!$G139=3,'liste engagés'!D139,"")</f>
        <v>UC PIERRELATTE</v>
      </c>
      <c r="F11" s="77" t="str">
        <f>IF('liste engagés'!$G139=3,'liste engagés'!E139,"")</f>
        <v>FSGT</v>
      </c>
      <c r="G11" s="78">
        <f>IF('liste engagés'!$G139=3,'liste engagés'!K139,"")</f>
        <v>2.788194444443759E-2</v>
      </c>
      <c r="H11" s="79">
        <f>IF('liste engagés'!$G139=3,'liste engagés'!L139,"")</f>
        <v>17.036114570365335</v>
      </c>
      <c r="I11" s="54">
        <f t="shared" si="0"/>
        <v>1</v>
      </c>
    </row>
    <row r="12" spans="1:12">
      <c r="A12" s="92">
        <f t="shared" si="1"/>
        <v>6</v>
      </c>
      <c r="B12" s="77">
        <f>IF('liste engagés'!$G153=3,'liste engagés'!A153,"")</f>
        <v>148</v>
      </c>
      <c r="C12" s="77" t="str">
        <f>IF('liste engagés'!$G153=3,'liste engagés'!B153,"")</f>
        <v>JOUFFRET</v>
      </c>
      <c r="D12" s="77" t="str">
        <f>IF('liste engagés'!$G153=3,'liste engagés'!C153,"")</f>
        <v>DIDIER</v>
      </c>
      <c r="E12" s="77" t="str">
        <f>IF('liste engagés'!$G153=3,'liste engagés'!D153,"")</f>
        <v>CC ST PERAY</v>
      </c>
      <c r="F12" s="77" t="str">
        <f>IF('liste engagés'!$G153=3,'liste engagés'!E153,"")</f>
        <v>FSGT</v>
      </c>
      <c r="G12" s="78">
        <f>IF('liste engagés'!$G153=3,'liste engagés'!K153,"")</f>
        <v>2.7928240740733079E-2</v>
      </c>
      <c r="H12" s="79">
        <f>IF('liste engagés'!$G153=3,'liste engagés'!L153,"")</f>
        <v>17.007874015752698</v>
      </c>
      <c r="I12" s="54">
        <f t="shared" si="0"/>
        <v>1</v>
      </c>
    </row>
    <row r="13" spans="1:12">
      <c r="A13" s="92">
        <f t="shared" si="1"/>
        <v>7</v>
      </c>
      <c r="B13" s="77">
        <f>IF('liste engagés'!$G119=3,'liste engagés'!A119,"")</f>
        <v>114</v>
      </c>
      <c r="C13" s="77" t="str">
        <f>IF('liste engagés'!$G119=3,'liste engagés'!B119,"")</f>
        <v>PINATEL</v>
      </c>
      <c r="D13" s="77" t="str">
        <f>IF('liste engagés'!$G119=3,'liste engagés'!C119,"")</f>
        <v>J RENE</v>
      </c>
      <c r="E13" s="77" t="str">
        <f>IF('liste engagés'!$G119=3,'liste engagés'!D119,"")</f>
        <v>CS LA VOULTE</v>
      </c>
      <c r="F13" s="77" t="str">
        <f>IF('liste engagés'!$G119=3,'liste engagés'!E119,"")</f>
        <v>FSGT</v>
      </c>
      <c r="G13" s="78">
        <f>IF('liste engagés'!$G119=3,'liste engagés'!K119,"")</f>
        <v>2.8182870370364599E-2</v>
      </c>
      <c r="H13" s="79">
        <f>IF('liste engagés'!$G119=3,'liste engagés'!L119,"")</f>
        <v>16.854209445588669</v>
      </c>
      <c r="I13" s="54">
        <f t="shared" si="0"/>
        <v>1</v>
      </c>
    </row>
    <row r="14" spans="1:12">
      <c r="A14" s="92">
        <f t="shared" si="1"/>
        <v>8</v>
      </c>
      <c r="B14" s="77">
        <f>IF('liste engagés'!$G101=3,'liste engagés'!A101,"")</f>
        <v>96</v>
      </c>
      <c r="C14" s="77" t="str">
        <f>IF('liste engagés'!$G101=3,'liste engagés'!B101,"")</f>
        <v>WAGNER</v>
      </c>
      <c r="D14" s="77" t="str">
        <f>IF('liste engagés'!$G101=3,'liste engagés'!C101,"")</f>
        <v>DANIEL</v>
      </c>
      <c r="E14" s="77" t="str">
        <f>IF('liste engagés'!$G101=3,'liste engagés'!D101,"")</f>
        <v>UCMV</v>
      </c>
      <c r="F14" s="77" t="str">
        <f>IF('liste engagés'!$G101=3,'liste engagés'!E101,"")</f>
        <v>FSGT</v>
      </c>
      <c r="G14" s="78">
        <f>IF('liste engagés'!$G101=3,'liste engagés'!K101,"")</f>
        <v>2.8703703703698957E-2</v>
      </c>
      <c r="H14" s="79">
        <f>IF('liste engagés'!$G101=3,'liste engagés'!L101,"")</f>
        <v>16.548387096776931</v>
      </c>
      <c r="I14" s="54">
        <f t="shared" si="0"/>
        <v>1</v>
      </c>
    </row>
    <row r="15" spans="1:12">
      <c r="A15" s="92">
        <f t="shared" si="1"/>
        <v>9</v>
      </c>
      <c r="B15" s="77">
        <f>IF('liste engagés'!$G171=3,'liste engagés'!A171,"")</f>
        <v>166</v>
      </c>
      <c r="C15" s="77" t="str">
        <f>IF('liste engagés'!$G171=3,'liste engagés'!B171,"")</f>
        <v>COMTE</v>
      </c>
      <c r="D15" s="77" t="str">
        <f>IF('liste engagés'!$G171=3,'liste engagés'!C171,"")</f>
        <v>SERGE</v>
      </c>
      <c r="E15" s="77" t="str">
        <f>IF('liste engagés'!$G171=3,'liste engagés'!D171,"")</f>
        <v>VSRP</v>
      </c>
      <c r="F15" s="77" t="str">
        <f>IF('liste engagés'!$G171=3,'liste engagés'!E171,"")</f>
        <v>FSGT</v>
      </c>
      <c r="G15" s="78">
        <f>IF('liste engagés'!$G171=3,'liste engagés'!K171,"")</f>
        <v>2.8773148148139471E-2</v>
      </c>
      <c r="H15" s="79">
        <f>IF('liste engagés'!$G171=3,'liste engagés'!L171,"")</f>
        <v>16.508447304912462</v>
      </c>
      <c r="I15" s="54">
        <f t="shared" si="0"/>
        <v>1</v>
      </c>
    </row>
    <row r="16" spans="1:12">
      <c r="A16" s="92">
        <f t="shared" si="1"/>
        <v>10</v>
      </c>
      <c r="B16" s="77">
        <f>IF('liste engagés'!$G66=3,'liste engagés'!A66,"")</f>
        <v>61</v>
      </c>
      <c r="C16" s="77" t="str">
        <f>IF('liste engagés'!$G66=3,'liste engagés'!B66,"")</f>
        <v>BUATOIS</v>
      </c>
      <c r="D16" s="77" t="str">
        <f>IF('liste engagés'!$G66=3,'liste engagés'!C66,"")</f>
        <v>GILLES</v>
      </c>
      <c r="E16" s="77" t="str">
        <f>IF('liste engagés'!$G66=3,'liste engagés'!D66,"")</f>
        <v>UC PIERRELATTE</v>
      </c>
      <c r="F16" s="77" t="str">
        <f>IF('liste engagés'!$G66=3,'liste engagés'!E66,"")</f>
        <v>FSGT</v>
      </c>
      <c r="G16" s="78">
        <f>IF('liste engagés'!$G66=3,'liste engagés'!K66,"")</f>
        <v>2.9895833333329958E-2</v>
      </c>
      <c r="H16" s="79">
        <f>IF('liste engagés'!$G66=3,'liste engagés'!L66,"")</f>
        <v>15.888501742162074</v>
      </c>
      <c r="I16" s="54">
        <f t="shared" si="0"/>
        <v>1</v>
      </c>
    </row>
    <row r="17" spans="1:9">
      <c r="A17" s="92">
        <f t="shared" si="1"/>
        <v>11</v>
      </c>
      <c r="B17" s="77">
        <f>IF('liste engagés'!$G180=3,'liste engagés'!A180,"")</f>
        <v>175</v>
      </c>
      <c r="C17" s="77" t="str">
        <f>IF('liste engagés'!$G180=3,'liste engagés'!B180,"")</f>
        <v>DREVON</v>
      </c>
      <c r="D17" s="77" t="str">
        <f>IF('liste engagés'!$G180=3,'liste engagés'!C180,"")</f>
        <v>SEB</v>
      </c>
      <c r="E17" s="77" t="str">
        <f>IF('liste engagés'!$G180=3,'liste engagés'!D180,"")</f>
        <v>UCMV</v>
      </c>
      <c r="F17" s="77" t="str">
        <f>IF('liste engagés'!$G180=3,'liste engagés'!E180,"")</f>
        <v>FSGT</v>
      </c>
      <c r="G17" s="78">
        <f>IF('liste engagés'!$G180=3,'liste engagés'!K180,"")</f>
        <v>3.3564814814805166E-2</v>
      </c>
      <c r="H17" s="79">
        <f>IF('liste engagés'!$G180=3,'liste engagés'!L180,"")</f>
        <v>14.151724137935103</v>
      </c>
      <c r="I17" s="54">
        <f t="shared" si="0"/>
        <v>1</v>
      </c>
    </row>
    <row r="18" spans="1:9">
      <c r="A18" s="92">
        <f t="shared" si="1"/>
        <v>12</v>
      </c>
      <c r="B18" s="77">
        <f>IF('liste engagés'!$G80=3,'liste engagés'!A80,"")</f>
        <v>75</v>
      </c>
      <c r="C18" s="77" t="str">
        <f>IF('liste engagés'!$G80=3,'liste engagés'!B80,"")</f>
        <v>NACCARATO</v>
      </c>
      <c r="D18" s="77" t="str">
        <f>IF('liste engagés'!$G80=3,'liste engagés'!C80,"")</f>
        <v>MARIO</v>
      </c>
      <c r="E18" s="77" t="str">
        <f>IF('liste engagés'!$G80=3,'liste engagés'!D80,"")</f>
        <v>TEAM ATC 26 DONZERE</v>
      </c>
      <c r="F18" s="77" t="str">
        <f>IF('liste engagés'!$G80=3,'liste engagés'!E80,"")</f>
        <v>FSGT</v>
      </c>
      <c r="G18" s="78">
        <f>IF('liste engagés'!$G80=3,'liste engagés'!K80,"")</f>
        <v>3.468749999999593E-2</v>
      </c>
      <c r="H18" s="79">
        <f>IF('liste engagés'!$G80=3,'liste engagés'!L80,"")</f>
        <v>13.693693693695302</v>
      </c>
      <c r="I18" s="54">
        <f t="shared" si="0"/>
        <v>1</v>
      </c>
    </row>
    <row r="19" spans="1:9">
      <c r="A19" s="92">
        <f t="shared" si="1"/>
        <v>13</v>
      </c>
      <c r="B19" s="77" t="str">
        <f>IF('liste engagés'!$G6=3,'liste engagés'!A6,"")</f>
        <v/>
      </c>
      <c r="C19" s="77" t="str">
        <f>IF('liste engagés'!$G6=3,'liste engagés'!B6,"")</f>
        <v/>
      </c>
      <c r="D19" s="77" t="str">
        <f>IF('liste engagés'!$G6=3,'liste engagés'!C6,"")</f>
        <v/>
      </c>
      <c r="E19" s="77" t="str">
        <f>IF('liste engagés'!$G6=3,'liste engagés'!D6,"")</f>
        <v/>
      </c>
      <c r="F19" s="77" t="str">
        <f>IF('liste engagés'!$G6=3,'liste engagés'!E6,"")</f>
        <v/>
      </c>
      <c r="G19" s="78" t="str">
        <f>IF('liste engagés'!$G6=3,'liste engagés'!K6,"")</f>
        <v/>
      </c>
      <c r="H19" s="79" t="str">
        <f>IF('liste engagés'!$G6=3,'liste engagés'!L6,"")</f>
        <v/>
      </c>
      <c r="I19" s="54">
        <f t="shared" si="0"/>
        <v>0</v>
      </c>
    </row>
    <row r="20" spans="1:9">
      <c r="A20" s="92">
        <f t="shared" si="1"/>
        <v>14</v>
      </c>
      <c r="B20" s="77" t="str">
        <f>IF('liste engagés'!$G7=3,'liste engagés'!A7,"")</f>
        <v/>
      </c>
      <c r="C20" s="77" t="str">
        <f>IF('liste engagés'!$G7=3,'liste engagés'!B7,"")</f>
        <v/>
      </c>
      <c r="D20" s="77" t="str">
        <f>IF('liste engagés'!$G7=3,'liste engagés'!C7,"")</f>
        <v/>
      </c>
      <c r="E20" s="77" t="str">
        <f>IF('liste engagés'!$G7=3,'liste engagés'!D7,"")</f>
        <v/>
      </c>
      <c r="F20" s="77" t="str">
        <f>IF('liste engagés'!$G7=3,'liste engagés'!E7,"")</f>
        <v/>
      </c>
      <c r="G20" s="78" t="str">
        <f>IF('liste engagés'!$G7=3,'liste engagés'!K7,"")</f>
        <v/>
      </c>
      <c r="H20" s="79" t="str">
        <f>IF('liste engagés'!$G7=3,'liste engagés'!L7,"")</f>
        <v/>
      </c>
      <c r="I20" s="54">
        <f t="shared" si="0"/>
        <v>0</v>
      </c>
    </row>
    <row r="21" spans="1:9">
      <c r="A21" s="92">
        <f t="shared" si="1"/>
        <v>15</v>
      </c>
      <c r="B21" s="77" t="str">
        <f>IF('liste engagés'!$G8=3,'liste engagés'!A8,"")</f>
        <v/>
      </c>
      <c r="C21" s="77" t="str">
        <f>IF('liste engagés'!$G8=3,'liste engagés'!B8,"")</f>
        <v/>
      </c>
      <c r="D21" s="77" t="str">
        <f>IF('liste engagés'!$G8=3,'liste engagés'!C8,"")</f>
        <v/>
      </c>
      <c r="E21" s="77" t="str">
        <f>IF('liste engagés'!$G8=3,'liste engagés'!D8,"")</f>
        <v/>
      </c>
      <c r="F21" s="77" t="str">
        <f>IF('liste engagés'!$G8=3,'liste engagés'!E8,"")</f>
        <v/>
      </c>
      <c r="G21" s="78" t="str">
        <f>IF('liste engagés'!$G8=3,'liste engagés'!K8,"")</f>
        <v/>
      </c>
      <c r="H21" s="79" t="str">
        <f>IF('liste engagés'!$G8=3,'liste engagés'!L8,"")</f>
        <v/>
      </c>
      <c r="I21" s="54">
        <f t="shared" si="0"/>
        <v>0</v>
      </c>
    </row>
    <row r="22" spans="1:9">
      <c r="A22" s="92">
        <f t="shared" si="1"/>
        <v>16</v>
      </c>
      <c r="B22" s="77" t="str">
        <f>IF('liste engagés'!$G9=3,'liste engagés'!A9,"")</f>
        <v/>
      </c>
      <c r="C22" s="77" t="str">
        <f>IF('liste engagés'!$G9=3,'liste engagés'!B9,"")</f>
        <v/>
      </c>
      <c r="D22" s="77" t="str">
        <f>IF('liste engagés'!$G9=3,'liste engagés'!C9,"")</f>
        <v/>
      </c>
      <c r="E22" s="77" t="str">
        <f>IF('liste engagés'!$G9=3,'liste engagés'!D9,"")</f>
        <v/>
      </c>
      <c r="F22" s="77" t="str">
        <f>IF('liste engagés'!$G9=3,'liste engagés'!E9,"")</f>
        <v/>
      </c>
      <c r="G22" s="78" t="str">
        <f>IF('liste engagés'!$G9=3,'liste engagés'!K9,"")</f>
        <v/>
      </c>
      <c r="H22" s="79" t="str">
        <f>IF('liste engagés'!$G9=3,'liste engagés'!L9,"")</f>
        <v/>
      </c>
      <c r="I22" s="54">
        <f t="shared" si="0"/>
        <v>0</v>
      </c>
    </row>
    <row r="23" spans="1:9">
      <c r="A23" s="92">
        <f t="shared" si="1"/>
        <v>17</v>
      </c>
      <c r="B23" s="77" t="str">
        <f>IF('liste engagés'!$G10=3,'liste engagés'!A10,"")</f>
        <v/>
      </c>
      <c r="C23" s="77" t="str">
        <f>IF('liste engagés'!$G10=3,'liste engagés'!B10,"")</f>
        <v/>
      </c>
      <c r="D23" s="77" t="str">
        <f>IF('liste engagés'!$G10=3,'liste engagés'!C10,"")</f>
        <v/>
      </c>
      <c r="E23" s="77" t="str">
        <f>IF('liste engagés'!$G10=3,'liste engagés'!D10,"")</f>
        <v/>
      </c>
      <c r="F23" s="77" t="str">
        <f>IF('liste engagés'!$G10=3,'liste engagés'!E10,"")</f>
        <v/>
      </c>
      <c r="G23" s="78" t="str">
        <f>IF('liste engagés'!$G10=3,'liste engagés'!K10,"")</f>
        <v/>
      </c>
      <c r="H23" s="79" t="str">
        <f>IF('liste engagés'!$G10=3,'liste engagés'!L10,"")</f>
        <v/>
      </c>
      <c r="I23" s="54">
        <f t="shared" si="0"/>
        <v>0</v>
      </c>
    </row>
    <row r="24" spans="1:9">
      <c r="A24" s="92">
        <f t="shared" si="1"/>
        <v>18</v>
      </c>
      <c r="B24" s="77" t="str">
        <f>IF('liste engagés'!$G11=3,'liste engagés'!A11,"")</f>
        <v/>
      </c>
      <c r="C24" s="77" t="str">
        <f>IF('liste engagés'!$G11=3,'liste engagés'!B11,"")</f>
        <v/>
      </c>
      <c r="D24" s="77" t="str">
        <f>IF('liste engagés'!$G11=3,'liste engagés'!C11,"")</f>
        <v/>
      </c>
      <c r="E24" s="77" t="str">
        <f>IF('liste engagés'!$G11=3,'liste engagés'!D11,"")</f>
        <v/>
      </c>
      <c r="F24" s="77" t="str">
        <f>IF('liste engagés'!$G11=3,'liste engagés'!E11,"")</f>
        <v/>
      </c>
      <c r="G24" s="78" t="str">
        <f>IF('liste engagés'!$G11=3,'liste engagés'!K11,"")</f>
        <v/>
      </c>
      <c r="H24" s="79" t="str">
        <f>IF('liste engagés'!$G11=3,'liste engagés'!L11,"")</f>
        <v/>
      </c>
      <c r="I24" s="54">
        <f t="shared" si="0"/>
        <v>0</v>
      </c>
    </row>
    <row r="25" spans="1:9">
      <c r="A25" s="92">
        <f t="shared" si="1"/>
        <v>19</v>
      </c>
      <c r="B25" s="77" t="str">
        <f>IF('liste engagés'!$G12=3,'liste engagés'!A12,"")</f>
        <v/>
      </c>
      <c r="C25" s="77" t="str">
        <f>IF('liste engagés'!$G12=3,'liste engagés'!B12,"")</f>
        <v/>
      </c>
      <c r="D25" s="77" t="str">
        <f>IF('liste engagés'!$G12=3,'liste engagés'!C12,"")</f>
        <v/>
      </c>
      <c r="E25" s="77" t="str">
        <f>IF('liste engagés'!$G12=3,'liste engagés'!D12,"")</f>
        <v/>
      </c>
      <c r="F25" s="77" t="str">
        <f>IF('liste engagés'!$G12=3,'liste engagés'!E12,"")</f>
        <v/>
      </c>
      <c r="G25" s="78" t="str">
        <f>IF('liste engagés'!$G12=3,'liste engagés'!K12,"")</f>
        <v/>
      </c>
      <c r="H25" s="79" t="str">
        <f>IF('liste engagés'!$G12=3,'liste engagés'!L12,"")</f>
        <v/>
      </c>
      <c r="I25" s="54">
        <f t="shared" si="0"/>
        <v>0</v>
      </c>
    </row>
    <row r="26" spans="1:9">
      <c r="A26" s="92">
        <f t="shared" si="1"/>
        <v>20</v>
      </c>
      <c r="B26" s="77" t="str">
        <f>IF('liste engagés'!$G13=3,'liste engagés'!A13,"")</f>
        <v/>
      </c>
      <c r="C26" s="77" t="str">
        <f>IF('liste engagés'!$G13=3,'liste engagés'!B13,"")</f>
        <v/>
      </c>
      <c r="D26" s="77" t="str">
        <f>IF('liste engagés'!$G13=3,'liste engagés'!C13,"")</f>
        <v/>
      </c>
      <c r="E26" s="77" t="str">
        <f>IF('liste engagés'!$G13=3,'liste engagés'!D13,"")</f>
        <v/>
      </c>
      <c r="F26" s="77" t="str">
        <f>IF('liste engagés'!$G13=3,'liste engagés'!E13,"")</f>
        <v/>
      </c>
      <c r="G26" s="78" t="str">
        <f>IF('liste engagés'!$G13=3,'liste engagés'!K13,"")</f>
        <v/>
      </c>
      <c r="H26" s="79" t="str">
        <f>IF('liste engagés'!$G13=3,'liste engagés'!L13,"")</f>
        <v/>
      </c>
      <c r="I26" s="54">
        <f t="shared" si="0"/>
        <v>0</v>
      </c>
    </row>
    <row r="27" spans="1:9">
      <c r="A27" s="92">
        <f t="shared" si="1"/>
        <v>21</v>
      </c>
      <c r="B27" s="77" t="str">
        <f>IF('liste engagés'!$G14=3,'liste engagés'!A14,"")</f>
        <v/>
      </c>
      <c r="C27" s="77" t="str">
        <f>IF('liste engagés'!$G14=3,'liste engagés'!B14,"")</f>
        <v/>
      </c>
      <c r="D27" s="77" t="str">
        <f>IF('liste engagés'!$G14=3,'liste engagés'!C14,"")</f>
        <v/>
      </c>
      <c r="E27" s="77" t="str">
        <f>IF('liste engagés'!$G14=3,'liste engagés'!D14,"")</f>
        <v/>
      </c>
      <c r="F27" s="77" t="str">
        <f>IF('liste engagés'!$G14=3,'liste engagés'!E14,"")</f>
        <v/>
      </c>
      <c r="G27" s="78" t="str">
        <f>IF('liste engagés'!$G14=3,'liste engagés'!K14,"")</f>
        <v/>
      </c>
      <c r="H27" s="79" t="str">
        <f>IF('liste engagés'!$G14=3,'liste engagés'!L14,"")</f>
        <v/>
      </c>
      <c r="I27" s="54">
        <f t="shared" si="0"/>
        <v>0</v>
      </c>
    </row>
    <row r="28" spans="1:9">
      <c r="A28" s="92">
        <f t="shared" si="1"/>
        <v>22</v>
      </c>
      <c r="B28" s="77" t="str">
        <f>IF('liste engagés'!$G15=3,'liste engagés'!A15,"")</f>
        <v/>
      </c>
      <c r="C28" s="77" t="str">
        <f>IF('liste engagés'!$G15=3,'liste engagés'!B15,"")</f>
        <v/>
      </c>
      <c r="D28" s="77" t="str">
        <f>IF('liste engagés'!$G15=3,'liste engagés'!C15,"")</f>
        <v/>
      </c>
      <c r="E28" s="77" t="str">
        <f>IF('liste engagés'!$G15=3,'liste engagés'!D15,"")</f>
        <v/>
      </c>
      <c r="F28" s="77" t="str">
        <f>IF('liste engagés'!$G15=3,'liste engagés'!E15,"")</f>
        <v/>
      </c>
      <c r="G28" s="78" t="str">
        <f>IF('liste engagés'!$G15=3,'liste engagés'!K15,"")</f>
        <v/>
      </c>
      <c r="H28" s="79" t="str">
        <f>IF('liste engagés'!$G15=3,'liste engagés'!L15,"")</f>
        <v/>
      </c>
      <c r="I28" s="54">
        <f t="shared" si="0"/>
        <v>0</v>
      </c>
    </row>
    <row r="29" spans="1:9">
      <c r="A29" s="92">
        <f t="shared" si="1"/>
        <v>23</v>
      </c>
      <c r="B29" s="77" t="str">
        <f>IF('liste engagés'!$G16=3,'liste engagés'!A16,"")</f>
        <v/>
      </c>
      <c r="C29" s="77" t="str">
        <f>IF('liste engagés'!$G16=3,'liste engagés'!B16,"")</f>
        <v/>
      </c>
      <c r="D29" s="77" t="str">
        <f>IF('liste engagés'!$G16=3,'liste engagés'!C16,"")</f>
        <v/>
      </c>
      <c r="E29" s="77" t="str">
        <f>IF('liste engagés'!$G16=3,'liste engagés'!D16,"")</f>
        <v/>
      </c>
      <c r="F29" s="77" t="str">
        <f>IF('liste engagés'!$G16=3,'liste engagés'!E16,"")</f>
        <v/>
      </c>
      <c r="G29" s="78" t="str">
        <f>IF('liste engagés'!$G16=3,'liste engagés'!K16,"")</f>
        <v/>
      </c>
      <c r="H29" s="79" t="str">
        <f>IF('liste engagés'!$G16=3,'liste engagés'!L16,"")</f>
        <v/>
      </c>
      <c r="I29" s="54">
        <f t="shared" si="0"/>
        <v>0</v>
      </c>
    </row>
    <row r="30" spans="1:9">
      <c r="A30" s="92">
        <f t="shared" si="1"/>
        <v>24</v>
      </c>
      <c r="B30" s="77" t="str">
        <f>IF('liste engagés'!$G17=3,'liste engagés'!A17,"")</f>
        <v/>
      </c>
      <c r="C30" s="77" t="str">
        <f>IF('liste engagés'!$G17=3,'liste engagés'!B17,"")</f>
        <v/>
      </c>
      <c r="D30" s="77" t="str">
        <f>IF('liste engagés'!$G17=3,'liste engagés'!C17,"")</f>
        <v/>
      </c>
      <c r="E30" s="77" t="str">
        <f>IF('liste engagés'!$G17=3,'liste engagés'!D17,"")</f>
        <v/>
      </c>
      <c r="F30" s="77" t="str">
        <f>IF('liste engagés'!$G17=3,'liste engagés'!E17,"")</f>
        <v/>
      </c>
      <c r="G30" s="78" t="str">
        <f>IF('liste engagés'!$G17=3,'liste engagés'!K17,"")</f>
        <v/>
      </c>
      <c r="H30" s="79" t="str">
        <f>IF('liste engagés'!$G17=3,'liste engagés'!L17,"")</f>
        <v/>
      </c>
      <c r="I30" s="54">
        <f t="shared" si="0"/>
        <v>0</v>
      </c>
    </row>
    <row r="31" spans="1:9">
      <c r="A31" s="92">
        <f t="shared" si="1"/>
        <v>25</v>
      </c>
      <c r="B31" s="77" t="str">
        <f>IF('liste engagés'!$G18=3,'liste engagés'!A18,"")</f>
        <v/>
      </c>
      <c r="C31" s="77" t="str">
        <f>IF('liste engagés'!$G18=3,'liste engagés'!B18,"")</f>
        <v/>
      </c>
      <c r="D31" s="77" t="str">
        <f>IF('liste engagés'!$G18=3,'liste engagés'!C18,"")</f>
        <v/>
      </c>
      <c r="E31" s="77" t="str">
        <f>IF('liste engagés'!$G18=3,'liste engagés'!D18,"")</f>
        <v/>
      </c>
      <c r="F31" s="77" t="str">
        <f>IF('liste engagés'!$G18=3,'liste engagés'!E18,"")</f>
        <v/>
      </c>
      <c r="G31" s="78" t="str">
        <f>IF('liste engagés'!$G18=3,'liste engagés'!K18,"")</f>
        <v/>
      </c>
      <c r="H31" s="79" t="str">
        <f>IF('liste engagés'!$G18=3,'liste engagés'!L18,"")</f>
        <v/>
      </c>
      <c r="I31" s="54">
        <f t="shared" si="0"/>
        <v>0</v>
      </c>
    </row>
    <row r="32" spans="1:9">
      <c r="A32" s="92">
        <f t="shared" si="1"/>
        <v>26</v>
      </c>
      <c r="B32" s="77" t="str">
        <f>IF('liste engagés'!$G19=3,'liste engagés'!A19,"")</f>
        <v/>
      </c>
      <c r="C32" s="77" t="str">
        <f>IF('liste engagés'!$G19=3,'liste engagés'!B19,"")</f>
        <v/>
      </c>
      <c r="D32" s="77" t="str">
        <f>IF('liste engagés'!$G19=3,'liste engagés'!C19,"")</f>
        <v/>
      </c>
      <c r="E32" s="77" t="str">
        <f>IF('liste engagés'!$G19=3,'liste engagés'!D19,"")</f>
        <v/>
      </c>
      <c r="F32" s="77" t="str">
        <f>IF('liste engagés'!$G19=3,'liste engagés'!E19,"")</f>
        <v/>
      </c>
      <c r="G32" s="78" t="str">
        <f>IF('liste engagés'!$G19=3,'liste engagés'!K19,"")</f>
        <v/>
      </c>
      <c r="H32" s="79" t="str">
        <f>IF('liste engagés'!$G19=3,'liste engagés'!L19,"")</f>
        <v/>
      </c>
      <c r="I32" s="54">
        <f t="shared" si="0"/>
        <v>0</v>
      </c>
    </row>
    <row r="33" spans="1:9">
      <c r="A33" s="92">
        <f t="shared" si="1"/>
        <v>27</v>
      </c>
      <c r="B33" s="77" t="str">
        <f>IF('liste engagés'!$G20=3,'liste engagés'!A20,"")</f>
        <v/>
      </c>
      <c r="C33" s="77" t="str">
        <f>IF('liste engagés'!$G20=3,'liste engagés'!B20,"")</f>
        <v/>
      </c>
      <c r="D33" s="77" t="str">
        <f>IF('liste engagés'!$G20=3,'liste engagés'!C20,"")</f>
        <v/>
      </c>
      <c r="E33" s="77" t="str">
        <f>IF('liste engagés'!$G20=3,'liste engagés'!D20,"")</f>
        <v/>
      </c>
      <c r="F33" s="77" t="str">
        <f>IF('liste engagés'!$G20=3,'liste engagés'!E20,"")</f>
        <v/>
      </c>
      <c r="G33" s="78" t="str">
        <f>IF('liste engagés'!$G20=3,'liste engagés'!K20,"")</f>
        <v/>
      </c>
      <c r="H33" s="79" t="str">
        <f>IF('liste engagés'!$G20=3,'liste engagés'!L20,"")</f>
        <v/>
      </c>
      <c r="I33" s="54">
        <f t="shared" si="0"/>
        <v>0</v>
      </c>
    </row>
    <row r="34" spans="1:9">
      <c r="A34" s="92">
        <f t="shared" si="1"/>
        <v>28</v>
      </c>
      <c r="B34" s="77" t="str">
        <f>IF('liste engagés'!$G21=3,'liste engagés'!A21,"")</f>
        <v/>
      </c>
      <c r="C34" s="77" t="str">
        <f>IF('liste engagés'!$G21=3,'liste engagés'!B21,"")</f>
        <v/>
      </c>
      <c r="D34" s="77" t="str">
        <f>IF('liste engagés'!$G21=3,'liste engagés'!C21,"")</f>
        <v/>
      </c>
      <c r="E34" s="77" t="str">
        <f>IF('liste engagés'!$G21=3,'liste engagés'!D21,"")</f>
        <v/>
      </c>
      <c r="F34" s="77" t="str">
        <f>IF('liste engagés'!$G21=3,'liste engagés'!E21,"")</f>
        <v/>
      </c>
      <c r="G34" s="78" t="str">
        <f>IF('liste engagés'!$G21=3,'liste engagés'!K21,"")</f>
        <v/>
      </c>
      <c r="H34" s="79" t="str">
        <f>IF('liste engagés'!$G21=3,'liste engagés'!L21,"")</f>
        <v/>
      </c>
      <c r="I34" s="54">
        <f t="shared" si="0"/>
        <v>0</v>
      </c>
    </row>
    <row r="35" spans="1:9">
      <c r="A35" s="92">
        <f t="shared" si="1"/>
        <v>29</v>
      </c>
      <c r="B35" s="77" t="str">
        <f>IF('liste engagés'!$G22=3,'liste engagés'!A22,"")</f>
        <v/>
      </c>
      <c r="C35" s="77" t="str">
        <f>IF('liste engagés'!$G22=3,'liste engagés'!B22,"")</f>
        <v/>
      </c>
      <c r="D35" s="77" t="str">
        <f>IF('liste engagés'!$G22=3,'liste engagés'!C22,"")</f>
        <v/>
      </c>
      <c r="E35" s="77" t="str">
        <f>IF('liste engagés'!$G22=3,'liste engagés'!D22,"")</f>
        <v/>
      </c>
      <c r="F35" s="77" t="str">
        <f>IF('liste engagés'!$G22=3,'liste engagés'!E22,"")</f>
        <v/>
      </c>
      <c r="G35" s="78" t="str">
        <f>IF('liste engagés'!$G22=3,'liste engagés'!K22,"")</f>
        <v/>
      </c>
      <c r="H35" s="79" t="str">
        <f>IF('liste engagés'!$G22=3,'liste engagés'!L22,"")</f>
        <v/>
      </c>
      <c r="I35" s="54">
        <f t="shared" si="0"/>
        <v>0</v>
      </c>
    </row>
    <row r="36" spans="1:9">
      <c r="A36" s="92">
        <f t="shared" si="1"/>
        <v>30</v>
      </c>
      <c r="B36" s="77" t="str">
        <f>IF('liste engagés'!$G23=3,'liste engagés'!A23,"")</f>
        <v/>
      </c>
      <c r="C36" s="77" t="str">
        <f>IF('liste engagés'!$G23=3,'liste engagés'!B23,"")</f>
        <v/>
      </c>
      <c r="D36" s="77" t="str">
        <f>IF('liste engagés'!$G23=3,'liste engagés'!C23,"")</f>
        <v/>
      </c>
      <c r="E36" s="77" t="str">
        <f>IF('liste engagés'!$G23=3,'liste engagés'!D23,"")</f>
        <v/>
      </c>
      <c r="F36" s="77" t="str">
        <f>IF('liste engagés'!$G23=3,'liste engagés'!E23,"")</f>
        <v/>
      </c>
      <c r="G36" s="78" t="str">
        <f>IF('liste engagés'!$G23=3,'liste engagés'!K23,"")</f>
        <v/>
      </c>
      <c r="H36" s="79" t="str">
        <f>IF('liste engagés'!$G23=3,'liste engagés'!L23,"")</f>
        <v/>
      </c>
      <c r="I36" s="54">
        <f t="shared" si="0"/>
        <v>0</v>
      </c>
    </row>
    <row r="37" spans="1:9">
      <c r="A37" s="92">
        <f t="shared" si="1"/>
        <v>31</v>
      </c>
      <c r="B37" s="77" t="str">
        <f>IF('liste engagés'!$G24=3,'liste engagés'!A24,"")</f>
        <v/>
      </c>
      <c r="C37" s="77" t="str">
        <f>IF('liste engagés'!$G24=3,'liste engagés'!B24,"")</f>
        <v/>
      </c>
      <c r="D37" s="77" t="str">
        <f>IF('liste engagés'!$G24=3,'liste engagés'!C24,"")</f>
        <v/>
      </c>
      <c r="E37" s="77" t="str">
        <f>IF('liste engagés'!$G24=3,'liste engagés'!D24,"")</f>
        <v/>
      </c>
      <c r="F37" s="77" t="str">
        <f>IF('liste engagés'!$G24=3,'liste engagés'!E24,"")</f>
        <v/>
      </c>
      <c r="G37" s="78" t="str">
        <f>IF('liste engagés'!$G24=3,'liste engagés'!K24,"")</f>
        <v/>
      </c>
      <c r="H37" s="79" t="str">
        <f>IF('liste engagés'!$G24=3,'liste engagés'!L24,"")</f>
        <v/>
      </c>
      <c r="I37" s="54">
        <f t="shared" si="0"/>
        <v>0</v>
      </c>
    </row>
    <row r="38" spans="1:9">
      <c r="A38" s="92">
        <f t="shared" si="1"/>
        <v>32</v>
      </c>
      <c r="B38" s="77" t="str">
        <f>IF('liste engagés'!$G25=3,'liste engagés'!A25,"")</f>
        <v/>
      </c>
      <c r="C38" s="77" t="str">
        <f>IF('liste engagés'!$G25=3,'liste engagés'!B25,"")</f>
        <v/>
      </c>
      <c r="D38" s="77" t="str">
        <f>IF('liste engagés'!$G25=3,'liste engagés'!C25,"")</f>
        <v/>
      </c>
      <c r="E38" s="77" t="str">
        <f>IF('liste engagés'!$G25=3,'liste engagés'!D25,"")</f>
        <v/>
      </c>
      <c r="F38" s="77" t="str">
        <f>IF('liste engagés'!$G25=3,'liste engagés'!E25,"")</f>
        <v/>
      </c>
      <c r="G38" s="78" t="str">
        <f>IF('liste engagés'!$G25=3,'liste engagés'!K25,"")</f>
        <v/>
      </c>
      <c r="H38" s="79" t="str">
        <f>IF('liste engagés'!$G25=3,'liste engagés'!L25,"")</f>
        <v/>
      </c>
      <c r="I38" s="54">
        <f t="shared" si="0"/>
        <v>0</v>
      </c>
    </row>
    <row r="39" spans="1:9">
      <c r="A39" s="92">
        <f t="shared" si="1"/>
        <v>33</v>
      </c>
      <c r="B39" s="77" t="str">
        <f>IF('liste engagés'!$G26=3,'liste engagés'!A26,"")</f>
        <v/>
      </c>
      <c r="C39" s="77" t="str">
        <f>IF('liste engagés'!$G26=3,'liste engagés'!B26,"")</f>
        <v/>
      </c>
      <c r="D39" s="77" t="str">
        <f>IF('liste engagés'!$G26=3,'liste engagés'!C26,"")</f>
        <v/>
      </c>
      <c r="E39" s="77" t="str">
        <f>IF('liste engagés'!$G26=3,'liste engagés'!D26,"")</f>
        <v/>
      </c>
      <c r="F39" s="77" t="str">
        <f>IF('liste engagés'!$G26=3,'liste engagés'!E26,"")</f>
        <v/>
      </c>
      <c r="G39" s="78" t="str">
        <f>IF('liste engagés'!$G26=3,'liste engagés'!K26,"")</f>
        <v/>
      </c>
      <c r="H39" s="79" t="str">
        <f>IF('liste engagés'!$G26=3,'liste engagés'!L26,"")</f>
        <v/>
      </c>
      <c r="I39" s="54">
        <f t="shared" si="0"/>
        <v>0</v>
      </c>
    </row>
    <row r="40" spans="1:9">
      <c r="A40" s="92">
        <f t="shared" si="1"/>
        <v>34</v>
      </c>
      <c r="B40" s="77" t="str">
        <f>IF('liste engagés'!$G27=3,'liste engagés'!A27,"")</f>
        <v/>
      </c>
      <c r="C40" s="77" t="str">
        <f>IF('liste engagés'!$G27=3,'liste engagés'!B27,"")</f>
        <v/>
      </c>
      <c r="D40" s="77" t="str">
        <f>IF('liste engagés'!$G27=3,'liste engagés'!C27,"")</f>
        <v/>
      </c>
      <c r="E40" s="77" t="str">
        <f>IF('liste engagés'!$G27=3,'liste engagés'!D27,"")</f>
        <v/>
      </c>
      <c r="F40" s="77" t="str">
        <f>IF('liste engagés'!$G27=3,'liste engagés'!E27,"")</f>
        <v/>
      </c>
      <c r="G40" s="78" t="str">
        <f>IF('liste engagés'!$G27=3,'liste engagés'!K27,"")</f>
        <v/>
      </c>
      <c r="H40" s="79" t="str">
        <f>IF('liste engagés'!$G27=3,'liste engagés'!L27,"")</f>
        <v/>
      </c>
      <c r="I40" s="54">
        <f t="shared" si="0"/>
        <v>0</v>
      </c>
    </row>
    <row r="41" spans="1:9">
      <c r="A41" s="92">
        <f t="shared" si="1"/>
        <v>35</v>
      </c>
      <c r="B41" s="77" t="str">
        <f>IF('liste engagés'!$G28=3,'liste engagés'!A28,"")</f>
        <v/>
      </c>
      <c r="C41" s="77" t="str">
        <f>IF('liste engagés'!$G28=3,'liste engagés'!B28,"")</f>
        <v/>
      </c>
      <c r="D41" s="77" t="str">
        <f>IF('liste engagés'!$G28=3,'liste engagés'!C28,"")</f>
        <v/>
      </c>
      <c r="E41" s="77" t="str">
        <f>IF('liste engagés'!$G28=3,'liste engagés'!D28,"")</f>
        <v/>
      </c>
      <c r="F41" s="77" t="str">
        <f>IF('liste engagés'!$G28=3,'liste engagés'!E28,"")</f>
        <v/>
      </c>
      <c r="G41" s="78" t="str">
        <f>IF('liste engagés'!$G28=3,'liste engagés'!K28,"")</f>
        <v/>
      </c>
      <c r="H41" s="79" t="str">
        <f>IF('liste engagés'!$G28=3,'liste engagés'!L28,"")</f>
        <v/>
      </c>
      <c r="I41" s="54">
        <f t="shared" si="0"/>
        <v>0</v>
      </c>
    </row>
    <row r="42" spans="1:9">
      <c r="A42" s="92">
        <f t="shared" si="1"/>
        <v>36</v>
      </c>
      <c r="B42" s="77" t="str">
        <f>IF('liste engagés'!$G29=3,'liste engagés'!A29,"")</f>
        <v/>
      </c>
      <c r="C42" s="77" t="str">
        <f>IF('liste engagés'!$G29=3,'liste engagés'!B29,"")</f>
        <v/>
      </c>
      <c r="D42" s="77" t="str">
        <f>IF('liste engagés'!$G29=3,'liste engagés'!C29,"")</f>
        <v/>
      </c>
      <c r="E42" s="77" t="str">
        <f>IF('liste engagés'!$G29=3,'liste engagés'!D29,"")</f>
        <v/>
      </c>
      <c r="F42" s="77" t="str">
        <f>IF('liste engagés'!$G29=3,'liste engagés'!E29,"")</f>
        <v/>
      </c>
      <c r="G42" s="78" t="str">
        <f>IF('liste engagés'!$G29=3,'liste engagés'!K29,"")</f>
        <v/>
      </c>
      <c r="H42" s="79" t="str">
        <f>IF('liste engagés'!$G29=3,'liste engagés'!L29,"")</f>
        <v/>
      </c>
      <c r="I42" s="54">
        <f t="shared" si="0"/>
        <v>0</v>
      </c>
    </row>
    <row r="43" spans="1:9">
      <c r="A43" s="92">
        <f t="shared" si="1"/>
        <v>37</v>
      </c>
      <c r="B43" s="77" t="str">
        <f>IF('liste engagés'!$G30=3,'liste engagés'!A30,"")</f>
        <v/>
      </c>
      <c r="C43" s="77" t="str">
        <f>IF('liste engagés'!$G30=3,'liste engagés'!B30,"")</f>
        <v/>
      </c>
      <c r="D43" s="77" t="str">
        <f>IF('liste engagés'!$G30=3,'liste engagés'!C30,"")</f>
        <v/>
      </c>
      <c r="E43" s="77" t="str">
        <f>IF('liste engagés'!$G30=3,'liste engagés'!D30,"")</f>
        <v/>
      </c>
      <c r="F43" s="77" t="str">
        <f>IF('liste engagés'!$G30=3,'liste engagés'!E30,"")</f>
        <v/>
      </c>
      <c r="G43" s="78" t="str">
        <f>IF('liste engagés'!$G30=3,'liste engagés'!K30,"")</f>
        <v/>
      </c>
      <c r="H43" s="79" t="str">
        <f>IF('liste engagés'!$G30=3,'liste engagés'!L30,"")</f>
        <v/>
      </c>
      <c r="I43" s="54">
        <f t="shared" si="0"/>
        <v>0</v>
      </c>
    </row>
    <row r="44" spans="1:9">
      <c r="A44" s="92">
        <f t="shared" si="1"/>
        <v>38</v>
      </c>
      <c r="B44" s="77" t="str">
        <f>IF('liste engagés'!$G31=3,'liste engagés'!A31,"")</f>
        <v/>
      </c>
      <c r="C44" s="77" t="str">
        <f>IF('liste engagés'!$G31=3,'liste engagés'!B31,"")</f>
        <v/>
      </c>
      <c r="D44" s="77" t="str">
        <f>IF('liste engagés'!$G31=3,'liste engagés'!C31,"")</f>
        <v/>
      </c>
      <c r="E44" s="77" t="str">
        <f>IF('liste engagés'!$G31=3,'liste engagés'!D31,"")</f>
        <v/>
      </c>
      <c r="F44" s="77" t="str">
        <f>IF('liste engagés'!$G31=3,'liste engagés'!E31,"")</f>
        <v/>
      </c>
      <c r="G44" s="78" t="str">
        <f>IF('liste engagés'!$G31=3,'liste engagés'!K31,"")</f>
        <v/>
      </c>
      <c r="H44" s="79" t="str">
        <f>IF('liste engagés'!$G31=3,'liste engagés'!L31,"")</f>
        <v/>
      </c>
      <c r="I44" s="54">
        <f t="shared" si="0"/>
        <v>0</v>
      </c>
    </row>
    <row r="45" spans="1:9">
      <c r="A45" s="92">
        <f t="shared" si="1"/>
        <v>39</v>
      </c>
      <c r="B45" s="77" t="str">
        <f>IF('liste engagés'!$G32=3,'liste engagés'!A32,"")</f>
        <v/>
      </c>
      <c r="C45" s="77" t="str">
        <f>IF('liste engagés'!$G32=3,'liste engagés'!B32,"")</f>
        <v/>
      </c>
      <c r="D45" s="77" t="str">
        <f>IF('liste engagés'!$G32=3,'liste engagés'!C32,"")</f>
        <v/>
      </c>
      <c r="E45" s="77" t="str">
        <f>IF('liste engagés'!$G32=3,'liste engagés'!D32,"")</f>
        <v/>
      </c>
      <c r="F45" s="77" t="str">
        <f>IF('liste engagés'!$G32=3,'liste engagés'!E32,"")</f>
        <v/>
      </c>
      <c r="G45" s="78" t="str">
        <f>IF('liste engagés'!$G32=3,'liste engagés'!K32,"")</f>
        <v/>
      </c>
      <c r="H45" s="79" t="str">
        <f>IF('liste engagés'!$G32=3,'liste engagés'!L32,"")</f>
        <v/>
      </c>
      <c r="I45" s="54">
        <f t="shared" si="0"/>
        <v>0</v>
      </c>
    </row>
    <row r="46" spans="1:9">
      <c r="A46" s="92">
        <f t="shared" si="1"/>
        <v>40</v>
      </c>
      <c r="B46" s="77" t="str">
        <f>IF('liste engagés'!$G33=3,'liste engagés'!A33,"")</f>
        <v/>
      </c>
      <c r="C46" s="77" t="str">
        <f>IF('liste engagés'!$G33=3,'liste engagés'!B33,"")</f>
        <v/>
      </c>
      <c r="D46" s="77" t="str">
        <f>IF('liste engagés'!$G33=3,'liste engagés'!C33,"")</f>
        <v/>
      </c>
      <c r="E46" s="77" t="str">
        <f>IF('liste engagés'!$G33=3,'liste engagés'!D33,"")</f>
        <v/>
      </c>
      <c r="F46" s="77" t="str">
        <f>IF('liste engagés'!$G33=3,'liste engagés'!E33,"")</f>
        <v/>
      </c>
      <c r="G46" s="78" t="str">
        <f>IF('liste engagés'!$G33=3,'liste engagés'!K33,"")</f>
        <v/>
      </c>
      <c r="H46" s="79" t="str">
        <f>IF('liste engagés'!$G33=3,'liste engagés'!L33,"")</f>
        <v/>
      </c>
      <c r="I46" s="54">
        <f t="shared" si="0"/>
        <v>0</v>
      </c>
    </row>
    <row r="47" spans="1:9">
      <c r="A47" s="92">
        <f t="shared" si="1"/>
        <v>41</v>
      </c>
      <c r="B47" s="77" t="str">
        <f>IF('liste engagés'!$G34=3,'liste engagés'!A34,"")</f>
        <v/>
      </c>
      <c r="C47" s="77" t="str">
        <f>IF('liste engagés'!$G34=3,'liste engagés'!B34,"")</f>
        <v/>
      </c>
      <c r="D47" s="77" t="str">
        <f>IF('liste engagés'!$G34=3,'liste engagés'!C34,"")</f>
        <v/>
      </c>
      <c r="E47" s="77" t="str">
        <f>IF('liste engagés'!$G34=3,'liste engagés'!D34,"")</f>
        <v/>
      </c>
      <c r="F47" s="77" t="str">
        <f>IF('liste engagés'!$G34=3,'liste engagés'!E34,"")</f>
        <v/>
      </c>
      <c r="G47" s="78" t="str">
        <f>IF('liste engagés'!$G34=3,'liste engagés'!K34,"")</f>
        <v/>
      </c>
      <c r="H47" s="79" t="str">
        <f>IF('liste engagés'!$G34=3,'liste engagés'!L34,"")</f>
        <v/>
      </c>
      <c r="I47" s="54">
        <f t="shared" si="0"/>
        <v>0</v>
      </c>
    </row>
    <row r="48" spans="1:9">
      <c r="A48" s="92">
        <f t="shared" si="1"/>
        <v>42</v>
      </c>
      <c r="B48" s="77" t="str">
        <f>IF('liste engagés'!$G35=3,'liste engagés'!A35,"")</f>
        <v/>
      </c>
      <c r="C48" s="77" t="str">
        <f>IF('liste engagés'!$G35=3,'liste engagés'!B35,"")</f>
        <v/>
      </c>
      <c r="D48" s="77" t="str">
        <f>IF('liste engagés'!$G35=3,'liste engagés'!C35,"")</f>
        <v/>
      </c>
      <c r="E48" s="77" t="str">
        <f>IF('liste engagés'!$G35=3,'liste engagés'!D35,"")</f>
        <v/>
      </c>
      <c r="F48" s="77" t="str">
        <f>IF('liste engagés'!$G35=3,'liste engagés'!E35,"")</f>
        <v/>
      </c>
      <c r="G48" s="78" t="str">
        <f>IF('liste engagés'!$G35=3,'liste engagés'!K35,"")</f>
        <v/>
      </c>
      <c r="H48" s="79" t="str">
        <f>IF('liste engagés'!$G35=3,'liste engagés'!L35,"")</f>
        <v/>
      </c>
      <c r="I48" s="54">
        <f t="shared" si="0"/>
        <v>0</v>
      </c>
    </row>
    <row r="49" spans="1:9">
      <c r="A49" s="92">
        <f t="shared" si="1"/>
        <v>43</v>
      </c>
      <c r="B49" s="77" t="str">
        <f>IF('liste engagés'!$G36=3,'liste engagés'!A36,"")</f>
        <v/>
      </c>
      <c r="C49" s="77" t="str">
        <f>IF('liste engagés'!$G36=3,'liste engagés'!B36,"")</f>
        <v/>
      </c>
      <c r="D49" s="77" t="str">
        <f>IF('liste engagés'!$G36=3,'liste engagés'!C36,"")</f>
        <v/>
      </c>
      <c r="E49" s="77" t="str">
        <f>IF('liste engagés'!$G36=3,'liste engagés'!D36,"")</f>
        <v/>
      </c>
      <c r="F49" s="77" t="str">
        <f>IF('liste engagés'!$G36=3,'liste engagés'!E36,"")</f>
        <v/>
      </c>
      <c r="G49" s="78" t="str">
        <f>IF('liste engagés'!$G36=3,'liste engagés'!K36,"")</f>
        <v/>
      </c>
      <c r="H49" s="79" t="str">
        <f>IF('liste engagés'!$G36=3,'liste engagés'!L36,"")</f>
        <v/>
      </c>
      <c r="I49" s="54">
        <f t="shared" si="0"/>
        <v>0</v>
      </c>
    </row>
    <row r="50" spans="1:9">
      <c r="A50" s="92">
        <f t="shared" si="1"/>
        <v>44</v>
      </c>
      <c r="B50" s="77" t="str">
        <f>IF('liste engagés'!$G37=3,'liste engagés'!A37,"")</f>
        <v/>
      </c>
      <c r="C50" s="77" t="str">
        <f>IF('liste engagés'!$G37=3,'liste engagés'!B37,"")</f>
        <v/>
      </c>
      <c r="D50" s="77" t="str">
        <f>IF('liste engagés'!$G37=3,'liste engagés'!C37,"")</f>
        <v/>
      </c>
      <c r="E50" s="77" t="str">
        <f>IF('liste engagés'!$G37=3,'liste engagés'!D37,"")</f>
        <v/>
      </c>
      <c r="F50" s="77" t="str">
        <f>IF('liste engagés'!$G37=3,'liste engagés'!E37,"")</f>
        <v/>
      </c>
      <c r="G50" s="78" t="str">
        <f>IF('liste engagés'!$G37=3,'liste engagés'!K37,"")</f>
        <v/>
      </c>
      <c r="H50" s="79" t="str">
        <f>IF('liste engagés'!$G37=3,'liste engagés'!L37,"")</f>
        <v/>
      </c>
      <c r="I50" s="54">
        <f t="shared" si="0"/>
        <v>0</v>
      </c>
    </row>
    <row r="51" spans="1:9">
      <c r="A51" s="92">
        <f t="shared" si="1"/>
        <v>45</v>
      </c>
      <c r="B51" s="77" t="str">
        <f>IF('liste engagés'!$G38=3,'liste engagés'!A38,"")</f>
        <v/>
      </c>
      <c r="C51" s="77" t="str">
        <f>IF('liste engagés'!$G38=3,'liste engagés'!B38,"")</f>
        <v/>
      </c>
      <c r="D51" s="77" t="str">
        <f>IF('liste engagés'!$G38=3,'liste engagés'!C38,"")</f>
        <v/>
      </c>
      <c r="E51" s="77" t="str">
        <f>IF('liste engagés'!$G38=3,'liste engagés'!D38,"")</f>
        <v/>
      </c>
      <c r="F51" s="77" t="str">
        <f>IF('liste engagés'!$G38=3,'liste engagés'!E38,"")</f>
        <v/>
      </c>
      <c r="G51" s="78" t="str">
        <f>IF('liste engagés'!$G38=3,'liste engagés'!K38,"")</f>
        <v/>
      </c>
      <c r="H51" s="79" t="str">
        <f>IF('liste engagés'!$G38=3,'liste engagés'!L38,"")</f>
        <v/>
      </c>
      <c r="I51" s="54">
        <f t="shared" si="0"/>
        <v>0</v>
      </c>
    </row>
    <row r="52" spans="1:9">
      <c r="A52" s="92">
        <f t="shared" si="1"/>
        <v>46</v>
      </c>
      <c r="B52" s="77" t="str">
        <f>IF('liste engagés'!$G39=3,'liste engagés'!A39,"")</f>
        <v/>
      </c>
      <c r="C52" s="77" t="str">
        <f>IF('liste engagés'!$G39=3,'liste engagés'!B39,"")</f>
        <v/>
      </c>
      <c r="D52" s="77" t="str">
        <f>IF('liste engagés'!$G39=3,'liste engagés'!C39,"")</f>
        <v/>
      </c>
      <c r="E52" s="77" t="str">
        <f>IF('liste engagés'!$G39=3,'liste engagés'!D39,"")</f>
        <v/>
      </c>
      <c r="F52" s="77" t="str">
        <f>IF('liste engagés'!$G39=3,'liste engagés'!E39,"")</f>
        <v/>
      </c>
      <c r="G52" s="78" t="str">
        <f>IF('liste engagés'!$G39=3,'liste engagés'!K39,"")</f>
        <v/>
      </c>
      <c r="H52" s="79" t="str">
        <f>IF('liste engagés'!$G39=3,'liste engagés'!L39,"")</f>
        <v/>
      </c>
      <c r="I52" s="54">
        <f t="shared" si="0"/>
        <v>0</v>
      </c>
    </row>
    <row r="53" spans="1:9">
      <c r="A53" s="92">
        <f t="shared" si="1"/>
        <v>47</v>
      </c>
      <c r="B53" s="77" t="str">
        <f>IF('liste engagés'!$G40=3,'liste engagés'!A40,"")</f>
        <v/>
      </c>
      <c r="C53" s="77" t="str">
        <f>IF('liste engagés'!$G40=3,'liste engagés'!B40,"")</f>
        <v/>
      </c>
      <c r="D53" s="77" t="str">
        <f>IF('liste engagés'!$G40=3,'liste engagés'!C40,"")</f>
        <v/>
      </c>
      <c r="E53" s="77" t="str">
        <f>IF('liste engagés'!$G40=3,'liste engagés'!D40,"")</f>
        <v/>
      </c>
      <c r="F53" s="77" t="str">
        <f>IF('liste engagés'!$G40=3,'liste engagés'!E40,"")</f>
        <v/>
      </c>
      <c r="G53" s="78" t="str">
        <f>IF('liste engagés'!$G40=3,'liste engagés'!K40,"")</f>
        <v/>
      </c>
      <c r="H53" s="79" t="str">
        <f>IF('liste engagés'!$G40=3,'liste engagés'!L40,"")</f>
        <v/>
      </c>
      <c r="I53" s="54">
        <f t="shared" si="0"/>
        <v>0</v>
      </c>
    </row>
    <row r="54" spans="1:9">
      <c r="A54" s="92">
        <f t="shared" si="1"/>
        <v>48</v>
      </c>
      <c r="B54" s="77" t="str">
        <f>IF('liste engagés'!$G41=3,'liste engagés'!A41,"")</f>
        <v/>
      </c>
      <c r="C54" s="77" t="str">
        <f>IF('liste engagés'!$G41=3,'liste engagés'!B41,"")</f>
        <v/>
      </c>
      <c r="D54" s="77" t="str">
        <f>IF('liste engagés'!$G41=3,'liste engagés'!C41,"")</f>
        <v/>
      </c>
      <c r="E54" s="77" t="str">
        <f>IF('liste engagés'!$G41=3,'liste engagés'!D41,"")</f>
        <v/>
      </c>
      <c r="F54" s="77" t="str">
        <f>IF('liste engagés'!$G41=3,'liste engagés'!E41,"")</f>
        <v/>
      </c>
      <c r="G54" s="78" t="str">
        <f>IF('liste engagés'!$G41=3,'liste engagés'!K41,"")</f>
        <v/>
      </c>
      <c r="H54" s="79" t="str">
        <f>IF('liste engagés'!$G41=3,'liste engagés'!L41,"")</f>
        <v/>
      </c>
      <c r="I54" s="54">
        <f t="shared" si="0"/>
        <v>0</v>
      </c>
    </row>
    <row r="55" spans="1:9">
      <c r="A55" s="92">
        <f t="shared" si="1"/>
        <v>49</v>
      </c>
      <c r="B55" s="77" t="str">
        <f>IF('liste engagés'!$G42=3,'liste engagés'!A42,"")</f>
        <v/>
      </c>
      <c r="C55" s="77" t="str">
        <f>IF('liste engagés'!$G42=3,'liste engagés'!B42,"")</f>
        <v/>
      </c>
      <c r="D55" s="77" t="str">
        <f>IF('liste engagés'!$G42=3,'liste engagés'!C42,"")</f>
        <v/>
      </c>
      <c r="E55" s="77" t="str">
        <f>IF('liste engagés'!$G42=3,'liste engagés'!D42,"")</f>
        <v/>
      </c>
      <c r="F55" s="77" t="str">
        <f>IF('liste engagés'!$G42=3,'liste engagés'!E42,"")</f>
        <v/>
      </c>
      <c r="G55" s="78" t="str">
        <f>IF('liste engagés'!$G42=3,'liste engagés'!K42,"")</f>
        <v/>
      </c>
      <c r="H55" s="79" t="str">
        <f>IF('liste engagés'!$G42=3,'liste engagés'!L42,"")</f>
        <v/>
      </c>
      <c r="I55" s="54">
        <f t="shared" si="0"/>
        <v>0</v>
      </c>
    </row>
    <row r="56" spans="1:9">
      <c r="A56" s="92">
        <f t="shared" si="1"/>
        <v>50</v>
      </c>
      <c r="B56" s="77" t="str">
        <f>IF('liste engagés'!$G43=3,'liste engagés'!A43,"")</f>
        <v/>
      </c>
      <c r="C56" s="77" t="str">
        <f>IF('liste engagés'!$G43=3,'liste engagés'!B43,"")</f>
        <v/>
      </c>
      <c r="D56" s="77" t="str">
        <f>IF('liste engagés'!$G43=3,'liste engagés'!C43,"")</f>
        <v/>
      </c>
      <c r="E56" s="77" t="str">
        <f>IF('liste engagés'!$G43=3,'liste engagés'!D43,"")</f>
        <v/>
      </c>
      <c r="F56" s="77" t="str">
        <f>IF('liste engagés'!$G43=3,'liste engagés'!E43,"")</f>
        <v/>
      </c>
      <c r="G56" s="78" t="str">
        <f>IF('liste engagés'!$G43=3,'liste engagés'!K43,"")</f>
        <v/>
      </c>
      <c r="H56" s="79" t="str">
        <f>IF('liste engagés'!$G43=3,'liste engagés'!L43,"")</f>
        <v/>
      </c>
      <c r="I56" s="54">
        <f t="shared" si="0"/>
        <v>0</v>
      </c>
    </row>
    <row r="57" spans="1:9">
      <c r="A57" s="92">
        <f t="shared" si="1"/>
        <v>51</v>
      </c>
      <c r="B57" s="77" t="str">
        <f>IF('liste engagés'!$G44=3,'liste engagés'!A44,"")</f>
        <v/>
      </c>
      <c r="C57" s="77" t="str">
        <f>IF('liste engagés'!$G44=3,'liste engagés'!B44,"")</f>
        <v/>
      </c>
      <c r="D57" s="77" t="str">
        <f>IF('liste engagés'!$G44=3,'liste engagés'!C44,"")</f>
        <v/>
      </c>
      <c r="E57" s="77" t="str">
        <f>IF('liste engagés'!$G44=3,'liste engagés'!D44,"")</f>
        <v/>
      </c>
      <c r="F57" s="77" t="str">
        <f>IF('liste engagés'!$G44=3,'liste engagés'!E44,"")</f>
        <v/>
      </c>
      <c r="G57" s="78" t="str">
        <f>IF('liste engagés'!$G44=3,'liste engagés'!K44,"")</f>
        <v/>
      </c>
      <c r="H57" s="79" t="str">
        <f>IF('liste engagés'!$G44=3,'liste engagés'!L44,"")</f>
        <v/>
      </c>
      <c r="I57" s="54">
        <f t="shared" si="0"/>
        <v>0</v>
      </c>
    </row>
    <row r="58" spans="1:9">
      <c r="A58" s="92">
        <f t="shared" si="1"/>
        <v>52</v>
      </c>
      <c r="B58" s="77" t="str">
        <f>IF('liste engagés'!$G45=3,'liste engagés'!A45,"")</f>
        <v/>
      </c>
      <c r="C58" s="77" t="str">
        <f>IF('liste engagés'!$G45=3,'liste engagés'!B45,"")</f>
        <v/>
      </c>
      <c r="D58" s="77" t="str">
        <f>IF('liste engagés'!$G45=3,'liste engagés'!C45,"")</f>
        <v/>
      </c>
      <c r="E58" s="77" t="str">
        <f>IF('liste engagés'!$G45=3,'liste engagés'!D45,"")</f>
        <v/>
      </c>
      <c r="F58" s="77" t="str">
        <f>IF('liste engagés'!$G45=3,'liste engagés'!E45,"")</f>
        <v/>
      </c>
      <c r="G58" s="78" t="str">
        <f>IF('liste engagés'!$G45=3,'liste engagés'!K45,"")</f>
        <v/>
      </c>
      <c r="H58" s="79" t="str">
        <f>IF('liste engagés'!$G45=3,'liste engagés'!L45,"")</f>
        <v/>
      </c>
      <c r="I58" s="54">
        <f t="shared" si="0"/>
        <v>0</v>
      </c>
    </row>
    <row r="59" spans="1:9">
      <c r="A59" s="92">
        <f t="shared" si="1"/>
        <v>53</v>
      </c>
      <c r="B59" s="77" t="str">
        <f>IF('liste engagés'!$G46=3,'liste engagés'!A46,"")</f>
        <v/>
      </c>
      <c r="C59" s="77" t="str">
        <f>IF('liste engagés'!$G46=3,'liste engagés'!B46,"")</f>
        <v/>
      </c>
      <c r="D59" s="77" t="str">
        <f>IF('liste engagés'!$G46=3,'liste engagés'!C46,"")</f>
        <v/>
      </c>
      <c r="E59" s="77" t="str">
        <f>IF('liste engagés'!$G46=3,'liste engagés'!D46,"")</f>
        <v/>
      </c>
      <c r="F59" s="77" t="str">
        <f>IF('liste engagés'!$G46=3,'liste engagés'!E46,"")</f>
        <v/>
      </c>
      <c r="G59" s="78" t="str">
        <f>IF('liste engagés'!$G46=3,'liste engagés'!K46,"")</f>
        <v/>
      </c>
      <c r="H59" s="79" t="str">
        <f>IF('liste engagés'!$G46=3,'liste engagés'!L46,"")</f>
        <v/>
      </c>
      <c r="I59" s="54">
        <f t="shared" si="0"/>
        <v>0</v>
      </c>
    </row>
    <row r="60" spans="1:9">
      <c r="A60" s="92">
        <f t="shared" si="1"/>
        <v>54</v>
      </c>
      <c r="B60" s="77" t="str">
        <f>IF('liste engagés'!$G47=3,'liste engagés'!A47,"")</f>
        <v/>
      </c>
      <c r="C60" s="77" t="str">
        <f>IF('liste engagés'!$G47=3,'liste engagés'!B47,"")</f>
        <v/>
      </c>
      <c r="D60" s="77" t="str">
        <f>IF('liste engagés'!$G47=3,'liste engagés'!C47,"")</f>
        <v/>
      </c>
      <c r="E60" s="77" t="str">
        <f>IF('liste engagés'!$G47=3,'liste engagés'!D47,"")</f>
        <v/>
      </c>
      <c r="F60" s="77" t="str">
        <f>IF('liste engagés'!$G47=3,'liste engagés'!E47,"")</f>
        <v/>
      </c>
      <c r="G60" s="78" t="str">
        <f>IF('liste engagés'!$G47=3,'liste engagés'!K47,"")</f>
        <v/>
      </c>
      <c r="H60" s="79" t="str">
        <f>IF('liste engagés'!$G47=3,'liste engagés'!L47,"")</f>
        <v/>
      </c>
      <c r="I60" s="54">
        <f t="shared" si="0"/>
        <v>0</v>
      </c>
    </row>
    <row r="61" spans="1:9">
      <c r="A61" s="92">
        <f t="shared" si="1"/>
        <v>55</v>
      </c>
      <c r="B61" s="77" t="str">
        <f>IF('liste engagés'!$G48=3,'liste engagés'!A48,"")</f>
        <v/>
      </c>
      <c r="C61" s="77" t="str">
        <f>IF('liste engagés'!$G48=3,'liste engagés'!B48,"")</f>
        <v/>
      </c>
      <c r="D61" s="77" t="str">
        <f>IF('liste engagés'!$G48=3,'liste engagés'!C48,"")</f>
        <v/>
      </c>
      <c r="E61" s="77" t="str">
        <f>IF('liste engagés'!$G48=3,'liste engagés'!D48,"")</f>
        <v/>
      </c>
      <c r="F61" s="77" t="str">
        <f>IF('liste engagés'!$G48=3,'liste engagés'!E48,"")</f>
        <v/>
      </c>
      <c r="G61" s="78" t="str">
        <f>IF('liste engagés'!$G48=3,'liste engagés'!K48,"")</f>
        <v/>
      </c>
      <c r="H61" s="79" t="str">
        <f>IF('liste engagés'!$G48=3,'liste engagés'!L48,"")</f>
        <v/>
      </c>
      <c r="I61" s="54">
        <f t="shared" si="0"/>
        <v>0</v>
      </c>
    </row>
    <row r="62" spans="1:9">
      <c r="A62" s="92">
        <f t="shared" si="1"/>
        <v>56</v>
      </c>
      <c r="B62" s="77" t="str">
        <f>IF('liste engagés'!$G49=3,'liste engagés'!A49,"")</f>
        <v/>
      </c>
      <c r="C62" s="77" t="str">
        <f>IF('liste engagés'!$G49=3,'liste engagés'!B49,"")</f>
        <v/>
      </c>
      <c r="D62" s="77" t="str">
        <f>IF('liste engagés'!$G49=3,'liste engagés'!C49,"")</f>
        <v/>
      </c>
      <c r="E62" s="77" t="str">
        <f>IF('liste engagés'!$G49=3,'liste engagés'!D49,"")</f>
        <v/>
      </c>
      <c r="F62" s="77" t="str">
        <f>IF('liste engagés'!$G49=3,'liste engagés'!E49,"")</f>
        <v/>
      </c>
      <c r="G62" s="78" t="str">
        <f>IF('liste engagés'!$G49=3,'liste engagés'!K49,"")</f>
        <v/>
      </c>
      <c r="H62" s="79" t="str">
        <f>IF('liste engagés'!$G49=3,'liste engagés'!L49,"")</f>
        <v/>
      </c>
      <c r="I62" s="54">
        <f t="shared" si="0"/>
        <v>0</v>
      </c>
    </row>
    <row r="63" spans="1:9">
      <c r="A63" s="92">
        <f t="shared" si="1"/>
        <v>57</v>
      </c>
      <c r="B63" s="77" t="str">
        <f>IF('liste engagés'!$G50=3,'liste engagés'!A50,"")</f>
        <v/>
      </c>
      <c r="C63" s="77" t="str">
        <f>IF('liste engagés'!$G50=3,'liste engagés'!B50,"")</f>
        <v/>
      </c>
      <c r="D63" s="77" t="str">
        <f>IF('liste engagés'!$G50=3,'liste engagés'!C50,"")</f>
        <v/>
      </c>
      <c r="E63" s="77" t="str">
        <f>IF('liste engagés'!$G50=3,'liste engagés'!D50,"")</f>
        <v/>
      </c>
      <c r="F63" s="77" t="str">
        <f>IF('liste engagés'!$G50=3,'liste engagés'!E50,"")</f>
        <v/>
      </c>
      <c r="G63" s="78" t="str">
        <f>IF('liste engagés'!$G50=3,'liste engagés'!K50,"")</f>
        <v/>
      </c>
      <c r="H63" s="79" t="str">
        <f>IF('liste engagés'!$G50=3,'liste engagés'!L50,"")</f>
        <v/>
      </c>
      <c r="I63" s="54">
        <f t="shared" si="0"/>
        <v>0</v>
      </c>
    </row>
    <row r="64" spans="1:9">
      <c r="A64" s="92">
        <f t="shared" si="1"/>
        <v>58</v>
      </c>
      <c r="B64" s="77" t="str">
        <f>IF('liste engagés'!$G51=3,'liste engagés'!A51,"")</f>
        <v/>
      </c>
      <c r="C64" s="77" t="str">
        <f>IF('liste engagés'!$G51=3,'liste engagés'!B51,"")</f>
        <v/>
      </c>
      <c r="D64" s="77" t="str">
        <f>IF('liste engagés'!$G51=3,'liste engagés'!C51,"")</f>
        <v/>
      </c>
      <c r="E64" s="77" t="str">
        <f>IF('liste engagés'!$G51=3,'liste engagés'!D51,"")</f>
        <v/>
      </c>
      <c r="F64" s="77" t="str">
        <f>IF('liste engagés'!$G51=3,'liste engagés'!E51,"")</f>
        <v/>
      </c>
      <c r="G64" s="78" t="str">
        <f>IF('liste engagés'!$G51=3,'liste engagés'!K51,"")</f>
        <v/>
      </c>
      <c r="H64" s="79" t="str">
        <f>IF('liste engagés'!$G51=3,'liste engagés'!L51,"")</f>
        <v/>
      </c>
      <c r="I64" s="54">
        <f t="shared" si="0"/>
        <v>0</v>
      </c>
    </row>
    <row r="65" spans="1:9">
      <c r="A65" s="92">
        <f t="shared" si="1"/>
        <v>59</v>
      </c>
      <c r="B65" s="77" t="str">
        <f>IF('liste engagés'!$G52=3,'liste engagés'!A52,"")</f>
        <v/>
      </c>
      <c r="C65" s="77" t="str">
        <f>IF('liste engagés'!$G52=3,'liste engagés'!B52,"")</f>
        <v/>
      </c>
      <c r="D65" s="77" t="str">
        <f>IF('liste engagés'!$G52=3,'liste engagés'!C52,"")</f>
        <v/>
      </c>
      <c r="E65" s="77" t="str">
        <f>IF('liste engagés'!$G52=3,'liste engagés'!D52,"")</f>
        <v/>
      </c>
      <c r="F65" s="77" t="str">
        <f>IF('liste engagés'!$G52=3,'liste engagés'!E52,"")</f>
        <v/>
      </c>
      <c r="G65" s="78" t="str">
        <f>IF('liste engagés'!$G52=3,'liste engagés'!K52,"")</f>
        <v/>
      </c>
      <c r="H65" s="79" t="str">
        <f>IF('liste engagés'!$G52=3,'liste engagés'!L52,"")</f>
        <v/>
      </c>
      <c r="I65" s="54">
        <f t="shared" si="0"/>
        <v>0</v>
      </c>
    </row>
    <row r="66" spans="1:9">
      <c r="A66" s="92">
        <f t="shared" si="1"/>
        <v>60</v>
      </c>
      <c r="B66" s="77" t="str">
        <f>IF('liste engagés'!$G53=3,'liste engagés'!A53,"")</f>
        <v/>
      </c>
      <c r="C66" s="77" t="str">
        <f>IF('liste engagés'!$G53=3,'liste engagés'!B53,"")</f>
        <v/>
      </c>
      <c r="D66" s="77" t="str">
        <f>IF('liste engagés'!$G53=3,'liste engagés'!C53,"")</f>
        <v/>
      </c>
      <c r="E66" s="77" t="str">
        <f>IF('liste engagés'!$G53=3,'liste engagés'!D53,"")</f>
        <v/>
      </c>
      <c r="F66" s="77" t="str">
        <f>IF('liste engagés'!$G53=3,'liste engagés'!E53,"")</f>
        <v/>
      </c>
      <c r="G66" s="78" t="str">
        <f>IF('liste engagés'!$G53=3,'liste engagés'!K53,"")</f>
        <v/>
      </c>
      <c r="H66" s="79" t="str">
        <f>IF('liste engagés'!$G53=3,'liste engagés'!L53,"")</f>
        <v/>
      </c>
      <c r="I66" s="54">
        <f t="shared" si="0"/>
        <v>0</v>
      </c>
    </row>
    <row r="67" spans="1:9">
      <c r="A67" s="92">
        <f t="shared" si="1"/>
        <v>61</v>
      </c>
      <c r="B67" s="77" t="str">
        <f>IF('liste engagés'!$G54=3,'liste engagés'!A54,"")</f>
        <v/>
      </c>
      <c r="C67" s="77" t="str">
        <f>IF('liste engagés'!$G54=3,'liste engagés'!B54,"")</f>
        <v/>
      </c>
      <c r="D67" s="77" t="str">
        <f>IF('liste engagés'!$G54=3,'liste engagés'!C54,"")</f>
        <v/>
      </c>
      <c r="E67" s="77" t="str">
        <f>IF('liste engagés'!$G54=3,'liste engagés'!D54,"")</f>
        <v/>
      </c>
      <c r="F67" s="77" t="str">
        <f>IF('liste engagés'!$G54=3,'liste engagés'!E54,"")</f>
        <v/>
      </c>
      <c r="G67" s="78" t="str">
        <f>IF('liste engagés'!$G54=3,'liste engagés'!K54,"")</f>
        <v/>
      </c>
      <c r="H67" s="79" t="str">
        <f>IF('liste engagés'!$G54=3,'liste engagés'!L54,"")</f>
        <v/>
      </c>
      <c r="I67" s="54">
        <f t="shared" si="0"/>
        <v>0</v>
      </c>
    </row>
    <row r="68" spans="1:9">
      <c r="A68" s="92">
        <f t="shared" si="1"/>
        <v>62</v>
      </c>
      <c r="B68" s="77" t="str">
        <f>IF('liste engagés'!$G55=3,'liste engagés'!A55,"")</f>
        <v/>
      </c>
      <c r="C68" s="77" t="str">
        <f>IF('liste engagés'!$G55=3,'liste engagés'!B55,"")</f>
        <v/>
      </c>
      <c r="D68" s="77" t="str">
        <f>IF('liste engagés'!$G55=3,'liste engagés'!C55,"")</f>
        <v/>
      </c>
      <c r="E68" s="77" t="str">
        <f>IF('liste engagés'!$G55=3,'liste engagés'!D55,"")</f>
        <v/>
      </c>
      <c r="F68" s="77" t="str">
        <f>IF('liste engagés'!$G55=3,'liste engagés'!E55,"")</f>
        <v/>
      </c>
      <c r="G68" s="78" t="str">
        <f>IF('liste engagés'!$G55=3,'liste engagés'!K55,"")</f>
        <v/>
      </c>
      <c r="H68" s="79" t="str">
        <f>IF('liste engagés'!$G55=3,'liste engagés'!L55,"")</f>
        <v/>
      </c>
      <c r="I68" s="54">
        <f t="shared" si="0"/>
        <v>0</v>
      </c>
    </row>
    <row r="69" spans="1:9">
      <c r="A69" s="92">
        <f t="shared" si="1"/>
        <v>63</v>
      </c>
      <c r="B69" s="77" t="str">
        <f>IF('liste engagés'!$G56=3,'liste engagés'!A56,"")</f>
        <v/>
      </c>
      <c r="C69" s="77" t="str">
        <f>IF('liste engagés'!$G56=3,'liste engagés'!B56,"")</f>
        <v/>
      </c>
      <c r="D69" s="77" t="str">
        <f>IF('liste engagés'!$G56=3,'liste engagés'!C56,"")</f>
        <v/>
      </c>
      <c r="E69" s="77" t="str">
        <f>IF('liste engagés'!$G56=3,'liste engagés'!D56,"")</f>
        <v/>
      </c>
      <c r="F69" s="77" t="str">
        <f>IF('liste engagés'!$G56=3,'liste engagés'!E56,"")</f>
        <v/>
      </c>
      <c r="G69" s="78" t="str">
        <f>IF('liste engagés'!$G56=3,'liste engagés'!K56,"")</f>
        <v/>
      </c>
      <c r="H69" s="79" t="str">
        <f>IF('liste engagés'!$G56=3,'liste engagés'!L56,"")</f>
        <v/>
      </c>
      <c r="I69" s="54">
        <f t="shared" si="0"/>
        <v>0</v>
      </c>
    </row>
    <row r="70" spans="1:9">
      <c r="A70" s="92">
        <f t="shared" si="1"/>
        <v>64</v>
      </c>
      <c r="B70" s="77" t="str">
        <f>IF('liste engagés'!$G57=3,'liste engagés'!A57,"")</f>
        <v/>
      </c>
      <c r="C70" s="77" t="str">
        <f>IF('liste engagés'!$G57=3,'liste engagés'!B57,"")</f>
        <v/>
      </c>
      <c r="D70" s="77" t="str">
        <f>IF('liste engagés'!$G57=3,'liste engagés'!C57,"")</f>
        <v/>
      </c>
      <c r="E70" s="77" t="str">
        <f>IF('liste engagés'!$G57=3,'liste engagés'!D57,"")</f>
        <v/>
      </c>
      <c r="F70" s="77" t="str">
        <f>IF('liste engagés'!$G57=3,'liste engagés'!E57,"")</f>
        <v/>
      </c>
      <c r="G70" s="78" t="str">
        <f>IF('liste engagés'!$G57=3,'liste engagés'!K57,"")</f>
        <v/>
      </c>
      <c r="H70" s="79" t="str">
        <f>IF('liste engagés'!$G57=3,'liste engagés'!L57,"")</f>
        <v/>
      </c>
      <c r="I70" s="54">
        <f t="shared" si="0"/>
        <v>0</v>
      </c>
    </row>
    <row r="71" spans="1:9">
      <c r="A71" s="92">
        <f t="shared" si="1"/>
        <v>65</v>
      </c>
      <c r="B71" s="77" t="str">
        <f>IF('liste engagés'!$G58=3,'liste engagés'!A58,"")</f>
        <v/>
      </c>
      <c r="C71" s="77" t="str">
        <f>IF('liste engagés'!$G58=3,'liste engagés'!B58,"")</f>
        <v/>
      </c>
      <c r="D71" s="77" t="str">
        <f>IF('liste engagés'!$G58=3,'liste engagés'!C58,"")</f>
        <v/>
      </c>
      <c r="E71" s="77" t="str">
        <f>IF('liste engagés'!$G58=3,'liste engagés'!D58,"")</f>
        <v/>
      </c>
      <c r="F71" s="77" t="str">
        <f>IF('liste engagés'!$G58=3,'liste engagés'!E58,"")</f>
        <v/>
      </c>
      <c r="G71" s="78" t="str">
        <f>IF('liste engagés'!$G58=3,'liste engagés'!K58,"")</f>
        <v/>
      </c>
      <c r="H71" s="79" t="str">
        <f>IF('liste engagés'!$G58=3,'liste engagés'!L58,"")</f>
        <v/>
      </c>
      <c r="I71" s="54">
        <f t="shared" ref="I71:I134" si="2">+IF(C71="",0,1)</f>
        <v>0</v>
      </c>
    </row>
    <row r="72" spans="1:9">
      <c r="A72" s="92">
        <f t="shared" ref="A72:A135" si="3">+A71+1</f>
        <v>66</v>
      </c>
      <c r="B72" s="77" t="str">
        <f>IF('liste engagés'!$G59=3,'liste engagés'!A59,"")</f>
        <v/>
      </c>
      <c r="C72" s="77" t="str">
        <f>IF('liste engagés'!$G59=3,'liste engagés'!B59,"")</f>
        <v/>
      </c>
      <c r="D72" s="77" t="str">
        <f>IF('liste engagés'!$G59=3,'liste engagés'!C59,"")</f>
        <v/>
      </c>
      <c r="E72" s="77" t="str">
        <f>IF('liste engagés'!$G59=3,'liste engagés'!D59,"")</f>
        <v/>
      </c>
      <c r="F72" s="77" t="str">
        <f>IF('liste engagés'!$G59=3,'liste engagés'!E59,"")</f>
        <v/>
      </c>
      <c r="G72" s="78" t="str">
        <f>IF('liste engagés'!$G59=3,'liste engagés'!K59,"")</f>
        <v/>
      </c>
      <c r="H72" s="79" t="str">
        <f>IF('liste engagés'!$G59=3,'liste engagés'!L59,"")</f>
        <v/>
      </c>
      <c r="I72" s="54">
        <f t="shared" si="2"/>
        <v>0</v>
      </c>
    </row>
    <row r="73" spans="1:9">
      <c r="A73" s="92">
        <f t="shared" si="3"/>
        <v>67</v>
      </c>
      <c r="B73" s="77" t="str">
        <f>IF('liste engagés'!$G60=3,'liste engagés'!A60,"")</f>
        <v/>
      </c>
      <c r="C73" s="77" t="str">
        <f>IF('liste engagés'!$G60=3,'liste engagés'!B60,"")</f>
        <v/>
      </c>
      <c r="D73" s="77" t="str">
        <f>IF('liste engagés'!$G60=3,'liste engagés'!C60,"")</f>
        <v/>
      </c>
      <c r="E73" s="77" t="str">
        <f>IF('liste engagés'!$G60=3,'liste engagés'!D60,"")</f>
        <v/>
      </c>
      <c r="F73" s="77" t="str">
        <f>IF('liste engagés'!$G60=3,'liste engagés'!E60,"")</f>
        <v/>
      </c>
      <c r="G73" s="78" t="str">
        <f>IF('liste engagés'!$G60=3,'liste engagés'!K60,"")</f>
        <v/>
      </c>
      <c r="H73" s="79" t="str">
        <f>IF('liste engagés'!$G60=3,'liste engagés'!L60,"")</f>
        <v/>
      </c>
      <c r="I73" s="54">
        <f t="shared" si="2"/>
        <v>0</v>
      </c>
    </row>
    <row r="74" spans="1:9">
      <c r="A74" s="92">
        <f t="shared" si="3"/>
        <v>68</v>
      </c>
      <c r="B74" s="77" t="str">
        <f>IF('liste engagés'!$G62=3,'liste engagés'!A62,"")</f>
        <v/>
      </c>
      <c r="C74" s="77" t="str">
        <f>IF('liste engagés'!$G62=3,'liste engagés'!B62,"")</f>
        <v/>
      </c>
      <c r="D74" s="77" t="str">
        <f>IF('liste engagés'!$G62=3,'liste engagés'!C62,"")</f>
        <v/>
      </c>
      <c r="E74" s="77" t="str">
        <f>IF('liste engagés'!$G62=3,'liste engagés'!D62,"")</f>
        <v/>
      </c>
      <c r="F74" s="77" t="str">
        <f>IF('liste engagés'!$G62=3,'liste engagés'!E62,"")</f>
        <v/>
      </c>
      <c r="G74" s="78" t="str">
        <f>IF('liste engagés'!$G62=3,'liste engagés'!K62,"")</f>
        <v/>
      </c>
      <c r="H74" s="79" t="str">
        <f>IF('liste engagés'!$G62=3,'liste engagés'!L62,"")</f>
        <v/>
      </c>
      <c r="I74" s="54">
        <f t="shared" si="2"/>
        <v>0</v>
      </c>
    </row>
    <row r="75" spans="1:9">
      <c r="A75" s="92">
        <f t="shared" si="3"/>
        <v>69</v>
      </c>
      <c r="B75" s="77" t="str">
        <f>IF('liste engagés'!$G63=3,'liste engagés'!A63,"")</f>
        <v/>
      </c>
      <c r="C75" s="77" t="str">
        <f>IF('liste engagés'!$G63=3,'liste engagés'!B63,"")</f>
        <v/>
      </c>
      <c r="D75" s="77" t="str">
        <f>IF('liste engagés'!$G63=3,'liste engagés'!C63,"")</f>
        <v/>
      </c>
      <c r="E75" s="77" t="str">
        <f>IF('liste engagés'!$G63=3,'liste engagés'!D63,"")</f>
        <v/>
      </c>
      <c r="F75" s="77" t="str">
        <f>IF('liste engagés'!$G63=3,'liste engagés'!E63,"")</f>
        <v/>
      </c>
      <c r="G75" s="78" t="str">
        <f>IF('liste engagés'!$G63=3,'liste engagés'!K63,"")</f>
        <v/>
      </c>
      <c r="H75" s="79" t="str">
        <f>IF('liste engagés'!$G63=3,'liste engagés'!L63,"")</f>
        <v/>
      </c>
      <c r="I75" s="54">
        <f t="shared" si="2"/>
        <v>0</v>
      </c>
    </row>
    <row r="76" spans="1:9">
      <c r="A76" s="92">
        <f t="shared" si="3"/>
        <v>70</v>
      </c>
      <c r="B76" s="77" t="str">
        <f>IF('liste engagés'!$G64=3,'liste engagés'!A64,"")</f>
        <v/>
      </c>
      <c r="C76" s="77" t="str">
        <f>IF('liste engagés'!$G64=3,'liste engagés'!B64,"")</f>
        <v/>
      </c>
      <c r="D76" s="77" t="str">
        <f>IF('liste engagés'!$G64=3,'liste engagés'!C64,"")</f>
        <v/>
      </c>
      <c r="E76" s="77" t="str">
        <f>IF('liste engagés'!$G64=3,'liste engagés'!D64,"")</f>
        <v/>
      </c>
      <c r="F76" s="77" t="str">
        <f>IF('liste engagés'!$G64=3,'liste engagés'!E64,"")</f>
        <v/>
      </c>
      <c r="G76" s="78" t="str">
        <f>IF('liste engagés'!$G64=3,'liste engagés'!K64,"")</f>
        <v/>
      </c>
      <c r="H76" s="79" t="str">
        <f>IF('liste engagés'!$G64=3,'liste engagés'!L64,"")</f>
        <v/>
      </c>
      <c r="I76" s="54">
        <f t="shared" si="2"/>
        <v>0</v>
      </c>
    </row>
    <row r="77" spans="1:9">
      <c r="A77" s="92">
        <f t="shared" si="3"/>
        <v>71</v>
      </c>
      <c r="B77" s="77" t="str">
        <f>IF('liste engagés'!$G65=3,'liste engagés'!A65,"")</f>
        <v/>
      </c>
      <c r="C77" s="77" t="str">
        <f>IF('liste engagés'!$G65=3,'liste engagés'!B65,"")</f>
        <v/>
      </c>
      <c r="D77" s="77" t="str">
        <f>IF('liste engagés'!$G65=3,'liste engagés'!C65,"")</f>
        <v/>
      </c>
      <c r="E77" s="77" t="str">
        <f>IF('liste engagés'!$G65=3,'liste engagés'!D65,"")</f>
        <v/>
      </c>
      <c r="F77" s="77" t="str">
        <f>IF('liste engagés'!$G65=3,'liste engagés'!E65,"")</f>
        <v/>
      </c>
      <c r="G77" s="78" t="str">
        <f>IF('liste engagés'!$G65=3,'liste engagés'!K65,"")</f>
        <v/>
      </c>
      <c r="H77" s="79" t="str">
        <f>IF('liste engagés'!$G65=3,'liste engagés'!L65,"")</f>
        <v/>
      </c>
      <c r="I77" s="54">
        <f t="shared" si="2"/>
        <v>0</v>
      </c>
    </row>
    <row r="78" spans="1:9">
      <c r="A78" s="92">
        <f t="shared" si="3"/>
        <v>72</v>
      </c>
      <c r="B78" s="77" t="str">
        <f>IF('liste engagés'!$G67=3,'liste engagés'!A67,"")</f>
        <v/>
      </c>
      <c r="C78" s="77" t="str">
        <f>IF('liste engagés'!$G67=3,'liste engagés'!B67,"")</f>
        <v/>
      </c>
      <c r="D78" s="77" t="str">
        <f>IF('liste engagés'!$G67=3,'liste engagés'!C67,"")</f>
        <v/>
      </c>
      <c r="E78" s="77" t="str">
        <f>IF('liste engagés'!$G67=3,'liste engagés'!D67,"")</f>
        <v/>
      </c>
      <c r="F78" s="77" t="str">
        <f>IF('liste engagés'!$G67=3,'liste engagés'!E67,"")</f>
        <v/>
      </c>
      <c r="G78" s="78" t="str">
        <f>IF('liste engagés'!$G67=3,'liste engagés'!K67,"")</f>
        <v/>
      </c>
      <c r="H78" s="79" t="str">
        <f>IF('liste engagés'!$G67=3,'liste engagés'!L67,"")</f>
        <v/>
      </c>
      <c r="I78" s="54">
        <f t="shared" si="2"/>
        <v>0</v>
      </c>
    </row>
    <row r="79" spans="1:9">
      <c r="A79" s="92">
        <f t="shared" si="3"/>
        <v>73</v>
      </c>
      <c r="B79" s="77" t="str">
        <f>IF('liste engagés'!$G68=3,'liste engagés'!A68,"")</f>
        <v/>
      </c>
      <c r="C79" s="77" t="str">
        <f>IF('liste engagés'!$G68=3,'liste engagés'!B68,"")</f>
        <v/>
      </c>
      <c r="D79" s="77" t="str">
        <f>IF('liste engagés'!$G68=3,'liste engagés'!C68,"")</f>
        <v/>
      </c>
      <c r="E79" s="77" t="str">
        <f>IF('liste engagés'!$G68=3,'liste engagés'!D68,"")</f>
        <v/>
      </c>
      <c r="F79" s="77" t="str">
        <f>IF('liste engagés'!$G68=3,'liste engagés'!E68,"")</f>
        <v/>
      </c>
      <c r="G79" s="78" t="str">
        <f>IF('liste engagés'!$G68=3,'liste engagés'!K68,"")</f>
        <v/>
      </c>
      <c r="H79" s="79" t="str">
        <f>IF('liste engagés'!$G68=3,'liste engagés'!L68,"")</f>
        <v/>
      </c>
      <c r="I79" s="54">
        <f t="shared" si="2"/>
        <v>0</v>
      </c>
    </row>
    <row r="80" spans="1:9">
      <c r="A80" s="92">
        <f t="shared" si="3"/>
        <v>74</v>
      </c>
      <c r="B80" s="77" t="str">
        <f>IF('liste engagés'!$G69=3,'liste engagés'!A69,"")</f>
        <v/>
      </c>
      <c r="C80" s="77" t="str">
        <f>IF('liste engagés'!$G69=3,'liste engagés'!B69,"")</f>
        <v/>
      </c>
      <c r="D80" s="77" t="str">
        <f>IF('liste engagés'!$G69=3,'liste engagés'!C69,"")</f>
        <v/>
      </c>
      <c r="E80" s="77" t="str">
        <f>IF('liste engagés'!$G69=3,'liste engagés'!D69,"")</f>
        <v/>
      </c>
      <c r="F80" s="77" t="str">
        <f>IF('liste engagés'!$G69=3,'liste engagés'!E69,"")</f>
        <v/>
      </c>
      <c r="G80" s="78" t="str">
        <f>IF('liste engagés'!$G69=3,'liste engagés'!K69,"")</f>
        <v/>
      </c>
      <c r="H80" s="79" t="str">
        <f>IF('liste engagés'!$G69=3,'liste engagés'!L69,"")</f>
        <v/>
      </c>
      <c r="I80" s="54">
        <f t="shared" si="2"/>
        <v>0</v>
      </c>
    </row>
    <row r="81" spans="1:9">
      <c r="A81" s="92">
        <f t="shared" si="3"/>
        <v>75</v>
      </c>
      <c r="B81" s="77" t="str">
        <f>IF('liste engagés'!$G70=3,'liste engagés'!A70,"")</f>
        <v/>
      </c>
      <c r="C81" s="77" t="str">
        <f>IF('liste engagés'!$G70=3,'liste engagés'!B70,"")</f>
        <v/>
      </c>
      <c r="D81" s="77" t="str">
        <f>IF('liste engagés'!$G70=3,'liste engagés'!C70,"")</f>
        <v/>
      </c>
      <c r="E81" s="77" t="str">
        <f>IF('liste engagés'!$G70=3,'liste engagés'!D70,"")</f>
        <v/>
      </c>
      <c r="F81" s="77" t="str">
        <f>IF('liste engagés'!$G70=3,'liste engagés'!E70,"")</f>
        <v/>
      </c>
      <c r="G81" s="78" t="str">
        <f>IF('liste engagés'!$G70=3,'liste engagés'!K70,"")</f>
        <v/>
      </c>
      <c r="H81" s="79" t="str">
        <f>IF('liste engagés'!$G70=3,'liste engagés'!L70,"")</f>
        <v/>
      </c>
      <c r="I81" s="54">
        <f t="shared" si="2"/>
        <v>0</v>
      </c>
    </row>
    <row r="82" spans="1:9">
      <c r="A82" s="92">
        <f t="shared" si="3"/>
        <v>76</v>
      </c>
      <c r="B82" s="77" t="str">
        <f>IF('liste engagés'!$G71=3,'liste engagés'!A71,"")</f>
        <v/>
      </c>
      <c r="C82" s="77" t="str">
        <f>IF('liste engagés'!$G71=3,'liste engagés'!B71,"")</f>
        <v/>
      </c>
      <c r="D82" s="77" t="str">
        <f>IF('liste engagés'!$G71=3,'liste engagés'!C71,"")</f>
        <v/>
      </c>
      <c r="E82" s="77" t="str">
        <f>IF('liste engagés'!$G71=3,'liste engagés'!D71,"")</f>
        <v/>
      </c>
      <c r="F82" s="77" t="str">
        <f>IF('liste engagés'!$G71=3,'liste engagés'!E71,"")</f>
        <v/>
      </c>
      <c r="G82" s="78" t="str">
        <f>IF('liste engagés'!$G71=3,'liste engagés'!K71,"")</f>
        <v/>
      </c>
      <c r="H82" s="79" t="str">
        <f>IF('liste engagés'!$G71=3,'liste engagés'!L71,"")</f>
        <v/>
      </c>
      <c r="I82" s="54">
        <f t="shared" si="2"/>
        <v>0</v>
      </c>
    </row>
    <row r="83" spans="1:9">
      <c r="A83" s="92">
        <f t="shared" si="3"/>
        <v>77</v>
      </c>
      <c r="B83" s="77" t="str">
        <f>IF('liste engagés'!$G72=3,'liste engagés'!A72,"")</f>
        <v/>
      </c>
      <c r="C83" s="77" t="str">
        <f>IF('liste engagés'!$G72=3,'liste engagés'!B72,"")</f>
        <v/>
      </c>
      <c r="D83" s="77" t="str">
        <f>IF('liste engagés'!$G72=3,'liste engagés'!C72,"")</f>
        <v/>
      </c>
      <c r="E83" s="77" t="str">
        <f>IF('liste engagés'!$G72=3,'liste engagés'!D72,"")</f>
        <v/>
      </c>
      <c r="F83" s="77" t="str">
        <f>IF('liste engagés'!$G72=3,'liste engagés'!E72,"")</f>
        <v/>
      </c>
      <c r="G83" s="78" t="str">
        <f>IF('liste engagés'!$G72=3,'liste engagés'!K72,"")</f>
        <v/>
      </c>
      <c r="H83" s="79" t="str">
        <f>IF('liste engagés'!$G72=3,'liste engagés'!L72,"")</f>
        <v/>
      </c>
      <c r="I83" s="54">
        <f t="shared" si="2"/>
        <v>0</v>
      </c>
    </row>
    <row r="84" spans="1:9">
      <c r="A84" s="92">
        <f t="shared" si="3"/>
        <v>78</v>
      </c>
      <c r="B84" s="77" t="str">
        <f>IF('liste engagés'!$G73=3,'liste engagés'!A73,"")</f>
        <v/>
      </c>
      <c r="C84" s="77" t="str">
        <f>IF('liste engagés'!$G73=3,'liste engagés'!B73,"")</f>
        <v/>
      </c>
      <c r="D84" s="77" t="str">
        <f>IF('liste engagés'!$G73=3,'liste engagés'!C73,"")</f>
        <v/>
      </c>
      <c r="E84" s="77" t="str">
        <f>IF('liste engagés'!$G73=3,'liste engagés'!D73,"")</f>
        <v/>
      </c>
      <c r="F84" s="77" t="str">
        <f>IF('liste engagés'!$G73=3,'liste engagés'!E73,"")</f>
        <v/>
      </c>
      <c r="G84" s="78" t="str">
        <f>IF('liste engagés'!$G73=3,'liste engagés'!K73,"")</f>
        <v/>
      </c>
      <c r="H84" s="79" t="str">
        <f>IF('liste engagés'!$G73=3,'liste engagés'!L73,"")</f>
        <v/>
      </c>
      <c r="I84" s="54">
        <f t="shared" si="2"/>
        <v>0</v>
      </c>
    </row>
    <row r="85" spans="1:9">
      <c r="A85" s="92">
        <f t="shared" si="3"/>
        <v>79</v>
      </c>
      <c r="B85" s="77" t="str">
        <f>IF('liste engagés'!$G74=3,'liste engagés'!A74,"")</f>
        <v/>
      </c>
      <c r="C85" s="77" t="str">
        <f>IF('liste engagés'!$G74=3,'liste engagés'!B74,"")</f>
        <v/>
      </c>
      <c r="D85" s="77" t="str">
        <f>IF('liste engagés'!$G74=3,'liste engagés'!C74,"")</f>
        <v/>
      </c>
      <c r="E85" s="77" t="str">
        <f>IF('liste engagés'!$G74=3,'liste engagés'!D74,"")</f>
        <v/>
      </c>
      <c r="F85" s="77" t="str">
        <f>IF('liste engagés'!$G74=3,'liste engagés'!E74,"")</f>
        <v/>
      </c>
      <c r="G85" s="78" t="str">
        <f>IF('liste engagés'!$G74=3,'liste engagés'!K74,"")</f>
        <v/>
      </c>
      <c r="H85" s="79" t="str">
        <f>IF('liste engagés'!$G74=3,'liste engagés'!L74,"")</f>
        <v/>
      </c>
      <c r="I85" s="54">
        <f t="shared" si="2"/>
        <v>0</v>
      </c>
    </row>
    <row r="86" spans="1:9">
      <c r="A86" s="92">
        <f t="shared" si="3"/>
        <v>80</v>
      </c>
      <c r="B86" s="77" t="str">
        <f>IF('liste engagés'!$G75=3,'liste engagés'!A75,"")</f>
        <v/>
      </c>
      <c r="C86" s="77" t="str">
        <f>IF('liste engagés'!$G75=3,'liste engagés'!B75,"")</f>
        <v/>
      </c>
      <c r="D86" s="77" t="str">
        <f>IF('liste engagés'!$G75=3,'liste engagés'!C75,"")</f>
        <v/>
      </c>
      <c r="E86" s="77" t="str">
        <f>IF('liste engagés'!$G75=3,'liste engagés'!D75,"")</f>
        <v/>
      </c>
      <c r="F86" s="77" t="str">
        <f>IF('liste engagés'!$G75=3,'liste engagés'!E75,"")</f>
        <v/>
      </c>
      <c r="G86" s="78" t="str">
        <f>IF('liste engagés'!$G75=3,'liste engagés'!K75,"")</f>
        <v/>
      </c>
      <c r="H86" s="79" t="str">
        <f>IF('liste engagés'!$G75=3,'liste engagés'!L75,"")</f>
        <v/>
      </c>
      <c r="I86" s="54">
        <f t="shared" si="2"/>
        <v>0</v>
      </c>
    </row>
    <row r="87" spans="1:9">
      <c r="A87" s="92">
        <f t="shared" si="3"/>
        <v>81</v>
      </c>
      <c r="B87" s="77" t="str">
        <f>IF('liste engagés'!$G76=3,'liste engagés'!A76,"")</f>
        <v/>
      </c>
      <c r="C87" s="77" t="str">
        <f>IF('liste engagés'!$G76=3,'liste engagés'!B76,"")</f>
        <v/>
      </c>
      <c r="D87" s="77" t="str">
        <f>IF('liste engagés'!$G76=3,'liste engagés'!C76,"")</f>
        <v/>
      </c>
      <c r="E87" s="77" t="str">
        <f>IF('liste engagés'!$G76=3,'liste engagés'!D76,"")</f>
        <v/>
      </c>
      <c r="F87" s="77" t="str">
        <f>IF('liste engagés'!$G76=3,'liste engagés'!E76,"")</f>
        <v/>
      </c>
      <c r="G87" s="78" t="str">
        <f>IF('liste engagés'!$G76=3,'liste engagés'!K76,"")</f>
        <v/>
      </c>
      <c r="H87" s="79" t="str">
        <f>IF('liste engagés'!$G76=3,'liste engagés'!L76,"")</f>
        <v/>
      </c>
      <c r="I87" s="54">
        <f t="shared" si="2"/>
        <v>0</v>
      </c>
    </row>
    <row r="88" spans="1:9">
      <c r="A88" s="92">
        <f t="shared" si="3"/>
        <v>82</v>
      </c>
      <c r="B88" s="77" t="str">
        <f>IF('liste engagés'!$G77=3,'liste engagés'!A77,"")</f>
        <v/>
      </c>
      <c r="C88" s="77" t="str">
        <f>IF('liste engagés'!$G77=3,'liste engagés'!B77,"")</f>
        <v/>
      </c>
      <c r="D88" s="77" t="str">
        <f>IF('liste engagés'!$G77=3,'liste engagés'!C77,"")</f>
        <v/>
      </c>
      <c r="E88" s="77" t="str">
        <f>IF('liste engagés'!$G77=3,'liste engagés'!D77,"")</f>
        <v/>
      </c>
      <c r="F88" s="77" t="str">
        <f>IF('liste engagés'!$G77=3,'liste engagés'!E77,"")</f>
        <v/>
      </c>
      <c r="G88" s="78" t="str">
        <f>IF('liste engagés'!$G77=3,'liste engagés'!K77,"")</f>
        <v/>
      </c>
      <c r="H88" s="79" t="str">
        <f>IF('liste engagés'!$G77=3,'liste engagés'!L77,"")</f>
        <v/>
      </c>
      <c r="I88" s="54">
        <f t="shared" si="2"/>
        <v>0</v>
      </c>
    </row>
    <row r="89" spans="1:9">
      <c r="A89" s="92">
        <f t="shared" si="3"/>
        <v>83</v>
      </c>
      <c r="B89" s="77" t="str">
        <f>IF('liste engagés'!$G78=3,'liste engagés'!A78,"")</f>
        <v/>
      </c>
      <c r="C89" s="77" t="str">
        <f>IF('liste engagés'!$G78=3,'liste engagés'!B78,"")</f>
        <v/>
      </c>
      <c r="D89" s="77" t="str">
        <f>IF('liste engagés'!$G78=3,'liste engagés'!C78,"")</f>
        <v/>
      </c>
      <c r="E89" s="77" t="str">
        <f>IF('liste engagés'!$G78=3,'liste engagés'!D78,"")</f>
        <v/>
      </c>
      <c r="F89" s="77" t="str">
        <f>IF('liste engagés'!$G78=3,'liste engagés'!E78,"")</f>
        <v/>
      </c>
      <c r="G89" s="78" t="str">
        <f>IF('liste engagés'!$G78=3,'liste engagés'!K78,"")</f>
        <v/>
      </c>
      <c r="H89" s="79" t="str">
        <f>IF('liste engagés'!$G78=3,'liste engagés'!L78,"")</f>
        <v/>
      </c>
      <c r="I89" s="54">
        <f t="shared" si="2"/>
        <v>0</v>
      </c>
    </row>
    <row r="90" spans="1:9">
      <c r="A90" s="92">
        <f t="shared" si="3"/>
        <v>84</v>
      </c>
      <c r="B90" s="77" t="str">
        <f>IF('liste engagés'!$G79=3,'liste engagés'!A79,"")</f>
        <v/>
      </c>
      <c r="C90" s="77" t="str">
        <f>IF('liste engagés'!$G79=3,'liste engagés'!B79,"")</f>
        <v/>
      </c>
      <c r="D90" s="77" t="str">
        <f>IF('liste engagés'!$G79=3,'liste engagés'!C79,"")</f>
        <v/>
      </c>
      <c r="E90" s="77" t="str">
        <f>IF('liste engagés'!$G79=3,'liste engagés'!D79,"")</f>
        <v/>
      </c>
      <c r="F90" s="77" t="str">
        <f>IF('liste engagés'!$G79=3,'liste engagés'!E79,"")</f>
        <v/>
      </c>
      <c r="G90" s="78" t="str">
        <f>IF('liste engagés'!$G79=3,'liste engagés'!K79,"")</f>
        <v/>
      </c>
      <c r="H90" s="79" t="str">
        <f>IF('liste engagés'!$G79=3,'liste engagés'!L79,"")</f>
        <v/>
      </c>
      <c r="I90" s="54">
        <f t="shared" si="2"/>
        <v>0</v>
      </c>
    </row>
    <row r="91" spans="1:9">
      <c r="A91" s="92">
        <f t="shared" si="3"/>
        <v>85</v>
      </c>
      <c r="B91" s="77" t="str">
        <f>IF('liste engagés'!$G81=3,'liste engagés'!A81,"")</f>
        <v/>
      </c>
      <c r="C91" s="77" t="str">
        <f>IF('liste engagés'!$G81=3,'liste engagés'!B81,"")</f>
        <v/>
      </c>
      <c r="D91" s="77" t="str">
        <f>IF('liste engagés'!$G81=3,'liste engagés'!C81,"")</f>
        <v/>
      </c>
      <c r="E91" s="77" t="str">
        <f>IF('liste engagés'!$G81=3,'liste engagés'!D81,"")</f>
        <v/>
      </c>
      <c r="F91" s="77" t="str">
        <f>IF('liste engagés'!$G81=3,'liste engagés'!E81,"")</f>
        <v/>
      </c>
      <c r="G91" s="78" t="str">
        <f>IF('liste engagés'!$G81=3,'liste engagés'!K81,"")</f>
        <v/>
      </c>
      <c r="H91" s="79" t="str">
        <f>IF('liste engagés'!$G81=3,'liste engagés'!L81,"")</f>
        <v/>
      </c>
      <c r="I91" s="54">
        <f t="shared" si="2"/>
        <v>0</v>
      </c>
    </row>
    <row r="92" spans="1:9">
      <c r="A92" s="92">
        <f t="shared" si="3"/>
        <v>86</v>
      </c>
      <c r="B92" s="77" t="str">
        <f>IF('liste engagés'!$G82=3,'liste engagés'!A82,"")</f>
        <v/>
      </c>
      <c r="C92" s="77" t="str">
        <f>IF('liste engagés'!$G82=3,'liste engagés'!B82,"")</f>
        <v/>
      </c>
      <c r="D92" s="77" t="str">
        <f>IF('liste engagés'!$G82=3,'liste engagés'!C82,"")</f>
        <v/>
      </c>
      <c r="E92" s="77" t="str">
        <f>IF('liste engagés'!$G82=3,'liste engagés'!D82,"")</f>
        <v/>
      </c>
      <c r="F92" s="77" t="str">
        <f>IF('liste engagés'!$G82=3,'liste engagés'!E82,"")</f>
        <v/>
      </c>
      <c r="G92" s="78" t="str">
        <f>IF('liste engagés'!$G82=3,'liste engagés'!K82,"")</f>
        <v/>
      </c>
      <c r="H92" s="79" t="str">
        <f>IF('liste engagés'!$G82=3,'liste engagés'!L82,"")</f>
        <v/>
      </c>
      <c r="I92" s="54">
        <f t="shared" si="2"/>
        <v>0</v>
      </c>
    </row>
    <row r="93" spans="1:9">
      <c r="A93" s="92">
        <f t="shared" si="3"/>
        <v>87</v>
      </c>
      <c r="B93" s="77" t="str">
        <f>IF('liste engagés'!$G83=3,'liste engagés'!A83,"")</f>
        <v/>
      </c>
      <c r="C93" s="77" t="str">
        <f>IF('liste engagés'!$G83=3,'liste engagés'!B83,"")</f>
        <v/>
      </c>
      <c r="D93" s="77" t="str">
        <f>IF('liste engagés'!$G83=3,'liste engagés'!C83,"")</f>
        <v/>
      </c>
      <c r="E93" s="77" t="str">
        <f>IF('liste engagés'!$G83=3,'liste engagés'!D83,"")</f>
        <v/>
      </c>
      <c r="F93" s="77" t="str">
        <f>IF('liste engagés'!$G83=3,'liste engagés'!E83,"")</f>
        <v/>
      </c>
      <c r="G93" s="78" t="str">
        <f>IF('liste engagés'!$G83=3,'liste engagés'!K83,"")</f>
        <v/>
      </c>
      <c r="H93" s="79" t="str">
        <f>IF('liste engagés'!$G83=3,'liste engagés'!L83,"")</f>
        <v/>
      </c>
      <c r="I93" s="54">
        <f t="shared" si="2"/>
        <v>0</v>
      </c>
    </row>
    <row r="94" spans="1:9">
      <c r="A94" s="92">
        <f t="shared" si="3"/>
        <v>88</v>
      </c>
      <c r="B94" s="77" t="str">
        <f>IF('liste engagés'!$G84=3,'liste engagés'!A84,"")</f>
        <v/>
      </c>
      <c r="C94" s="77" t="str">
        <f>IF('liste engagés'!$G84=3,'liste engagés'!B84,"")</f>
        <v/>
      </c>
      <c r="D94" s="77" t="str">
        <f>IF('liste engagés'!$G84=3,'liste engagés'!C84,"")</f>
        <v/>
      </c>
      <c r="E94" s="77" t="str">
        <f>IF('liste engagés'!$G84=3,'liste engagés'!D84,"")</f>
        <v/>
      </c>
      <c r="F94" s="77" t="str">
        <f>IF('liste engagés'!$G84=3,'liste engagés'!E84,"")</f>
        <v/>
      </c>
      <c r="G94" s="78" t="str">
        <f>IF('liste engagés'!$G84=3,'liste engagés'!K84,"")</f>
        <v/>
      </c>
      <c r="H94" s="79" t="str">
        <f>IF('liste engagés'!$G84=3,'liste engagés'!L84,"")</f>
        <v/>
      </c>
      <c r="I94" s="54">
        <f t="shared" si="2"/>
        <v>0</v>
      </c>
    </row>
    <row r="95" spans="1:9">
      <c r="A95" s="92">
        <f t="shared" si="3"/>
        <v>89</v>
      </c>
      <c r="B95" s="77" t="str">
        <f>IF('liste engagés'!$G85=3,'liste engagés'!A85,"")</f>
        <v/>
      </c>
      <c r="C95" s="77" t="str">
        <f>IF('liste engagés'!$G85=3,'liste engagés'!B85,"")</f>
        <v/>
      </c>
      <c r="D95" s="77" t="str">
        <f>IF('liste engagés'!$G85=3,'liste engagés'!C85,"")</f>
        <v/>
      </c>
      <c r="E95" s="77" t="str">
        <f>IF('liste engagés'!$G85=3,'liste engagés'!D85,"")</f>
        <v/>
      </c>
      <c r="F95" s="77" t="str">
        <f>IF('liste engagés'!$G85=3,'liste engagés'!E85,"")</f>
        <v/>
      </c>
      <c r="G95" s="78" t="str">
        <f>IF('liste engagés'!$G85=3,'liste engagés'!K85,"")</f>
        <v/>
      </c>
      <c r="H95" s="79" t="str">
        <f>IF('liste engagés'!$G85=3,'liste engagés'!L85,"")</f>
        <v/>
      </c>
      <c r="I95" s="54">
        <f t="shared" si="2"/>
        <v>0</v>
      </c>
    </row>
    <row r="96" spans="1:9">
      <c r="A96" s="92">
        <f t="shared" si="3"/>
        <v>90</v>
      </c>
      <c r="B96" s="77" t="str">
        <f>IF('liste engagés'!$G86=3,'liste engagés'!A86,"")</f>
        <v/>
      </c>
      <c r="C96" s="77" t="str">
        <f>IF('liste engagés'!$G86=3,'liste engagés'!B86,"")</f>
        <v/>
      </c>
      <c r="D96" s="77" t="str">
        <f>IF('liste engagés'!$G86=3,'liste engagés'!C86,"")</f>
        <v/>
      </c>
      <c r="E96" s="77" t="str">
        <f>IF('liste engagés'!$G86=3,'liste engagés'!D86,"")</f>
        <v/>
      </c>
      <c r="F96" s="77" t="str">
        <f>IF('liste engagés'!$G86=3,'liste engagés'!E86,"")</f>
        <v/>
      </c>
      <c r="G96" s="78" t="str">
        <f>IF('liste engagés'!$G86=3,'liste engagés'!K86,"")</f>
        <v/>
      </c>
      <c r="H96" s="79" t="str">
        <f>IF('liste engagés'!$G86=3,'liste engagés'!L86,"")</f>
        <v/>
      </c>
      <c r="I96" s="54">
        <f t="shared" si="2"/>
        <v>0</v>
      </c>
    </row>
    <row r="97" spans="1:9">
      <c r="A97" s="92">
        <f t="shared" si="3"/>
        <v>91</v>
      </c>
      <c r="B97" s="77" t="str">
        <f>IF('liste engagés'!$G87=3,'liste engagés'!A87,"")</f>
        <v/>
      </c>
      <c r="C97" s="77" t="str">
        <f>IF('liste engagés'!$G87=3,'liste engagés'!B87,"")</f>
        <v/>
      </c>
      <c r="D97" s="77" t="str">
        <f>IF('liste engagés'!$G87=3,'liste engagés'!C87,"")</f>
        <v/>
      </c>
      <c r="E97" s="77" t="str">
        <f>IF('liste engagés'!$G87=3,'liste engagés'!D87,"")</f>
        <v/>
      </c>
      <c r="F97" s="77" t="str">
        <f>IF('liste engagés'!$G87=3,'liste engagés'!E87,"")</f>
        <v/>
      </c>
      <c r="G97" s="78" t="str">
        <f>IF('liste engagés'!$G87=3,'liste engagés'!K87,"")</f>
        <v/>
      </c>
      <c r="H97" s="79" t="str">
        <f>IF('liste engagés'!$G87=3,'liste engagés'!L87,"")</f>
        <v/>
      </c>
      <c r="I97" s="54">
        <f t="shared" si="2"/>
        <v>0</v>
      </c>
    </row>
    <row r="98" spans="1:9">
      <c r="A98" s="92">
        <f t="shared" si="3"/>
        <v>92</v>
      </c>
      <c r="B98" s="77" t="str">
        <f>IF('liste engagés'!$G88=3,'liste engagés'!A88,"")</f>
        <v/>
      </c>
      <c r="C98" s="77" t="str">
        <f>IF('liste engagés'!$G88=3,'liste engagés'!B88,"")</f>
        <v/>
      </c>
      <c r="D98" s="77" t="str">
        <f>IF('liste engagés'!$G88=3,'liste engagés'!C88,"")</f>
        <v/>
      </c>
      <c r="E98" s="77" t="str">
        <f>IF('liste engagés'!$G88=3,'liste engagés'!D88,"")</f>
        <v/>
      </c>
      <c r="F98" s="77" t="str">
        <f>IF('liste engagés'!$G88=3,'liste engagés'!E88,"")</f>
        <v/>
      </c>
      <c r="G98" s="78" t="str">
        <f>IF('liste engagés'!$G88=3,'liste engagés'!K88,"")</f>
        <v/>
      </c>
      <c r="H98" s="79" t="str">
        <f>IF('liste engagés'!$G88=3,'liste engagés'!L88,"")</f>
        <v/>
      </c>
      <c r="I98" s="54">
        <f t="shared" si="2"/>
        <v>0</v>
      </c>
    </row>
    <row r="99" spans="1:9">
      <c r="A99" s="92">
        <f t="shared" si="3"/>
        <v>93</v>
      </c>
      <c r="B99" s="77" t="str">
        <f>IF('liste engagés'!$G91=3,'liste engagés'!A91,"")</f>
        <v/>
      </c>
      <c r="C99" s="77" t="str">
        <f>IF('liste engagés'!$G91=3,'liste engagés'!B91,"")</f>
        <v/>
      </c>
      <c r="D99" s="77" t="str">
        <f>IF('liste engagés'!$G91=3,'liste engagés'!C91,"")</f>
        <v/>
      </c>
      <c r="E99" s="77" t="str">
        <f>IF('liste engagés'!$G91=3,'liste engagés'!D91,"")</f>
        <v/>
      </c>
      <c r="F99" s="77" t="str">
        <f>IF('liste engagés'!$G91=3,'liste engagés'!E91,"")</f>
        <v/>
      </c>
      <c r="G99" s="78" t="str">
        <f>IF('liste engagés'!$G91=3,'liste engagés'!K91,"")</f>
        <v/>
      </c>
      <c r="H99" s="79" t="str">
        <f>IF('liste engagés'!$G91=3,'liste engagés'!L91,"")</f>
        <v/>
      </c>
      <c r="I99" s="54">
        <f t="shared" si="2"/>
        <v>0</v>
      </c>
    </row>
    <row r="100" spans="1:9">
      <c r="A100" s="92">
        <f t="shared" si="3"/>
        <v>94</v>
      </c>
      <c r="B100" s="77" t="str">
        <f>IF('liste engagés'!$G92=3,'liste engagés'!A92,"")</f>
        <v/>
      </c>
      <c r="C100" s="77" t="str">
        <f>IF('liste engagés'!$G92=3,'liste engagés'!B92,"")</f>
        <v/>
      </c>
      <c r="D100" s="77" t="str">
        <f>IF('liste engagés'!$G92=3,'liste engagés'!C92,"")</f>
        <v/>
      </c>
      <c r="E100" s="77" t="str">
        <f>IF('liste engagés'!$G92=3,'liste engagés'!D92,"")</f>
        <v/>
      </c>
      <c r="F100" s="77" t="str">
        <f>IF('liste engagés'!$G92=3,'liste engagés'!E92,"")</f>
        <v/>
      </c>
      <c r="G100" s="78" t="str">
        <f>IF('liste engagés'!$G92=3,'liste engagés'!K92,"")</f>
        <v/>
      </c>
      <c r="H100" s="79" t="str">
        <f>IF('liste engagés'!$G92=3,'liste engagés'!L92,"")</f>
        <v/>
      </c>
      <c r="I100" s="54">
        <f t="shared" si="2"/>
        <v>0</v>
      </c>
    </row>
    <row r="101" spans="1:9">
      <c r="A101" s="92">
        <f t="shared" si="3"/>
        <v>95</v>
      </c>
      <c r="B101" s="77" t="str">
        <f>IF('liste engagés'!$G93=3,'liste engagés'!A93,"")</f>
        <v/>
      </c>
      <c r="C101" s="77" t="str">
        <f>IF('liste engagés'!$G93=3,'liste engagés'!B93,"")</f>
        <v/>
      </c>
      <c r="D101" s="77" t="str">
        <f>IF('liste engagés'!$G93=3,'liste engagés'!C93,"")</f>
        <v/>
      </c>
      <c r="E101" s="77" t="str">
        <f>IF('liste engagés'!$G93=3,'liste engagés'!D93,"")</f>
        <v/>
      </c>
      <c r="F101" s="77" t="str">
        <f>IF('liste engagés'!$G93=3,'liste engagés'!E93,"")</f>
        <v/>
      </c>
      <c r="G101" s="78" t="str">
        <f>IF('liste engagés'!$G93=3,'liste engagés'!K93,"")</f>
        <v/>
      </c>
      <c r="H101" s="79" t="str">
        <f>IF('liste engagés'!$G93=3,'liste engagés'!L93,"")</f>
        <v/>
      </c>
      <c r="I101" s="54">
        <f t="shared" si="2"/>
        <v>0</v>
      </c>
    </row>
    <row r="102" spans="1:9">
      <c r="A102" s="92">
        <f t="shared" si="3"/>
        <v>96</v>
      </c>
      <c r="B102" s="77" t="str">
        <f>IF('liste engagés'!$G94=3,'liste engagés'!A94,"")</f>
        <v/>
      </c>
      <c r="C102" s="77" t="str">
        <f>IF('liste engagés'!$G94=3,'liste engagés'!B94,"")</f>
        <v/>
      </c>
      <c r="D102" s="77" t="str">
        <f>IF('liste engagés'!$G94=3,'liste engagés'!C94,"")</f>
        <v/>
      </c>
      <c r="E102" s="77" t="str">
        <f>IF('liste engagés'!$G94=3,'liste engagés'!D94,"")</f>
        <v/>
      </c>
      <c r="F102" s="77" t="str">
        <f>IF('liste engagés'!$G94=3,'liste engagés'!E94,"")</f>
        <v/>
      </c>
      <c r="G102" s="78" t="str">
        <f>IF('liste engagés'!$G94=3,'liste engagés'!K94,"")</f>
        <v/>
      </c>
      <c r="H102" s="79" t="str">
        <f>IF('liste engagés'!$G94=3,'liste engagés'!L94,"")</f>
        <v/>
      </c>
      <c r="I102" s="54">
        <f t="shared" si="2"/>
        <v>0</v>
      </c>
    </row>
    <row r="103" spans="1:9">
      <c r="A103" s="92">
        <f t="shared" si="3"/>
        <v>97</v>
      </c>
      <c r="B103" s="77" t="str">
        <f>IF('liste engagés'!$G95=3,'liste engagés'!A95,"")</f>
        <v/>
      </c>
      <c r="C103" s="77" t="str">
        <f>IF('liste engagés'!$G95=3,'liste engagés'!B95,"")</f>
        <v/>
      </c>
      <c r="D103" s="77" t="str">
        <f>IF('liste engagés'!$G95=3,'liste engagés'!C95,"")</f>
        <v/>
      </c>
      <c r="E103" s="77" t="str">
        <f>IF('liste engagés'!$G95=3,'liste engagés'!D95,"")</f>
        <v/>
      </c>
      <c r="F103" s="77" t="str">
        <f>IF('liste engagés'!$G95=3,'liste engagés'!E95,"")</f>
        <v/>
      </c>
      <c r="G103" s="78" t="str">
        <f>IF('liste engagés'!$G95=3,'liste engagés'!K95,"")</f>
        <v/>
      </c>
      <c r="H103" s="79" t="str">
        <f>IF('liste engagés'!$G95=3,'liste engagés'!L95,"")</f>
        <v/>
      </c>
      <c r="I103" s="54">
        <f t="shared" si="2"/>
        <v>0</v>
      </c>
    </row>
    <row r="104" spans="1:9">
      <c r="A104" s="92">
        <f t="shared" si="3"/>
        <v>98</v>
      </c>
      <c r="B104" s="77" t="str">
        <f>IF('liste engagés'!$G96=3,'liste engagés'!A96,"")</f>
        <v/>
      </c>
      <c r="C104" s="77" t="str">
        <f>IF('liste engagés'!$G96=3,'liste engagés'!B96,"")</f>
        <v/>
      </c>
      <c r="D104" s="77" t="str">
        <f>IF('liste engagés'!$G96=3,'liste engagés'!C96,"")</f>
        <v/>
      </c>
      <c r="E104" s="77" t="str">
        <f>IF('liste engagés'!$G96=3,'liste engagés'!D96,"")</f>
        <v/>
      </c>
      <c r="F104" s="77" t="str">
        <f>IF('liste engagés'!$G96=3,'liste engagés'!E96,"")</f>
        <v/>
      </c>
      <c r="G104" s="78" t="str">
        <f>IF('liste engagés'!$G96=3,'liste engagés'!K96,"")</f>
        <v/>
      </c>
      <c r="H104" s="79" t="str">
        <f>IF('liste engagés'!$G96=3,'liste engagés'!L96,"")</f>
        <v/>
      </c>
      <c r="I104" s="54">
        <f t="shared" si="2"/>
        <v>0</v>
      </c>
    </row>
    <row r="105" spans="1:9">
      <c r="A105" s="92">
        <f t="shared" si="3"/>
        <v>99</v>
      </c>
      <c r="B105" s="77" t="str">
        <f>IF('liste engagés'!$G97=3,'liste engagés'!A97,"")</f>
        <v/>
      </c>
      <c r="C105" s="77" t="str">
        <f>IF('liste engagés'!$G97=3,'liste engagés'!B97,"")</f>
        <v/>
      </c>
      <c r="D105" s="77" t="str">
        <f>IF('liste engagés'!$G97=3,'liste engagés'!C97,"")</f>
        <v/>
      </c>
      <c r="E105" s="77" t="str">
        <f>IF('liste engagés'!$G97=3,'liste engagés'!D97,"")</f>
        <v/>
      </c>
      <c r="F105" s="77" t="str">
        <f>IF('liste engagés'!$G97=3,'liste engagés'!E97,"")</f>
        <v/>
      </c>
      <c r="G105" s="78" t="str">
        <f>IF('liste engagés'!$G97=3,'liste engagés'!K97,"")</f>
        <v/>
      </c>
      <c r="H105" s="79" t="str">
        <f>IF('liste engagés'!$G97=3,'liste engagés'!L97,"")</f>
        <v/>
      </c>
      <c r="I105" s="54">
        <f t="shared" si="2"/>
        <v>0</v>
      </c>
    </row>
    <row r="106" spans="1:9">
      <c r="A106" s="92">
        <f t="shared" si="3"/>
        <v>100</v>
      </c>
      <c r="B106" s="77" t="str">
        <f>IF('liste engagés'!$G98=3,'liste engagés'!A98,"")</f>
        <v/>
      </c>
      <c r="C106" s="77" t="str">
        <f>IF('liste engagés'!$G98=3,'liste engagés'!B98,"")</f>
        <v/>
      </c>
      <c r="D106" s="77" t="str">
        <f>IF('liste engagés'!$G98=3,'liste engagés'!C98,"")</f>
        <v/>
      </c>
      <c r="E106" s="77" t="str">
        <f>IF('liste engagés'!$G98=3,'liste engagés'!D98,"")</f>
        <v/>
      </c>
      <c r="F106" s="77" t="str">
        <f>IF('liste engagés'!$G98=3,'liste engagés'!E98,"")</f>
        <v/>
      </c>
      <c r="G106" s="78" t="str">
        <f>IF('liste engagés'!$G98=3,'liste engagés'!K98,"")</f>
        <v/>
      </c>
      <c r="H106" s="79" t="str">
        <f>IF('liste engagés'!$G98=3,'liste engagés'!L98,"")</f>
        <v/>
      </c>
      <c r="I106" s="54">
        <f t="shared" si="2"/>
        <v>0</v>
      </c>
    </row>
    <row r="107" spans="1:9">
      <c r="A107" s="92">
        <f t="shared" si="3"/>
        <v>101</v>
      </c>
      <c r="B107" s="77" t="str">
        <f>IF('liste engagés'!$G99=3,'liste engagés'!A99,"")</f>
        <v/>
      </c>
      <c r="C107" s="77" t="str">
        <f>IF('liste engagés'!$G99=3,'liste engagés'!B99,"")</f>
        <v/>
      </c>
      <c r="D107" s="77" t="str">
        <f>IF('liste engagés'!$G99=3,'liste engagés'!C99,"")</f>
        <v/>
      </c>
      <c r="E107" s="77" t="str">
        <f>IF('liste engagés'!$G99=3,'liste engagés'!D99,"")</f>
        <v/>
      </c>
      <c r="F107" s="77" t="str">
        <f>IF('liste engagés'!$G99=3,'liste engagés'!E99,"")</f>
        <v/>
      </c>
      <c r="G107" s="78" t="str">
        <f>IF('liste engagés'!$G99=3,'liste engagés'!K99,"")</f>
        <v/>
      </c>
      <c r="H107" s="79" t="str">
        <f>IF('liste engagés'!$G99=3,'liste engagés'!L99,"")</f>
        <v/>
      </c>
      <c r="I107" s="54">
        <f t="shared" si="2"/>
        <v>0</v>
      </c>
    </row>
    <row r="108" spans="1:9">
      <c r="A108" s="92">
        <f t="shared" si="3"/>
        <v>102</v>
      </c>
      <c r="B108" s="77" t="str">
        <f>IF('liste engagés'!$G100=3,'liste engagés'!A100,"")</f>
        <v/>
      </c>
      <c r="C108" s="77" t="str">
        <f>IF('liste engagés'!$G100=3,'liste engagés'!B100,"")</f>
        <v/>
      </c>
      <c r="D108" s="77" t="str">
        <f>IF('liste engagés'!$G100=3,'liste engagés'!C100,"")</f>
        <v/>
      </c>
      <c r="E108" s="77" t="str">
        <f>IF('liste engagés'!$G100=3,'liste engagés'!D100,"")</f>
        <v/>
      </c>
      <c r="F108" s="77" t="str">
        <f>IF('liste engagés'!$G100=3,'liste engagés'!E100,"")</f>
        <v/>
      </c>
      <c r="G108" s="78" t="str">
        <f>IF('liste engagés'!$G100=3,'liste engagés'!K100,"")</f>
        <v/>
      </c>
      <c r="H108" s="79" t="str">
        <f>IF('liste engagés'!$G100=3,'liste engagés'!L100,"")</f>
        <v/>
      </c>
      <c r="I108" s="54">
        <f t="shared" si="2"/>
        <v>0</v>
      </c>
    </row>
    <row r="109" spans="1:9">
      <c r="A109" s="92">
        <f t="shared" si="3"/>
        <v>103</v>
      </c>
      <c r="B109" s="77" t="str">
        <f>IF('liste engagés'!$G102=3,'liste engagés'!A102,"")</f>
        <v/>
      </c>
      <c r="C109" s="77" t="str">
        <f>IF('liste engagés'!$G102=3,'liste engagés'!B102,"")</f>
        <v/>
      </c>
      <c r="D109" s="77" t="str">
        <f>IF('liste engagés'!$G102=3,'liste engagés'!C102,"")</f>
        <v/>
      </c>
      <c r="E109" s="77" t="str">
        <f>IF('liste engagés'!$G102=3,'liste engagés'!D102,"")</f>
        <v/>
      </c>
      <c r="F109" s="77" t="str">
        <f>IF('liste engagés'!$G102=3,'liste engagés'!E102,"")</f>
        <v/>
      </c>
      <c r="G109" s="78" t="str">
        <f>IF('liste engagés'!$G102=3,'liste engagés'!K102,"")</f>
        <v/>
      </c>
      <c r="H109" s="79" t="str">
        <f>IF('liste engagés'!$G102=3,'liste engagés'!L102,"")</f>
        <v/>
      </c>
      <c r="I109" s="54">
        <f t="shared" si="2"/>
        <v>0</v>
      </c>
    </row>
    <row r="110" spans="1:9">
      <c r="A110" s="92">
        <f t="shared" si="3"/>
        <v>104</v>
      </c>
      <c r="B110" s="77" t="str">
        <f>IF('liste engagés'!$G103=3,'liste engagés'!A103,"")</f>
        <v/>
      </c>
      <c r="C110" s="77" t="str">
        <f>IF('liste engagés'!$G103=3,'liste engagés'!B103,"")</f>
        <v/>
      </c>
      <c r="D110" s="77" t="str">
        <f>IF('liste engagés'!$G103=3,'liste engagés'!C103,"")</f>
        <v/>
      </c>
      <c r="E110" s="77" t="str">
        <f>IF('liste engagés'!$G103=3,'liste engagés'!D103,"")</f>
        <v/>
      </c>
      <c r="F110" s="77" t="str">
        <f>IF('liste engagés'!$G103=3,'liste engagés'!E103,"")</f>
        <v/>
      </c>
      <c r="G110" s="78" t="str">
        <f>IF('liste engagés'!$G103=3,'liste engagés'!K103,"")</f>
        <v/>
      </c>
      <c r="H110" s="79" t="str">
        <f>IF('liste engagés'!$G103=3,'liste engagés'!L103,"")</f>
        <v/>
      </c>
      <c r="I110" s="54">
        <f t="shared" si="2"/>
        <v>0</v>
      </c>
    </row>
    <row r="111" spans="1:9">
      <c r="A111" s="92">
        <f t="shared" si="3"/>
        <v>105</v>
      </c>
      <c r="B111" s="77" t="str">
        <f>IF('liste engagés'!$G104=3,'liste engagés'!A104,"")</f>
        <v/>
      </c>
      <c r="C111" s="77" t="str">
        <f>IF('liste engagés'!$G104=3,'liste engagés'!B104,"")</f>
        <v/>
      </c>
      <c r="D111" s="77" t="str">
        <f>IF('liste engagés'!$G104=3,'liste engagés'!C104,"")</f>
        <v/>
      </c>
      <c r="E111" s="77" t="str">
        <f>IF('liste engagés'!$G104=3,'liste engagés'!D104,"")</f>
        <v/>
      </c>
      <c r="F111" s="77" t="str">
        <f>IF('liste engagés'!$G104=3,'liste engagés'!E104,"")</f>
        <v/>
      </c>
      <c r="G111" s="78" t="str">
        <f>IF('liste engagés'!$G104=3,'liste engagés'!K104,"")</f>
        <v/>
      </c>
      <c r="H111" s="79" t="str">
        <f>IF('liste engagés'!$G104=3,'liste engagés'!L104,"")</f>
        <v/>
      </c>
      <c r="I111" s="54">
        <f t="shared" si="2"/>
        <v>0</v>
      </c>
    </row>
    <row r="112" spans="1:9">
      <c r="A112" s="92">
        <f t="shared" si="3"/>
        <v>106</v>
      </c>
      <c r="B112" s="77" t="str">
        <f>IF('liste engagés'!$G105=3,'liste engagés'!A105,"")</f>
        <v/>
      </c>
      <c r="C112" s="77" t="str">
        <f>IF('liste engagés'!$G105=3,'liste engagés'!B105,"")</f>
        <v/>
      </c>
      <c r="D112" s="77" t="str">
        <f>IF('liste engagés'!$G105=3,'liste engagés'!C105,"")</f>
        <v/>
      </c>
      <c r="E112" s="77" t="str">
        <f>IF('liste engagés'!$G105=3,'liste engagés'!D105,"")</f>
        <v/>
      </c>
      <c r="F112" s="77" t="str">
        <f>IF('liste engagés'!$G105=3,'liste engagés'!E105,"")</f>
        <v/>
      </c>
      <c r="G112" s="78" t="str">
        <f>IF('liste engagés'!$G105=3,'liste engagés'!K105,"")</f>
        <v/>
      </c>
      <c r="H112" s="79" t="str">
        <f>IF('liste engagés'!$G105=3,'liste engagés'!L105,"")</f>
        <v/>
      </c>
      <c r="I112" s="54">
        <f t="shared" si="2"/>
        <v>0</v>
      </c>
    </row>
    <row r="113" spans="1:9">
      <c r="A113" s="92">
        <f t="shared" si="3"/>
        <v>107</v>
      </c>
      <c r="B113" s="77" t="str">
        <f>IF('liste engagés'!$G106=3,'liste engagés'!A106,"")</f>
        <v/>
      </c>
      <c r="C113" s="77" t="str">
        <f>IF('liste engagés'!$G106=3,'liste engagés'!B106,"")</f>
        <v/>
      </c>
      <c r="D113" s="77" t="str">
        <f>IF('liste engagés'!$G106=3,'liste engagés'!C106,"")</f>
        <v/>
      </c>
      <c r="E113" s="77" t="str">
        <f>IF('liste engagés'!$G106=3,'liste engagés'!D106,"")</f>
        <v/>
      </c>
      <c r="F113" s="77" t="str">
        <f>IF('liste engagés'!$G106=3,'liste engagés'!E106,"")</f>
        <v/>
      </c>
      <c r="G113" s="78" t="str">
        <f>IF('liste engagés'!$G106=3,'liste engagés'!K106,"")</f>
        <v/>
      </c>
      <c r="H113" s="79" t="str">
        <f>IF('liste engagés'!$G106=3,'liste engagés'!L106,"")</f>
        <v/>
      </c>
      <c r="I113" s="54">
        <f t="shared" si="2"/>
        <v>0</v>
      </c>
    </row>
    <row r="114" spans="1:9">
      <c r="A114" s="92">
        <f t="shared" si="3"/>
        <v>108</v>
      </c>
      <c r="B114" s="77" t="str">
        <f>IF('liste engagés'!$G107=3,'liste engagés'!A107,"")</f>
        <v/>
      </c>
      <c r="C114" s="77" t="str">
        <f>IF('liste engagés'!$G107=3,'liste engagés'!B107,"")</f>
        <v/>
      </c>
      <c r="D114" s="77" t="str">
        <f>IF('liste engagés'!$G107=3,'liste engagés'!C107,"")</f>
        <v/>
      </c>
      <c r="E114" s="77" t="str">
        <f>IF('liste engagés'!$G107=3,'liste engagés'!D107,"")</f>
        <v/>
      </c>
      <c r="F114" s="77" t="str">
        <f>IF('liste engagés'!$G107=3,'liste engagés'!E107,"")</f>
        <v/>
      </c>
      <c r="G114" s="78" t="str">
        <f>IF('liste engagés'!$G107=3,'liste engagés'!K107,"")</f>
        <v/>
      </c>
      <c r="H114" s="79" t="str">
        <f>IF('liste engagés'!$G107=3,'liste engagés'!L107,"")</f>
        <v/>
      </c>
      <c r="I114" s="54">
        <f t="shared" si="2"/>
        <v>0</v>
      </c>
    </row>
    <row r="115" spans="1:9">
      <c r="A115" s="92">
        <f t="shared" si="3"/>
        <v>109</v>
      </c>
      <c r="B115" s="77" t="str">
        <f>IF('liste engagés'!$G108=3,'liste engagés'!A108,"")</f>
        <v/>
      </c>
      <c r="C115" s="77" t="str">
        <f>IF('liste engagés'!$G108=3,'liste engagés'!B108,"")</f>
        <v/>
      </c>
      <c r="D115" s="77" t="str">
        <f>IF('liste engagés'!$G108=3,'liste engagés'!C108,"")</f>
        <v/>
      </c>
      <c r="E115" s="77" t="str">
        <f>IF('liste engagés'!$G108=3,'liste engagés'!D108,"")</f>
        <v/>
      </c>
      <c r="F115" s="77" t="str">
        <f>IF('liste engagés'!$G108=3,'liste engagés'!E108,"")</f>
        <v/>
      </c>
      <c r="G115" s="78" t="str">
        <f>IF('liste engagés'!$G108=3,'liste engagés'!K108,"")</f>
        <v/>
      </c>
      <c r="H115" s="79" t="str">
        <f>IF('liste engagés'!$G108=3,'liste engagés'!L108,"")</f>
        <v/>
      </c>
      <c r="I115" s="54">
        <f t="shared" si="2"/>
        <v>0</v>
      </c>
    </row>
    <row r="116" spans="1:9">
      <c r="A116" s="92">
        <f t="shared" si="3"/>
        <v>110</v>
      </c>
      <c r="B116" s="77" t="str">
        <f>IF('liste engagés'!$G109=3,'liste engagés'!A109,"")</f>
        <v/>
      </c>
      <c r="C116" s="77" t="str">
        <f>IF('liste engagés'!$G109=3,'liste engagés'!B109,"")</f>
        <v/>
      </c>
      <c r="D116" s="77" t="str">
        <f>IF('liste engagés'!$G109=3,'liste engagés'!C109,"")</f>
        <v/>
      </c>
      <c r="E116" s="77" t="str">
        <f>IF('liste engagés'!$G109=3,'liste engagés'!D109,"")</f>
        <v/>
      </c>
      <c r="F116" s="77" t="str">
        <f>IF('liste engagés'!$G109=3,'liste engagés'!E109,"")</f>
        <v/>
      </c>
      <c r="G116" s="78" t="str">
        <f>IF('liste engagés'!$G109=3,'liste engagés'!K109,"")</f>
        <v/>
      </c>
      <c r="H116" s="79" t="str">
        <f>IF('liste engagés'!$G109=3,'liste engagés'!L109,"")</f>
        <v/>
      </c>
      <c r="I116" s="54">
        <f t="shared" si="2"/>
        <v>0</v>
      </c>
    </row>
    <row r="117" spans="1:9">
      <c r="A117" s="92">
        <f t="shared" si="3"/>
        <v>111</v>
      </c>
      <c r="B117" s="77" t="str">
        <f>IF('liste engagés'!$G110=3,'liste engagés'!A110,"")</f>
        <v/>
      </c>
      <c r="C117" s="77" t="str">
        <f>IF('liste engagés'!$G110=3,'liste engagés'!B110,"")</f>
        <v/>
      </c>
      <c r="D117" s="77" t="str">
        <f>IF('liste engagés'!$G110=3,'liste engagés'!C110,"")</f>
        <v/>
      </c>
      <c r="E117" s="77" t="str">
        <f>IF('liste engagés'!$G110=3,'liste engagés'!D110,"")</f>
        <v/>
      </c>
      <c r="F117" s="77" t="str">
        <f>IF('liste engagés'!$G110=3,'liste engagés'!E110,"")</f>
        <v/>
      </c>
      <c r="G117" s="78" t="str">
        <f>IF('liste engagés'!$G110=3,'liste engagés'!K110,"")</f>
        <v/>
      </c>
      <c r="H117" s="79" t="str">
        <f>IF('liste engagés'!$G110=3,'liste engagés'!L110,"")</f>
        <v/>
      </c>
      <c r="I117" s="54">
        <f t="shared" si="2"/>
        <v>0</v>
      </c>
    </row>
    <row r="118" spans="1:9">
      <c r="A118" s="92">
        <f t="shared" si="3"/>
        <v>112</v>
      </c>
      <c r="B118" s="77" t="str">
        <f>IF('liste engagés'!$G111=3,'liste engagés'!A111,"")</f>
        <v/>
      </c>
      <c r="C118" s="77" t="str">
        <f>IF('liste engagés'!$G111=3,'liste engagés'!B111,"")</f>
        <v/>
      </c>
      <c r="D118" s="77" t="str">
        <f>IF('liste engagés'!$G111=3,'liste engagés'!C111,"")</f>
        <v/>
      </c>
      <c r="E118" s="77" t="str">
        <f>IF('liste engagés'!$G111=3,'liste engagés'!D111,"")</f>
        <v/>
      </c>
      <c r="F118" s="77" t="str">
        <f>IF('liste engagés'!$G111=3,'liste engagés'!E111,"")</f>
        <v/>
      </c>
      <c r="G118" s="78" t="str">
        <f>IF('liste engagés'!$G111=3,'liste engagés'!K111,"")</f>
        <v/>
      </c>
      <c r="H118" s="79" t="str">
        <f>IF('liste engagés'!$G111=3,'liste engagés'!L111,"")</f>
        <v/>
      </c>
      <c r="I118" s="54">
        <f t="shared" si="2"/>
        <v>0</v>
      </c>
    </row>
    <row r="119" spans="1:9">
      <c r="A119" s="92">
        <f t="shared" si="3"/>
        <v>113</v>
      </c>
      <c r="B119" s="77" t="str">
        <f>IF('liste engagés'!$G112=3,'liste engagés'!A112,"")</f>
        <v/>
      </c>
      <c r="C119" s="77" t="str">
        <f>IF('liste engagés'!$G112=3,'liste engagés'!B112,"")</f>
        <v/>
      </c>
      <c r="D119" s="77" t="str">
        <f>IF('liste engagés'!$G112=3,'liste engagés'!C112,"")</f>
        <v/>
      </c>
      <c r="E119" s="77" t="str">
        <f>IF('liste engagés'!$G112=3,'liste engagés'!D112,"")</f>
        <v/>
      </c>
      <c r="F119" s="77" t="str">
        <f>IF('liste engagés'!$G112=3,'liste engagés'!E112,"")</f>
        <v/>
      </c>
      <c r="G119" s="78" t="str">
        <f>IF('liste engagés'!$G112=3,'liste engagés'!K112,"")</f>
        <v/>
      </c>
      <c r="H119" s="79" t="str">
        <f>IF('liste engagés'!$G112=3,'liste engagés'!L112,"")</f>
        <v/>
      </c>
      <c r="I119" s="54">
        <f t="shared" si="2"/>
        <v>0</v>
      </c>
    </row>
    <row r="120" spans="1:9">
      <c r="A120" s="92">
        <f t="shared" si="3"/>
        <v>114</v>
      </c>
      <c r="B120" s="77" t="str">
        <f>IF('liste engagés'!$G113=3,'liste engagés'!A113,"")</f>
        <v/>
      </c>
      <c r="C120" s="77" t="str">
        <f>IF('liste engagés'!$G113=3,'liste engagés'!B113,"")</f>
        <v/>
      </c>
      <c r="D120" s="77" t="str">
        <f>IF('liste engagés'!$G113=3,'liste engagés'!C113,"")</f>
        <v/>
      </c>
      <c r="E120" s="77" t="str">
        <f>IF('liste engagés'!$G113=3,'liste engagés'!D113,"")</f>
        <v/>
      </c>
      <c r="F120" s="77" t="str">
        <f>IF('liste engagés'!$G113=3,'liste engagés'!E113,"")</f>
        <v/>
      </c>
      <c r="G120" s="78" t="str">
        <f>IF('liste engagés'!$G113=3,'liste engagés'!K113,"")</f>
        <v/>
      </c>
      <c r="H120" s="79" t="str">
        <f>IF('liste engagés'!$G113=3,'liste engagés'!L113,"")</f>
        <v/>
      </c>
      <c r="I120" s="54">
        <f t="shared" si="2"/>
        <v>0</v>
      </c>
    </row>
    <row r="121" spans="1:9">
      <c r="A121" s="92">
        <f t="shared" si="3"/>
        <v>115</v>
      </c>
      <c r="B121" s="77" t="str">
        <f>IF('liste engagés'!$G114=3,'liste engagés'!A114,"")</f>
        <v/>
      </c>
      <c r="C121" s="77" t="str">
        <f>IF('liste engagés'!$G114=3,'liste engagés'!B114,"")</f>
        <v/>
      </c>
      <c r="D121" s="77" t="str">
        <f>IF('liste engagés'!$G114=3,'liste engagés'!C114,"")</f>
        <v/>
      </c>
      <c r="E121" s="77" t="str">
        <f>IF('liste engagés'!$G114=3,'liste engagés'!D114,"")</f>
        <v/>
      </c>
      <c r="F121" s="77" t="str">
        <f>IF('liste engagés'!$G114=3,'liste engagés'!E114,"")</f>
        <v/>
      </c>
      <c r="G121" s="78" t="str">
        <f>IF('liste engagés'!$G114=3,'liste engagés'!K114,"")</f>
        <v/>
      </c>
      <c r="H121" s="79" t="str">
        <f>IF('liste engagés'!$G114=3,'liste engagés'!L114,"")</f>
        <v/>
      </c>
      <c r="I121" s="54">
        <f t="shared" si="2"/>
        <v>0</v>
      </c>
    </row>
    <row r="122" spans="1:9">
      <c r="A122" s="92">
        <f t="shared" si="3"/>
        <v>116</v>
      </c>
      <c r="B122" s="77" t="str">
        <f>IF('liste engagés'!$G115=3,'liste engagés'!A115,"")</f>
        <v/>
      </c>
      <c r="C122" s="77" t="str">
        <f>IF('liste engagés'!$G115=3,'liste engagés'!B115,"")</f>
        <v/>
      </c>
      <c r="D122" s="77" t="str">
        <f>IF('liste engagés'!$G115=3,'liste engagés'!C115,"")</f>
        <v/>
      </c>
      <c r="E122" s="77" t="str">
        <f>IF('liste engagés'!$G115=3,'liste engagés'!D115,"")</f>
        <v/>
      </c>
      <c r="F122" s="77" t="str">
        <f>IF('liste engagés'!$G115=3,'liste engagés'!E115,"")</f>
        <v/>
      </c>
      <c r="G122" s="78" t="str">
        <f>IF('liste engagés'!$G115=3,'liste engagés'!K115,"")</f>
        <v/>
      </c>
      <c r="H122" s="79" t="str">
        <f>IF('liste engagés'!$G115=3,'liste engagés'!L115,"")</f>
        <v/>
      </c>
      <c r="I122" s="54">
        <f t="shared" si="2"/>
        <v>0</v>
      </c>
    </row>
    <row r="123" spans="1:9">
      <c r="A123" s="92">
        <f t="shared" si="3"/>
        <v>117</v>
      </c>
      <c r="B123" s="77" t="str">
        <f>IF('liste engagés'!$G116=3,'liste engagés'!A116,"")</f>
        <v/>
      </c>
      <c r="C123" s="77" t="str">
        <f>IF('liste engagés'!$G116=3,'liste engagés'!B116,"")</f>
        <v/>
      </c>
      <c r="D123" s="77" t="str">
        <f>IF('liste engagés'!$G116=3,'liste engagés'!C116,"")</f>
        <v/>
      </c>
      <c r="E123" s="77" t="str">
        <f>IF('liste engagés'!$G116=3,'liste engagés'!D116,"")</f>
        <v/>
      </c>
      <c r="F123" s="77" t="str">
        <f>IF('liste engagés'!$G116=3,'liste engagés'!E116,"")</f>
        <v/>
      </c>
      <c r="G123" s="78" t="str">
        <f>IF('liste engagés'!$G116=3,'liste engagés'!K116,"")</f>
        <v/>
      </c>
      <c r="H123" s="79" t="str">
        <f>IF('liste engagés'!$G116=3,'liste engagés'!L116,"")</f>
        <v/>
      </c>
      <c r="I123" s="54">
        <f t="shared" si="2"/>
        <v>0</v>
      </c>
    </row>
    <row r="124" spans="1:9">
      <c r="A124" s="92">
        <f t="shared" si="3"/>
        <v>118</v>
      </c>
      <c r="B124" s="77" t="str">
        <f>IF('liste engagés'!$G117=3,'liste engagés'!A117,"")</f>
        <v/>
      </c>
      <c r="C124" s="77" t="str">
        <f>IF('liste engagés'!$G117=3,'liste engagés'!B117,"")</f>
        <v/>
      </c>
      <c r="D124" s="77" t="str">
        <f>IF('liste engagés'!$G117=3,'liste engagés'!C117,"")</f>
        <v/>
      </c>
      <c r="E124" s="77" t="str">
        <f>IF('liste engagés'!$G117=3,'liste engagés'!D117,"")</f>
        <v/>
      </c>
      <c r="F124" s="77" t="str">
        <f>IF('liste engagés'!$G117=3,'liste engagés'!E117,"")</f>
        <v/>
      </c>
      <c r="G124" s="78" t="str">
        <f>IF('liste engagés'!$G117=3,'liste engagés'!K117,"")</f>
        <v/>
      </c>
      <c r="H124" s="79" t="str">
        <f>IF('liste engagés'!$G117=3,'liste engagés'!L117,"")</f>
        <v/>
      </c>
      <c r="I124" s="54">
        <f t="shared" si="2"/>
        <v>0</v>
      </c>
    </row>
    <row r="125" spans="1:9">
      <c r="A125" s="92">
        <f t="shared" si="3"/>
        <v>119</v>
      </c>
      <c r="B125" s="77" t="str">
        <f>IF('liste engagés'!$G118=3,'liste engagés'!A118,"")</f>
        <v/>
      </c>
      <c r="C125" s="77" t="str">
        <f>IF('liste engagés'!$G118=3,'liste engagés'!B118,"")</f>
        <v/>
      </c>
      <c r="D125" s="77" t="str">
        <f>IF('liste engagés'!$G118=3,'liste engagés'!C118,"")</f>
        <v/>
      </c>
      <c r="E125" s="77" t="str">
        <f>IF('liste engagés'!$G118=3,'liste engagés'!D118,"")</f>
        <v/>
      </c>
      <c r="F125" s="77" t="str">
        <f>IF('liste engagés'!$G118=3,'liste engagés'!E118,"")</f>
        <v/>
      </c>
      <c r="G125" s="78" t="str">
        <f>IF('liste engagés'!$G118=3,'liste engagés'!K118,"")</f>
        <v/>
      </c>
      <c r="H125" s="79" t="str">
        <f>IF('liste engagés'!$G118=3,'liste engagés'!L118,"")</f>
        <v/>
      </c>
      <c r="I125" s="54">
        <f t="shared" si="2"/>
        <v>0</v>
      </c>
    </row>
    <row r="126" spans="1:9">
      <c r="A126" s="92">
        <f t="shared" si="3"/>
        <v>120</v>
      </c>
      <c r="B126" s="77" t="str">
        <f>IF('liste engagés'!$G120=3,'liste engagés'!A120,"")</f>
        <v/>
      </c>
      <c r="C126" s="77" t="str">
        <f>IF('liste engagés'!$G120=3,'liste engagés'!B120,"")</f>
        <v/>
      </c>
      <c r="D126" s="77" t="str">
        <f>IF('liste engagés'!$G120=3,'liste engagés'!C120,"")</f>
        <v/>
      </c>
      <c r="E126" s="77" t="str">
        <f>IF('liste engagés'!$G120=3,'liste engagés'!D120,"")</f>
        <v/>
      </c>
      <c r="F126" s="77" t="str">
        <f>IF('liste engagés'!$G120=3,'liste engagés'!E120,"")</f>
        <v/>
      </c>
      <c r="G126" s="78" t="str">
        <f>IF('liste engagés'!$G120=3,'liste engagés'!K120,"")</f>
        <v/>
      </c>
      <c r="H126" s="79" t="str">
        <f>IF('liste engagés'!$G120=3,'liste engagés'!L120,"")</f>
        <v/>
      </c>
      <c r="I126" s="54">
        <f t="shared" si="2"/>
        <v>0</v>
      </c>
    </row>
    <row r="127" spans="1:9">
      <c r="A127" s="92">
        <f t="shared" si="3"/>
        <v>121</v>
      </c>
      <c r="B127" s="77" t="str">
        <f>IF('liste engagés'!$G121=3,'liste engagés'!A121,"")</f>
        <v/>
      </c>
      <c r="C127" s="77" t="str">
        <f>IF('liste engagés'!$G121=3,'liste engagés'!B121,"")</f>
        <v/>
      </c>
      <c r="D127" s="77" t="str">
        <f>IF('liste engagés'!$G121=3,'liste engagés'!C121,"")</f>
        <v/>
      </c>
      <c r="E127" s="77" t="str">
        <f>IF('liste engagés'!$G121=3,'liste engagés'!D121,"")</f>
        <v/>
      </c>
      <c r="F127" s="77" t="str">
        <f>IF('liste engagés'!$G121=3,'liste engagés'!E121,"")</f>
        <v/>
      </c>
      <c r="G127" s="78" t="str">
        <f>IF('liste engagés'!$G121=3,'liste engagés'!K121,"")</f>
        <v/>
      </c>
      <c r="H127" s="79" t="str">
        <f>IF('liste engagés'!$G121=3,'liste engagés'!L121,"")</f>
        <v/>
      </c>
      <c r="I127" s="54">
        <f t="shared" si="2"/>
        <v>0</v>
      </c>
    </row>
    <row r="128" spans="1:9">
      <c r="A128" s="92">
        <f t="shared" si="3"/>
        <v>122</v>
      </c>
      <c r="B128" s="77" t="str">
        <f>IF('liste engagés'!$G123=3,'liste engagés'!A123,"")</f>
        <v/>
      </c>
      <c r="C128" s="77" t="str">
        <f>IF('liste engagés'!$G123=3,'liste engagés'!B123,"")</f>
        <v/>
      </c>
      <c r="D128" s="77" t="str">
        <f>IF('liste engagés'!$G123=3,'liste engagés'!C123,"")</f>
        <v/>
      </c>
      <c r="E128" s="77" t="str">
        <f>IF('liste engagés'!$G123=3,'liste engagés'!D123,"")</f>
        <v/>
      </c>
      <c r="F128" s="77" t="str">
        <f>IF('liste engagés'!$G123=3,'liste engagés'!E123,"")</f>
        <v/>
      </c>
      <c r="G128" s="78" t="str">
        <f>IF('liste engagés'!$G123=3,'liste engagés'!K123,"")</f>
        <v/>
      </c>
      <c r="H128" s="79" t="str">
        <f>IF('liste engagés'!$G123=3,'liste engagés'!L123,"")</f>
        <v/>
      </c>
      <c r="I128" s="54">
        <f t="shared" si="2"/>
        <v>0</v>
      </c>
    </row>
    <row r="129" spans="1:9">
      <c r="A129" s="92">
        <f t="shared" si="3"/>
        <v>123</v>
      </c>
      <c r="B129" s="77" t="str">
        <f>IF('liste engagés'!$G124=3,'liste engagés'!A124,"")</f>
        <v/>
      </c>
      <c r="C129" s="77" t="str">
        <f>IF('liste engagés'!$G124=3,'liste engagés'!B124,"")</f>
        <v/>
      </c>
      <c r="D129" s="77" t="str">
        <f>IF('liste engagés'!$G124=3,'liste engagés'!C124,"")</f>
        <v/>
      </c>
      <c r="E129" s="77" t="str">
        <f>IF('liste engagés'!$G124=3,'liste engagés'!D124,"")</f>
        <v/>
      </c>
      <c r="F129" s="77" t="str">
        <f>IF('liste engagés'!$G124=3,'liste engagés'!E124,"")</f>
        <v/>
      </c>
      <c r="G129" s="78" t="str">
        <f>IF('liste engagés'!$G124=3,'liste engagés'!K124,"")</f>
        <v/>
      </c>
      <c r="H129" s="79" t="str">
        <f>IF('liste engagés'!$G124=3,'liste engagés'!L124,"")</f>
        <v/>
      </c>
      <c r="I129" s="54">
        <f t="shared" si="2"/>
        <v>0</v>
      </c>
    </row>
    <row r="130" spans="1:9">
      <c r="A130" s="92">
        <f t="shared" si="3"/>
        <v>124</v>
      </c>
      <c r="B130" s="77" t="str">
        <f>IF('liste engagés'!$G125=3,'liste engagés'!A125,"")</f>
        <v/>
      </c>
      <c r="C130" s="77" t="str">
        <f>IF('liste engagés'!$G125=3,'liste engagés'!B125,"")</f>
        <v/>
      </c>
      <c r="D130" s="77" t="str">
        <f>IF('liste engagés'!$G125=3,'liste engagés'!C125,"")</f>
        <v/>
      </c>
      <c r="E130" s="77" t="str">
        <f>IF('liste engagés'!$G125=3,'liste engagés'!D125,"")</f>
        <v/>
      </c>
      <c r="F130" s="77" t="str">
        <f>IF('liste engagés'!$G125=3,'liste engagés'!E125,"")</f>
        <v/>
      </c>
      <c r="G130" s="78" t="str">
        <f>IF('liste engagés'!$G125=3,'liste engagés'!K125,"")</f>
        <v/>
      </c>
      <c r="H130" s="79" t="str">
        <f>IF('liste engagés'!$G125=3,'liste engagés'!L125,"")</f>
        <v/>
      </c>
      <c r="I130" s="54">
        <f t="shared" si="2"/>
        <v>0</v>
      </c>
    </row>
    <row r="131" spans="1:9">
      <c r="A131" s="92">
        <f t="shared" si="3"/>
        <v>125</v>
      </c>
      <c r="B131" s="77" t="str">
        <f>IF('liste engagés'!$G126=3,'liste engagés'!A126,"")</f>
        <v/>
      </c>
      <c r="C131" s="77" t="str">
        <f>IF('liste engagés'!$G126=3,'liste engagés'!B126,"")</f>
        <v/>
      </c>
      <c r="D131" s="77" t="str">
        <f>IF('liste engagés'!$G126=3,'liste engagés'!C126,"")</f>
        <v/>
      </c>
      <c r="E131" s="77" t="str">
        <f>IF('liste engagés'!$G126=3,'liste engagés'!D126,"")</f>
        <v/>
      </c>
      <c r="F131" s="77" t="str">
        <f>IF('liste engagés'!$G126=3,'liste engagés'!E126,"")</f>
        <v/>
      </c>
      <c r="G131" s="78" t="str">
        <f>IF('liste engagés'!$G126=3,'liste engagés'!K126,"")</f>
        <v/>
      </c>
      <c r="H131" s="79" t="str">
        <f>IF('liste engagés'!$G126=3,'liste engagés'!L126,"")</f>
        <v/>
      </c>
      <c r="I131" s="54">
        <f t="shared" si="2"/>
        <v>0</v>
      </c>
    </row>
    <row r="132" spans="1:9">
      <c r="A132" s="92">
        <f t="shared" si="3"/>
        <v>126</v>
      </c>
      <c r="B132" s="77" t="str">
        <f>IF('liste engagés'!$G127=3,'liste engagés'!A127,"")</f>
        <v/>
      </c>
      <c r="C132" s="77" t="str">
        <f>IF('liste engagés'!$G127=3,'liste engagés'!B127,"")</f>
        <v/>
      </c>
      <c r="D132" s="77" t="str">
        <f>IF('liste engagés'!$G127=3,'liste engagés'!C127,"")</f>
        <v/>
      </c>
      <c r="E132" s="77" t="str">
        <f>IF('liste engagés'!$G127=3,'liste engagés'!D127,"")</f>
        <v/>
      </c>
      <c r="F132" s="77" t="str">
        <f>IF('liste engagés'!$G127=3,'liste engagés'!E127,"")</f>
        <v/>
      </c>
      <c r="G132" s="78" t="str">
        <f>IF('liste engagés'!$G127=3,'liste engagés'!K127,"")</f>
        <v/>
      </c>
      <c r="H132" s="79" t="str">
        <f>IF('liste engagés'!$G127=3,'liste engagés'!L127,"")</f>
        <v/>
      </c>
      <c r="I132" s="54">
        <f t="shared" si="2"/>
        <v>0</v>
      </c>
    </row>
    <row r="133" spans="1:9">
      <c r="A133" s="92">
        <f t="shared" si="3"/>
        <v>127</v>
      </c>
      <c r="B133" s="77" t="str">
        <f>IF('liste engagés'!$G128=3,'liste engagés'!A128,"")</f>
        <v/>
      </c>
      <c r="C133" s="77" t="str">
        <f>IF('liste engagés'!$G128=3,'liste engagés'!B128,"")</f>
        <v/>
      </c>
      <c r="D133" s="77" t="str">
        <f>IF('liste engagés'!$G128=3,'liste engagés'!C128,"")</f>
        <v/>
      </c>
      <c r="E133" s="77" t="str">
        <f>IF('liste engagés'!$G128=3,'liste engagés'!D128,"")</f>
        <v/>
      </c>
      <c r="F133" s="77" t="str">
        <f>IF('liste engagés'!$G128=3,'liste engagés'!E128,"")</f>
        <v/>
      </c>
      <c r="G133" s="78" t="str">
        <f>IF('liste engagés'!$G128=3,'liste engagés'!K128,"")</f>
        <v/>
      </c>
      <c r="H133" s="79" t="str">
        <f>IF('liste engagés'!$G128=3,'liste engagés'!L128,"")</f>
        <v/>
      </c>
      <c r="I133" s="54">
        <f t="shared" si="2"/>
        <v>0</v>
      </c>
    </row>
    <row r="134" spans="1:9">
      <c r="A134" s="92">
        <f t="shared" si="3"/>
        <v>128</v>
      </c>
      <c r="B134" s="77" t="str">
        <f>IF('liste engagés'!$G129=3,'liste engagés'!A129,"")</f>
        <v/>
      </c>
      <c r="C134" s="77" t="str">
        <f>IF('liste engagés'!$G129=3,'liste engagés'!B129,"")</f>
        <v/>
      </c>
      <c r="D134" s="77" t="str">
        <f>IF('liste engagés'!$G129=3,'liste engagés'!C129,"")</f>
        <v/>
      </c>
      <c r="E134" s="77" t="str">
        <f>IF('liste engagés'!$G129=3,'liste engagés'!D129,"")</f>
        <v/>
      </c>
      <c r="F134" s="77" t="str">
        <f>IF('liste engagés'!$G129=3,'liste engagés'!E129,"")</f>
        <v/>
      </c>
      <c r="G134" s="78" t="str">
        <f>IF('liste engagés'!$G129=3,'liste engagés'!K129,"")</f>
        <v/>
      </c>
      <c r="H134" s="79" t="str">
        <f>IF('liste engagés'!$G129=3,'liste engagés'!L129,"")</f>
        <v/>
      </c>
      <c r="I134" s="54">
        <f t="shared" si="2"/>
        <v>0</v>
      </c>
    </row>
    <row r="135" spans="1:9">
      <c r="A135" s="92">
        <f t="shared" si="3"/>
        <v>129</v>
      </c>
      <c r="B135" s="77" t="str">
        <f>IF('liste engagés'!$G130=3,'liste engagés'!A130,"")</f>
        <v/>
      </c>
      <c r="C135" s="77" t="str">
        <f>IF('liste engagés'!$G130=3,'liste engagés'!B130,"")</f>
        <v/>
      </c>
      <c r="D135" s="77" t="str">
        <f>IF('liste engagés'!$G130=3,'liste engagés'!C130,"")</f>
        <v/>
      </c>
      <c r="E135" s="77" t="str">
        <f>IF('liste engagés'!$G130=3,'liste engagés'!D130,"")</f>
        <v/>
      </c>
      <c r="F135" s="77" t="str">
        <f>IF('liste engagés'!$G130=3,'liste engagés'!E130,"")</f>
        <v/>
      </c>
      <c r="G135" s="78" t="str">
        <f>IF('liste engagés'!$G130=3,'liste engagés'!K130,"")</f>
        <v/>
      </c>
      <c r="H135" s="79" t="str">
        <f>IF('liste engagés'!$G130=3,'liste engagés'!L130,"")</f>
        <v/>
      </c>
      <c r="I135" s="54">
        <f t="shared" ref="I135:I198" si="4">+IF(C135="",0,1)</f>
        <v>0</v>
      </c>
    </row>
    <row r="136" spans="1:9">
      <c r="A136" s="92">
        <f t="shared" ref="A136:A199" si="5">+A135+1</f>
        <v>130</v>
      </c>
      <c r="B136" s="77" t="str">
        <f>IF('liste engagés'!$G131=3,'liste engagés'!A131,"")</f>
        <v/>
      </c>
      <c r="C136" s="77" t="str">
        <f>IF('liste engagés'!$G131=3,'liste engagés'!B131,"")</f>
        <v/>
      </c>
      <c r="D136" s="77" t="str">
        <f>IF('liste engagés'!$G131=3,'liste engagés'!C131,"")</f>
        <v/>
      </c>
      <c r="E136" s="77" t="str">
        <f>IF('liste engagés'!$G131=3,'liste engagés'!D131,"")</f>
        <v/>
      </c>
      <c r="F136" s="77" t="str">
        <f>IF('liste engagés'!$G131=3,'liste engagés'!E131,"")</f>
        <v/>
      </c>
      <c r="G136" s="78" t="str">
        <f>IF('liste engagés'!$G131=3,'liste engagés'!K131,"")</f>
        <v/>
      </c>
      <c r="H136" s="79" t="str">
        <f>IF('liste engagés'!$G131=3,'liste engagés'!L131,"")</f>
        <v/>
      </c>
      <c r="I136" s="54">
        <f t="shared" si="4"/>
        <v>0</v>
      </c>
    </row>
    <row r="137" spans="1:9">
      <c r="A137" s="92">
        <f t="shared" si="5"/>
        <v>131</v>
      </c>
      <c r="B137" s="77" t="str">
        <f>IF('liste engagés'!$G132=3,'liste engagés'!A132,"")</f>
        <v/>
      </c>
      <c r="C137" s="77" t="str">
        <f>IF('liste engagés'!$G132=3,'liste engagés'!B132,"")</f>
        <v/>
      </c>
      <c r="D137" s="77" t="str">
        <f>IF('liste engagés'!$G132=3,'liste engagés'!C132,"")</f>
        <v/>
      </c>
      <c r="E137" s="77" t="str">
        <f>IF('liste engagés'!$G132=3,'liste engagés'!D132,"")</f>
        <v/>
      </c>
      <c r="F137" s="77" t="str">
        <f>IF('liste engagés'!$G132=3,'liste engagés'!E132,"")</f>
        <v/>
      </c>
      <c r="G137" s="78" t="str">
        <f>IF('liste engagés'!$G132=3,'liste engagés'!K132,"")</f>
        <v/>
      </c>
      <c r="H137" s="79" t="str">
        <f>IF('liste engagés'!$G132=3,'liste engagés'!L132,"")</f>
        <v/>
      </c>
      <c r="I137" s="54">
        <f t="shared" si="4"/>
        <v>0</v>
      </c>
    </row>
    <row r="138" spans="1:9">
      <c r="A138" s="92">
        <f t="shared" si="5"/>
        <v>132</v>
      </c>
      <c r="B138" s="77" t="str">
        <f>IF('liste engagés'!$G133=3,'liste engagés'!A133,"")</f>
        <v/>
      </c>
      <c r="C138" s="77" t="str">
        <f>IF('liste engagés'!$G133=3,'liste engagés'!B133,"")</f>
        <v/>
      </c>
      <c r="D138" s="77" t="str">
        <f>IF('liste engagés'!$G133=3,'liste engagés'!C133,"")</f>
        <v/>
      </c>
      <c r="E138" s="77" t="str">
        <f>IF('liste engagés'!$G133=3,'liste engagés'!D133,"")</f>
        <v/>
      </c>
      <c r="F138" s="77" t="str">
        <f>IF('liste engagés'!$G133=3,'liste engagés'!E133,"")</f>
        <v/>
      </c>
      <c r="G138" s="78" t="str">
        <f>IF('liste engagés'!$G133=3,'liste engagés'!K133,"")</f>
        <v/>
      </c>
      <c r="H138" s="79" t="str">
        <f>IF('liste engagés'!$G133=3,'liste engagés'!L133,"")</f>
        <v/>
      </c>
      <c r="I138" s="54">
        <f t="shared" si="4"/>
        <v>0</v>
      </c>
    </row>
    <row r="139" spans="1:9">
      <c r="A139" s="92">
        <f t="shared" si="5"/>
        <v>133</v>
      </c>
      <c r="B139" s="77" t="str">
        <f>IF('liste engagés'!$G134=3,'liste engagés'!A134,"")</f>
        <v/>
      </c>
      <c r="C139" s="77" t="str">
        <f>IF('liste engagés'!$G134=3,'liste engagés'!B134,"")</f>
        <v/>
      </c>
      <c r="D139" s="77" t="str">
        <f>IF('liste engagés'!$G134=3,'liste engagés'!C134,"")</f>
        <v/>
      </c>
      <c r="E139" s="77" t="str">
        <f>IF('liste engagés'!$G134=3,'liste engagés'!D134,"")</f>
        <v/>
      </c>
      <c r="F139" s="77" t="str">
        <f>IF('liste engagés'!$G134=3,'liste engagés'!E134,"")</f>
        <v/>
      </c>
      <c r="G139" s="78" t="str">
        <f>IF('liste engagés'!$G134=3,'liste engagés'!K134,"")</f>
        <v/>
      </c>
      <c r="H139" s="79" t="str">
        <f>IF('liste engagés'!$G134=3,'liste engagés'!L134,"")</f>
        <v/>
      </c>
      <c r="I139" s="54">
        <f t="shared" si="4"/>
        <v>0</v>
      </c>
    </row>
    <row r="140" spans="1:9">
      <c r="A140" s="92">
        <f t="shared" si="5"/>
        <v>134</v>
      </c>
      <c r="B140" s="77" t="str">
        <f>IF('liste engagés'!$G135=3,'liste engagés'!A135,"")</f>
        <v/>
      </c>
      <c r="C140" s="77" t="str">
        <f>IF('liste engagés'!$G135=3,'liste engagés'!B135,"")</f>
        <v/>
      </c>
      <c r="D140" s="77" t="str">
        <f>IF('liste engagés'!$G135=3,'liste engagés'!C135,"")</f>
        <v/>
      </c>
      <c r="E140" s="77" t="str">
        <f>IF('liste engagés'!$G135=3,'liste engagés'!D135,"")</f>
        <v/>
      </c>
      <c r="F140" s="77" t="str">
        <f>IF('liste engagés'!$G135=3,'liste engagés'!E135,"")</f>
        <v/>
      </c>
      <c r="G140" s="78" t="str">
        <f>IF('liste engagés'!$G135=3,'liste engagés'!K135,"")</f>
        <v/>
      </c>
      <c r="H140" s="79" t="str">
        <f>IF('liste engagés'!$G135=3,'liste engagés'!L135,"")</f>
        <v/>
      </c>
      <c r="I140" s="54">
        <f t="shared" si="4"/>
        <v>0</v>
      </c>
    </row>
    <row r="141" spans="1:9">
      <c r="A141" s="92">
        <f t="shared" si="5"/>
        <v>135</v>
      </c>
      <c r="B141" s="77" t="str">
        <f>IF('liste engagés'!$G136=3,'liste engagés'!A136,"")</f>
        <v/>
      </c>
      <c r="C141" s="77" t="str">
        <f>IF('liste engagés'!$G136=3,'liste engagés'!B136,"")</f>
        <v/>
      </c>
      <c r="D141" s="77" t="str">
        <f>IF('liste engagés'!$G136=3,'liste engagés'!C136,"")</f>
        <v/>
      </c>
      <c r="E141" s="77" t="str">
        <f>IF('liste engagés'!$G136=3,'liste engagés'!D136,"")</f>
        <v/>
      </c>
      <c r="F141" s="77" t="str">
        <f>IF('liste engagés'!$G136=3,'liste engagés'!E136,"")</f>
        <v/>
      </c>
      <c r="G141" s="78" t="str">
        <f>IF('liste engagés'!$G136=3,'liste engagés'!K136,"")</f>
        <v/>
      </c>
      <c r="H141" s="79" t="str">
        <f>IF('liste engagés'!$G136=3,'liste engagés'!L136,"")</f>
        <v/>
      </c>
      <c r="I141" s="54">
        <f t="shared" si="4"/>
        <v>0</v>
      </c>
    </row>
    <row r="142" spans="1:9">
      <c r="A142" s="92">
        <f t="shared" si="5"/>
        <v>136</v>
      </c>
      <c r="B142" s="77" t="str">
        <f>IF('liste engagés'!$G137=3,'liste engagés'!A137,"")</f>
        <v/>
      </c>
      <c r="C142" s="77" t="str">
        <f>IF('liste engagés'!$G137=3,'liste engagés'!B137,"")</f>
        <v/>
      </c>
      <c r="D142" s="77" t="str">
        <f>IF('liste engagés'!$G137=3,'liste engagés'!C137,"")</f>
        <v/>
      </c>
      <c r="E142" s="77" t="str">
        <f>IF('liste engagés'!$G137=3,'liste engagés'!D137,"")</f>
        <v/>
      </c>
      <c r="F142" s="77" t="str">
        <f>IF('liste engagés'!$G137=3,'liste engagés'!E137,"")</f>
        <v/>
      </c>
      <c r="G142" s="78" t="str">
        <f>IF('liste engagés'!$G137=3,'liste engagés'!K137,"")</f>
        <v/>
      </c>
      <c r="H142" s="79" t="str">
        <f>IF('liste engagés'!$G137=3,'liste engagés'!L137,"")</f>
        <v/>
      </c>
      <c r="I142" s="54">
        <f t="shared" si="4"/>
        <v>0</v>
      </c>
    </row>
    <row r="143" spans="1:9">
      <c r="A143" s="92">
        <f t="shared" si="5"/>
        <v>137</v>
      </c>
      <c r="B143" s="77" t="str">
        <f>IF('liste engagés'!$G138=3,'liste engagés'!A138,"")</f>
        <v/>
      </c>
      <c r="C143" s="77" t="str">
        <f>IF('liste engagés'!$G138=3,'liste engagés'!B138,"")</f>
        <v/>
      </c>
      <c r="D143" s="77" t="str">
        <f>IF('liste engagés'!$G138=3,'liste engagés'!C138,"")</f>
        <v/>
      </c>
      <c r="E143" s="77" t="str">
        <f>IF('liste engagés'!$G138=3,'liste engagés'!D138,"")</f>
        <v/>
      </c>
      <c r="F143" s="77" t="str">
        <f>IF('liste engagés'!$G138=3,'liste engagés'!E138,"")</f>
        <v/>
      </c>
      <c r="G143" s="78" t="str">
        <f>IF('liste engagés'!$G138=3,'liste engagés'!K138,"")</f>
        <v/>
      </c>
      <c r="H143" s="79" t="str">
        <f>IF('liste engagés'!$G138=3,'liste engagés'!L138,"")</f>
        <v/>
      </c>
      <c r="I143" s="54">
        <f t="shared" si="4"/>
        <v>0</v>
      </c>
    </row>
    <row r="144" spans="1:9">
      <c r="A144" s="92">
        <f t="shared" si="5"/>
        <v>138</v>
      </c>
      <c r="B144" s="77" t="str">
        <f>IF('liste engagés'!$G140=3,'liste engagés'!A140,"")</f>
        <v/>
      </c>
      <c r="C144" s="77" t="str">
        <f>IF('liste engagés'!$G140=3,'liste engagés'!B140,"")</f>
        <v/>
      </c>
      <c r="D144" s="77" t="str">
        <f>IF('liste engagés'!$G140=3,'liste engagés'!C140,"")</f>
        <v/>
      </c>
      <c r="E144" s="77" t="str">
        <f>IF('liste engagés'!$G140=3,'liste engagés'!D140,"")</f>
        <v/>
      </c>
      <c r="F144" s="77" t="str">
        <f>IF('liste engagés'!$G140=3,'liste engagés'!E140,"")</f>
        <v/>
      </c>
      <c r="G144" s="78" t="str">
        <f>IF('liste engagés'!$G140=3,'liste engagés'!K140,"")</f>
        <v/>
      </c>
      <c r="H144" s="79" t="str">
        <f>IF('liste engagés'!$G140=3,'liste engagés'!L140,"")</f>
        <v/>
      </c>
      <c r="I144" s="54">
        <f t="shared" si="4"/>
        <v>0</v>
      </c>
    </row>
    <row r="145" spans="1:9">
      <c r="A145" s="92">
        <f t="shared" si="5"/>
        <v>139</v>
      </c>
      <c r="B145" s="77" t="str">
        <f>IF('liste engagés'!$G141=3,'liste engagés'!A141,"")</f>
        <v/>
      </c>
      <c r="C145" s="77" t="str">
        <f>IF('liste engagés'!$G141=3,'liste engagés'!B141,"")</f>
        <v/>
      </c>
      <c r="D145" s="77" t="str">
        <f>IF('liste engagés'!$G141=3,'liste engagés'!C141,"")</f>
        <v/>
      </c>
      <c r="E145" s="77" t="str">
        <f>IF('liste engagés'!$G141=3,'liste engagés'!D141,"")</f>
        <v/>
      </c>
      <c r="F145" s="77" t="str">
        <f>IF('liste engagés'!$G141=3,'liste engagés'!E141,"")</f>
        <v/>
      </c>
      <c r="G145" s="78" t="str">
        <f>IF('liste engagés'!$G141=3,'liste engagés'!K141,"")</f>
        <v/>
      </c>
      <c r="H145" s="79" t="str">
        <f>IF('liste engagés'!$G141=3,'liste engagés'!L141,"")</f>
        <v/>
      </c>
      <c r="I145" s="54">
        <f t="shared" si="4"/>
        <v>0</v>
      </c>
    </row>
    <row r="146" spans="1:9">
      <c r="A146" s="92">
        <f t="shared" si="5"/>
        <v>140</v>
      </c>
      <c r="B146" s="77" t="str">
        <f>IF('liste engagés'!$G142=3,'liste engagés'!A142,"")</f>
        <v/>
      </c>
      <c r="C146" s="77" t="str">
        <f>IF('liste engagés'!$G142=3,'liste engagés'!B142,"")</f>
        <v/>
      </c>
      <c r="D146" s="77" t="str">
        <f>IF('liste engagés'!$G142=3,'liste engagés'!C142,"")</f>
        <v/>
      </c>
      <c r="E146" s="77" t="str">
        <f>IF('liste engagés'!$G142=3,'liste engagés'!D142,"")</f>
        <v/>
      </c>
      <c r="F146" s="77" t="str">
        <f>IF('liste engagés'!$G142=3,'liste engagés'!E142,"")</f>
        <v/>
      </c>
      <c r="G146" s="78" t="str">
        <f>IF('liste engagés'!$G142=3,'liste engagés'!K142,"")</f>
        <v/>
      </c>
      <c r="H146" s="79" t="str">
        <f>IF('liste engagés'!$G142=3,'liste engagés'!L142,"")</f>
        <v/>
      </c>
      <c r="I146" s="54">
        <f t="shared" si="4"/>
        <v>0</v>
      </c>
    </row>
    <row r="147" spans="1:9">
      <c r="A147" s="92">
        <f t="shared" si="5"/>
        <v>141</v>
      </c>
      <c r="B147" s="77" t="str">
        <f>IF('liste engagés'!$G143=3,'liste engagés'!A143,"")</f>
        <v/>
      </c>
      <c r="C147" s="77" t="str">
        <f>IF('liste engagés'!$G143=3,'liste engagés'!B143,"")</f>
        <v/>
      </c>
      <c r="D147" s="77" t="str">
        <f>IF('liste engagés'!$G143=3,'liste engagés'!C143,"")</f>
        <v/>
      </c>
      <c r="E147" s="77" t="str">
        <f>IF('liste engagés'!$G143=3,'liste engagés'!D143,"")</f>
        <v/>
      </c>
      <c r="F147" s="77" t="str">
        <f>IF('liste engagés'!$G143=3,'liste engagés'!E143,"")</f>
        <v/>
      </c>
      <c r="G147" s="78" t="str">
        <f>IF('liste engagés'!$G143=3,'liste engagés'!K143,"")</f>
        <v/>
      </c>
      <c r="H147" s="79" t="str">
        <f>IF('liste engagés'!$G143=3,'liste engagés'!L143,"")</f>
        <v/>
      </c>
      <c r="I147" s="54">
        <f t="shared" si="4"/>
        <v>0</v>
      </c>
    </row>
    <row r="148" spans="1:9">
      <c r="A148" s="92">
        <f t="shared" si="5"/>
        <v>142</v>
      </c>
      <c r="B148" s="77" t="str">
        <f>IF('liste engagés'!$G144=3,'liste engagés'!A144,"")</f>
        <v/>
      </c>
      <c r="C148" s="77" t="str">
        <f>IF('liste engagés'!$G144=3,'liste engagés'!B144,"")</f>
        <v/>
      </c>
      <c r="D148" s="77" t="str">
        <f>IF('liste engagés'!$G144=3,'liste engagés'!C144,"")</f>
        <v/>
      </c>
      <c r="E148" s="77" t="str">
        <f>IF('liste engagés'!$G144=3,'liste engagés'!D144,"")</f>
        <v/>
      </c>
      <c r="F148" s="77" t="str">
        <f>IF('liste engagés'!$G144=3,'liste engagés'!E144,"")</f>
        <v/>
      </c>
      <c r="G148" s="78" t="str">
        <f>IF('liste engagés'!$G144=3,'liste engagés'!K144,"")</f>
        <v/>
      </c>
      <c r="H148" s="79" t="str">
        <f>IF('liste engagés'!$G144=3,'liste engagés'!L144,"")</f>
        <v/>
      </c>
      <c r="I148" s="54">
        <f t="shared" si="4"/>
        <v>0</v>
      </c>
    </row>
    <row r="149" spans="1:9">
      <c r="A149" s="92">
        <f t="shared" si="5"/>
        <v>143</v>
      </c>
      <c r="B149" s="77" t="str">
        <f>IF('liste engagés'!$G145=3,'liste engagés'!A145,"")</f>
        <v/>
      </c>
      <c r="C149" s="77" t="str">
        <f>IF('liste engagés'!$G145=3,'liste engagés'!B145,"")</f>
        <v/>
      </c>
      <c r="D149" s="77" t="str">
        <f>IF('liste engagés'!$G145=3,'liste engagés'!#REF!,"")</f>
        <v/>
      </c>
      <c r="E149" s="77" t="str">
        <f>IF('liste engagés'!$G145=3,'liste engagés'!D145,"")</f>
        <v/>
      </c>
      <c r="F149" s="77" t="str">
        <f>IF('liste engagés'!$G145=3,'liste engagés'!E145,"")</f>
        <v/>
      </c>
      <c r="G149" s="78" t="str">
        <f>IF('liste engagés'!$G145=3,'liste engagés'!K145,"")</f>
        <v/>
      </c>
      <c r="H149" s="79" t="str">
        <f>IF('liste engagés'!$G145=3,'liste engagés'!L145,"")</f>
        <v/>
      </c>
      <c r="I149" s="54">
        <f t="shared" si="4"/>
        <v>0</v>
      </c>
    </row>
    <row r="150" spans="1:9">
      <c r="A150" s="92">
        <f t="shared" si="5"/>
        <v>144</v>
      </c>
      <c r="B150" s="77" t="str">
        <f>IF('liste engagés'!$G146=3,'liste engagés'!A146,"")</f>
        <v/>
      </c>
      <c r="C150" s="77" t="str">
        <f>IF('liste engagés'!$G146=3,'liste engagés'!B146,"")</f>
        <v/>
      </c>
      <c r="D150" s="77" t="str">
        <f>IF('liste engagés'!$G146=3,'liste engagés'!C145,"")</f>
        <v/>
      </c>
      <c r="E150" s="77" t="str">
        <f>IF('liste engagés'!$G146=3,'liste engagés'!D146,"")</f>
        <v/>
      </c>
      <c r="F150" s="77" t="str">
        <f>IF('liste engagés'!$G146=3,'liste engagés'!E146,"")</f>
        <v/>
      </c>
      <c r="G150" s="78" t="str">
        <f>IF('liste engagés'!$G146=3,'liste engagés'!K146,"")</f>
        <v/>
      </c>
      <c r="H150" s="79" t="str">
        <f>IF('liste engagés'!$G146=3,'liste engagés'!L146,"")</f>
        <v/>
      </c>
      <c r="I150" s="54">
        <f t="shared" si="4"/>
        <v>0</v>
      </c>
    </row>
    <row r="151" spans="1:9">
      <c r="A151" s="92">
        <f t="shared" si="5"/>
        <v>145</v>
      </c>
      <c r="B151" s="77" t="str">
        <f>IF('liste engagés'!$G147=3,'liste engagés'!A147,"")</f>
        <v/>
      </c>
      <c r="C151" s="77" t="str">
        <f>IF('liste engagés'!$G147=3,'liste engagés'!B147,"")</f>
        <v/>
      </c>
      <c r="D151" s="77" t="str">
        <f>IF('liste engagés'!$G147=3,'liste engagés'!C147,"")</f>
        <v/>
      </c>
      <c r="E151" s="77" t="str">
        <f>IF('liste engagés'!$G147=3,'liste engagés'!D147,"")</f>
        <v/>
      </c>
      <c r="F151" s="77" t="str">
        <f>IF('liste engagés'!$G147=3,'liste engagés'!E147,"")</f>
        <v/>
      </c>
      <c r="G151" s="78" t="str">
        <f>IF('liste engagés'!$G147=3,'liste engagés'!K147,"")</f>
        <v/>
      </c>
      <c r="H151" s="79" t="str">
        <f>IF('liste engagés'!$G147=3,'liste engagés'!L147,"")</f>
        <v/>
      </c>
      <c r="I151" s="54">
        <f t="shared" si="4"/>
        <v>0</v>
      </c>
    </row>
    <row r="152" spans="1:9">
      <c r="A152" s="92">
        <f t="shared" si="5"/>
        <v>146</v>
      </c>
      <c r="B152" s="77" t="str">
        <f>IF('liste engagés'!$G148=3,'liste engagés'!A148,"")</f>
        <v/>
      </c>
      <c r="C152" s="77" t="str">
        <f>IF('liste engagés'!$G148=3,'liste engagés'!B148,"")</f>
        <v/>
      </c>
      <c r="D152" s="77" t="str">
        <f>IF('liste engagés'!$G148=3,'liste engagés'!C148,"")</f>
        <v/>
      </c>
      <c r="E152" s="77" t="str">
        <f>IF('liste engagés'!$G148=3,'liste engagés'!D148,"")</f>
        <v/>
      </c>
      <c r="F152" s="77" t="str">
        <f>IF('liste engagés'!$G148=3,'liste engagés'!E148,"")</f>
        <v/>
      </c>
      <c r="G152" s="78" t="str">
        <f>IF('liste engagés'!$G148=3,'liste engagés'!K148,"")</f>
        <v/>
      </c>
      <c r="H152" s="79" t="str">
        <f>IF('liste engagés'!$G148=3,'liste engagés'!L148,"")</f>
        <v/>
      </c>
      <c r="I152" s="54">
        <f t="shared" si="4"/>
        <v>0</v>
      </c>
    </row>
    <row r="153" spans="1:9">
      <c r="A153" s="92">
        <f t="shared" si="5"/>
        <v>147</v>
      </c>
      <c r="B153" s="77" t="str">
        <f>IF('liste engagés'!$G149=3,'liste engagés'!A149,"")</f>
        <v/>
      </c>
      <c r="C153" s="77" t="str">
        <f>IF('liste engagés'!$G149=3,'liste engagés'!B149,"")</f>
        <v/>
      </c>
      <c r="D153" s="77" t="str">
        <f>IF('liste engagés'!$G149=3,'liste engagés'!C149,"")</f>
        <v/>
      </c>
      <c r="E153" s="77" t="str">
        <f>IF('liste engagés'!$G149=3,'liste engagés'!D149,"")</f>
        <v/>
      </c>
      <c r="F153" s="77" t="str">
        <f>IF('liste engagés'!$G149=3,'liste engagés'!E149,"")</f>
        <v/>
      </c>
      <c r="G153" s="78" t="str">
        <f>IF('liste engagés'!$G149=3,'liste engagés'!K149,"")</f>
        <v/>
      </c>
      <c r="H153" s="79" t="str">
        <f>IF('liste engagés'!$G149=3,'liste engagés'!L149,"")</f>
        <v/>
      </c>
      <c r="I153" s="54">
        <f t="shared" si="4"/>
        <v>0</v>
      </c>
    </row>
    <row r="154" spans="1:9">
      <c r="A154" s="92">
        <f t="shared" si="5"/>
        <v>148</v>
      </c>
      <c r="B154" s="77" t="str">
        <f>IF('liste engagés'!$G150=3,'liste engagés'!A150,"")</f>
        <v/>
      </c>
      <c r="C154" s="77" t="str">
        <f>IF('liste engagés'!$G150=3,'liste engagés'!B150,"")</f>
        <v/>
      </c>
      <c r="D154" s="77" t="str">
        <f>IF('liste engagés'!$G150=3,'liste engagés'!C150,"")</f>
        <v/>
      </c>
      <c r="E154" s="77" t="str">
        <f>IF('liste engagés'!$G150=3,'liste engagés'!D150,"")</f>
        <v/>
      </c>
      <c r="F154" s="77" t="str">
        <f>IF('liste engagés'!$G150=3,'liste engagés'!E150,"")</f>
        <v/>
      </c>
      <c r="G154" s="78" t="str">
        <f>IF('liste engagés'!$G150=3,'liste engagés'!K150,"")</f>
        <v/>
      </c>
      <c r="H154" s="79" t="str">
        <f>IF('liste engagés'!$G150=3,'liste engagés'!L150,"")</f>
        <v/>
      </c>
      <c r="I154" s="54">
        <f t="shared" si="4"/>
        <v>0</v>
      </c>
    </row>
    <row r="155" spans="1:9">
      <c r="A155" s="92">
        <f t="shared" si="5"/>
        <v>149</v>
      </c>
      <c r="B155" s="77" t="str">
        <f>IF('liste engagés'!$G151=3,'liste engagés'!A151,"")</f>
        <v/>
      </c>
      <c r="C155" s="77" t="str">
        <f>IF('liste engagés'!$G151=3,'liste engagés'!B151,"")</f>
        <v/>
      </c>
      <c r="D155" s="77" t="str">
        <f>IF('liste engagés'!$G151=3,'liste engagés'!C151,"")</f>
        <v/>
      </c>
      <c r="E155" s="77" t="str">
        <f>IF('liste engagés'!$G151=3,'liste engagés'!D151,"")</f>
        <v/>
      </c>
      <c r="F155" s="77" t="str">
        <f>IF('liste engagés'!$G151=3,'liste engagés'!E151,"")</f>
        <v/>
      </c>
      <c r="G155" s="78" t="str">
        <f>IF('liste engagés'!$G151=3,'liste engagés'!K151,"")</f>
        <v/>
      </c>
      <c r="H155" s="79" t="str">
        <f>IF('liste engagés'!$G151=3,'liste engagés'!L151,"")</f>
        <v/>
      </c>
      <c r="I155" s="54">
        <f t="shared" si="4"/>
        <v>0</v>
      </c>
    </row>
    <row r="156" spans="1:9">
      <c r="A156" s="92">
        <f t="shared" si="5"/>
        <v>150</v>
      </c>
      <c r="B156" s="77" t="str">
        <f>IF('liste engagés'!$G152=3,'liste engagés'!A152,"")</f>
        <v/>
      </c>
      <c r="C156" s="77" t="str">
        <f>IF('liste engagés'!$G152=3,'liste engagés'!B152,"")</f>
        <v/>
      </c>
      <c r="D156" s="77" t="str">
        <f>IF('liste engagés'!$G152=3,'liste engagés'!C152,"")</f>
        <v/>
      </c>
      <c r="E156" s="77" t="str">
        <f>IF('liste engagés'!$G152=3,'liste engagés'!D152,"")</f>
        <v/>
      </c>
      <c r="F156" s="77" t="str">
        <f>IF('liste engagés'!$G152=3,'liste engagés'!E152,"")</f>
        <v/>
      </c>
      <c r="G156" s="78" t="str">
        <f>IF('liste engagés'!$G152=3,'liste engagés'!K152,"")</f>
        <v/>
      </c>
      <c r="H156" s="79" t="str">
        <f>IF('liste engagés'!$G152=3,'liste engagés'!L152,"")</f>
        <v/>
      </c>
      <c r="I156" s="54">
        <f t="shared" si="4"/>
        <v>0</v>
      </c>
    </row>
    <row r="157" spans="1:9">
      <c r="A157" s="92">
        <f t="shared" si="5"/>
        <v>151</v>
      </c>
      <c r="B157" s="77" t="str">
        <f>IF('liste engagés'!$G154=3,'liste engagés'!A154,"")</f>
        <v/>
      </c>
      <c r="C157" s="77" t="str">
        <f>IF('liste engagés'!$G154=3,'liste engagés'!B154,"")</f>
        <v/>
      </c>
      <c r="D157" s="77" t="str">
        <f>IF('liste engagés'!$G154=3,'liste engagés'!C154,"")</f>
        <v/>
      </c>
      <c r="E157" s="77" t="str">
        <f>IF('liste engagés'!$G154=3,'liste engagés'!D154,"")</f>
        <v/>
      </c>
      <c r="F157" s="77" t="str">
        <f>IF('liste engagés'!$G154=3,'liste engagés'!E154,"")</f>
        <v/>
      </c>
      <c r="G157" s="78" t="str">
        <f>IF('liste engagés'!$G154=3,'liste engagés'!K154,"")</f>
        <v/>
      </c>
      <c r="H157" s="79" t="str">
        <f>IF('liste engagés'!$G154=3,'liste engagés'!L154,"")</f>
        <v/>
      </c>
      <c r="I157" s="54">
        <f t="shared" si="4"/>
        <v>0</v>
      </c>
    </row>
    <row r="158" spans="1:9">
      <c r="A158" s="92">
        <f t="shared" si="5"/>
        <v>152</v>
      </c>
      <c r="B158" s="77" t="str">
        <f>IF('liste engagés'!$G155=3,'liste engagés'!A155,"")</f>
        <v/>
      </c>
      <c r="C158" s="77" t="str">
        <f>IF('liste engagés'!$G155=3,'liste engagés'!B155,"")</f>
        <v/>
      </c>
      <c r="D158" s="77" t="str">
        <f>IF('liste engagés'!$G155=3,'liste engagés'!C155,"")</f>
        <v/>
      </c>
      <c r="E158" s="77" t="str">
        <f>IF('liste engagés'!$G155=3,'liste engagés'!D155,"")</f>
        <v/>
      </c>
      <c r="F158" s="77" t="str">
        <f>IF('liste engagés'!$G155=3,'liste engagés'!E155,"")</f>
        <v/>
      </c>
      <c r="G158" s="78" t="str">
        <f>IF('liste engagés'!$G155=3,'liste engagés'!K155,"")</f>
        <v/>
      </c>
      <c r="H158" s="79" t="str">
        <f>IF('liste engagés'!$G155=3,'liste engagés'!L155,"")</f>
        <v/>
      </c>
      <c r="I158" s="54">
        <f t="shared" si="4"/>
        <v>0</v>
      </c>
    </row>
    <row r="159" spans="1:9">
      <c r="A159" s="92">
        <f t="shared" si="5"/>
        <v>153</v>
      </c>
      <c r="B159" s="77" t="str">
        <f>IF('liste engagés'!$G156=3,'liste engagés'!A156,"")</f>
        <v/>
      </c>
      <c r="C159" s="77" t="str">
        <f>IF('liste engagés'!$G156=3,'liste engagés'!B156,"")</f>
        <v/>
      </c>
      <c r="D159" s="77" t="str">
        <f>IF('liste engagés'!$G156=3,'liste engagés'!C156,"")</f>
        <v/>
      </c>
      <c r="E159" s="77" t="str">
        <f>IF('liste engagés'!$G156=3,'liste engagés'!D156,"")</f>
        <v/>
      </c>
      <c r="F159" s="77" t="str">
        <f>IF('liste engagés'!$G156=3,'liste engagés'!E156,"")</f>
        <v/>
      </c>
      <c r="G159" s="78" t="str">
        <f>IF('liste engagés'!$G156=3,'liste engagés'!K156,"")</f>
        <v/>
      </c>
      <c r="H159" s="79" t="str">
        <f>IF('liste engagés'!$G156=3,'liste engagés'!L156,"")</f>
        <v/>
      </c>
      <c r="I159" s="54">
        <f t="shared" si="4"/>
        <v>0</v>
      </c>
    </row>
    <row r="160" spans="1:9">
      <c r="A160" s="92">
        <f t="shared" si="5"/>
        <v>154</v>
      </c>
      <c r="B160" s="77" t="str">
        <f>IF('liste engagés'!$G157=3,'liste engagés'!A157,"")</f>
        <v/>
      </c>
      <c r="C160" s="77" t="str">
        <f>IF('liste engagés'!$G157=3,'liste engagés'!B157,"")</f>
        <v/>
      </c>
      <c r="D160" s="77" t="str">
        <f>IF('liste engagés'!$G157=3,'liste engagés'!C157,"")</f>
        <v/>
      </c>
      <c r="E160" s="77" t="str">
        <f>IF('liste engagés'!$G157=3,'liste engagés'!D157,"")</f>
        <v/>
      </c>
      <c r="F160" s="77" t="str">
        <f>IF('liste engagés'!$G157=3,'liste engagés'!E157,"")</f>
        <v/>
      </c>
      <c r="G160" s="78" t="str">
        <f>IF('liste engagés'!$G157=3,'liste engagés'!K157,"")</f>
        <v/>
      </c>
      <c r="H160" s="79" t="str">
        <f>IF('liste engagés'!$G157=3,'liste engagés'!L157,"")</f>
        <v/>
      </c>
      <c r="I160" s="54">
        <f t="shared" si="4"/>
        <v>0</v>
      </c>
    </row>
    <row r="161" spans="1:9">
      <c r="A161" s="92">
        <f t="shared" si="5"/>
        <v>155</v>
      </c>
      <c r="B161" s="77" t="str">
        <f>IF('liste engagés'!$G158=3,'liste engagés'!A158,"")</f>
        <v/>
      </c>
      <c r="C161" s="77" t="str">
        <f>IF('liste engagés'!$G158=3,'liste engagés'!B158,"")</f>
        <v/>
      </c>
      <c r="D161" s="77" t="str">
        <f>IF('liste engagés'!$G158=3,'liste engagés'!C158,"")</f>
        <v/>
      </c>
      <c r="E161" s="77" t="str">
        <f>IF('liste engagés'!$G158=3,'liste engagés'!D158,"")</f>
        <v/>
      </c>
      <c r="F161" s="77" t="str">
        <f>IF('liste engagés'!$G158=3,'liste engagés'!E158,"")</f>
        <v/>
      </c>
      <c r="G161" s="78" t="str">
        <f>IF('liste engagés'!$G158=3,'liste engagés'!K158,"")</f>
        <v/>
      </c>
      <c r="H161" s="79" t="str">
        <f>IF('liste engagés'!$G158=3,'liste engagés'!L158,"")</f>
        <v/>
      </c>
      <c r="I161" s="54">
        <f t="shared" si="4"/>
        <v>0</v>
      </c>
    </row>
    <row r="162" spans="1:9">
      <c r="A162" s="92">
        <f t="shared" si="5"/>
        <v>156</v>
      </c>
      <c r="B162" s="77" t="str">
        <f>IF('liste engagés'!$G159=3,'liste engagés'!A159,"")</f>
        <v/>
      </c>
      <c r="C162" s="77" t="str">
        <f>IF('liste engagés'!$G159=3,'liste engagés'!B159,"")</f>
        <v/>
      </c>
      <c r="D162" s="77" t="str">
        <f>IF('liste engagés'!$G159=3,'liste engagés'!C159,"")</f>
        <v/>
      </c>
      <c r="E162" s="77" t="str">
        <f>IF('liste engagés'!$G159=3,'liste engagés'!D159,"")</f>
        <v/>
      </c>
      <c r="F162" s="77" t="str">
        <f>IF('liste engagés'!$G159=3,'liste engagés'!E159,"")</f>
        <v/>
      </c>
      <c r="G162" s="78" t="str">
        <f>IF('liste engagés'!$G159=3,'liste engagés'!K159,"")</f>
        <v/>
      </c>
      <c r="H162" s="79" t="str">
        <f>IF('liste engagés'!$G159=3,'liste engagés'!L159,"")</f>
        <v/>
      </c>
      <c r="I162" s="54">
        <f t="shared" si="4"/>
        <v>0</v>
      </c>
    </row>
    <row r="163" spans="1:9">
      <c r="A163" s="92">
        <f t="shared" si="5"/>
        <v>157</v>
      </c>
      <c r="B163" s="77" t="str">
        <f>IF('liste engagés'!$G160=3,'liste engagés'!A160,"")</f>
        <v/>
      </c>
      <c r="C163" s="77" t="str">
        <f>IF('liste engagés'!$G160=3,'liste engagés'!B160,"")</f>
        <v/>
      </c>
      <c r="D163" s="77" t="str">
        <f>IF('liste engagés'!$G160=3,'liste engagés'!C160,"")</f>
        <v/>
      </c>
      <c r="E163" s="77" t="str">
        <f>IF('liste engagés'!$G160=3,'liste engagés'!D160,"")</f>
        <v/>
      </c>
      <c r="F163" s="77" t="str">
        <f>IF('liste engagés'!$G160=3,'liste engagés'!E160,"")</f>
        <v/>
      </c>
      <c r="G163" s="78" t="str">
        <f>IF('liste engagés'!$G160=3,'liste engagés'!K160,"")</f>
        <v/>
      </c>
      <c r="H163" s="79" t="str">
        <f>IF('liste engagés'!$G160=3,'liste engagés'!L160,"")</f>
        <v/>
      </c>
      <c r="I163" s="54">
        <f t="shared" si="4"/>
        <v>0</v>
      </c>
    </row>
    <row r="164" spans="1:9">
      <c r="A164" s="92">
        <f t="shared" si="5"/>
        <v>158</v>
      </c>
      <c r="B164" s="77" t="str">
        <f>IF('liste engagés'!$G161=3,'liste engagés'!A161,"")</f>
        <v/>
      </c>
      <c r="C164" s="77" t="str">
        <f>IF('liste engagés'!$G161=3,'liste engagés'!B161,"")</f>
        <v/>
      </c>
      <c r="D164" s="77" t="str">
        <f>IF('liste engagés'!$G161=3,'liste engagés'!C161,"")</f>
        <v/>
      </c>
      <c r="E164" s="77" t="str">
        <f>IF('liste engagés'!$G161=3,'liste engagés'!D161,"")</f>
        <v/>
      </c>
      <c r="F164" s="77" t="str">
        <f>IF('liste engagés'!$G161=3,'liste engagés'!E161,"")</f>
        <v/>
      </c>
      <c r="G164" s="78" t="str">
        <f>IF('liste engagés'!$G161=3,'liste engagés'!K161,"")</f>
        <v/>
      </c>
      <c r="H164" s="79" t="str">
        <f>IF('liste engagés'!$G161=3,'liste engagés'!L161,"")</f>
        <v/>
      </c>
      <c r="I164" s="54">
        <f t="shared" si="4"/>
        <v>0</v>
      </c>
    </row>
    <row r="165" spans="1:9">
      <c r="A165" s="92">
        <f t="shared" si="5"/>
        <v>159</v>
      </c>
      <c r="B165" s="77" t="str">
        <f>IF('liste engagés'!$G162=3,'liste engagés'!A162,"")</f>
        <v/>
      </c>
      <c r="C165" s="77" t="str">
        <f>IF('liste engagés'!$G162=3,'liste engagés'!B162,"")</f>
        <v/>
      </c>
      <c r="D165" s="77" t="str">
        <f>IF('liste engagés'!$G162=3,'liste engagés'!C162,"")</f>
        <v/>
      </c>
      <c r="E165" s="77" t="str">
        <f>IF('liste engagés'!$G162=3,'liste engagés'!D162,"")</f>
        <v/>
      </c>
      <c r="F165" s="77" t="str">
        <f>IF('liste engagés'!$G162=3,'liste engagés'!E162,"")</f>
        <v/>
      </c>
      <c r="G165" s="78" t="str">
        <f>IF('liste engagés'!$G162=3,'liste engagés'!K162,"")</f>
        <v/>
      </c>
      <c r="H165" s="79" t="str">
        <f>IF('liste engagés'!$G162=3,'liste engagés'!L162,"")</f>
        <v/>
      </c>
      <c r="I165" s="54">
        <f t="shared" si="4"/>
        <v>0</v>
      </c>
    </row>
    <row r="166" spans="1:9">
      <c r="A166" s="92">
        <f t="shared" si="5"/>
        <v>160</v>
      </c>
      <c r="B166" s="77" t="str">
        <f>IF('liste engagés'!$G163=3,'liste engagés'!A163,"")</f>
        <v/>
      </c>
      <c r="C166" s="77" t="str">
        <f>IF('liste engagés'!$G163=3,'liste engagés'!B163,"")</f>
        <v/>
      </c>
      <c r="D166" s="77" t="str">
        <f>IF('liste engagés'!$G163=3,'liste engagés'!C163,"")</f>
        <v/>
      </c>
      <c r="E166" s="77" t="str">
        <f>IF('liste engagés'!$G163=3,'liste engagés'!D163,"")</f>
        <v/>
      </c>
      <c r="F166" s="77" t="str">
        <f>IF('liste engagés'!$G163=3,'liste engagés'!E163,"")</f>
        <v/>
      </c>
      <c r="G166" s="78" t="str">
        <f>IF('liste engagés'!$G163=3,'liste engagés'!K163,"")</f>
        <v/>
      </c>
      <c r="H166" s="79" t="str">
        <f>IF('liste engagés'!$G163=3,'liste engagés'!L163,"")</f>
        <v/>
      </c>
      <c r="I166" s="54">
        <f t="shared" si="4"/>
        <v>0</v>
      </c>
    </row>
    <row r="167" spans="1:9">
      <c r="A167" s="92">
        <f t="shared" si="5"/>
        <v>161</v>
      </c>
      <c r="B167" s="77" t="str">
        <f>IF('liste engagés'!$G164=3,'liste engagés'!A164,"")</f>
        <v/>
      </c>
      <c r="C167" s="77" t="str">
        <f>IF('liste engagés'!$G164=3,'liste engagés'!B164,"")</f>
        <v/>
      </c>
      <c r="D167" s="77" t="str">
        <f>IF('liste engagés'!$G164=3,'liste engagés'!C164,"")</f>
        <v/>
      </c>
      <c r="E167" s="77" t="str">
        <f>IF('liste engagés'!$G164=3,'liste engagés'!D164,"")</f>
        <v/>
      </c>
      <c r="F167" s="77" t="str">
        <f>IF('liste engagés'!$G164=3,'liste engagés'!E164,"")</f>
        <v/>
      </c>
      <c r="G167" s="78" t="str">
        <f>IF('liste engagés'!$G164=3,'liste engagés'!K164,"")</f>
        <v/>
      </c>
      <c r="H167" s="79" t="str">
        <f>IF('liste engagés'!$G164=3,'liste engagés'!L164,"")</f>
        <v/>
      </c>
      <c r="I167" s="54">
        <f t="shared" si="4"/>
        <v>0</v>
      </c>
    </row>
    <row r="168" spans="1:9">
      <c r="A168" s="92">
        <f t="shared" si="5"/>
        <v>162</v>
      </c>
      <c r="B168" s="77" t="str">
        <f>IF('liste engagés'!$G165=3,'liste engagés'!A165,"")</f>
        <v/>
      </c>
      <c r="C168" s="77" t="str">
        <f>IF('liste engagés'!$G165=3,'liste engagés'!B165,"")</f>
        <v/>
      </c>
      <c r="D168" s="77" t="str">
        <f>IF('liste engagés'!$G165=3,'liste engagés'!C165,"")</f>
        <v/>
      </c>
      <c r="E168" s="77" t="str">
        <f>IF('liste engagés'!$G165=3,'liste engagés'!D165,"")</f>
        <v/>
      </c>
      <c r="F168" s="77" t="str">
        <f>IF('liste engagés'!$G165=3,'liste engagés'!E165,"")</f>
        <v/>
      </c>
      <c r="G168" s="78" t="str">
        <f>IF('liste engagés'!$G165=3,'liste engagés'!K165,"")</f>
        <v/>
      </c>
      <c r="H168" s="79" t="str">
        <f>IF('liste engagés'!$G165=3,'liste engagés'!L165,"")</f>
        <v/>
      </c>
      <c r="I168" s="54">
        <f t="shared" si="4"/>
        <v>0</v>
      </c>
    </row>
    <row r="169" spans="1:9">
      <c r="A169" s="92">
        <f t="shared" si="5"/>
        <v>163</v>
      </c>
      <c r="B169" s="77" t="str">
        <f>IF('liste engagés'!$G166=3,'liste engagés'!A166,"")</f>
        <v/>
      </c>
      <c r="C169" s="77" t="str">
        <f>IF('liste engagés'!$G166=3,'liste engagés'!B166,"")</f>
        <v/>
      </c>
      <c r="D169" s="77" t="str">
        <f>IF('liste engagés'!$G166=3,'liste engagés'!C166,"")</f>
        <v/>
      </c>
      <c r="E169" s="77" t="str">
        <f>IF('liste engagés'!$G166=3,'liste engagés'!D166,"")</f>
        <v/>
      </c>
      <c r="F169" s="77" t="str">
        <f>IF('liste engagés'!$G166=3,'liste engagés'!E166,"")</f>
        <v/>
      </c>
      <c r="G169" s="78" t="str">
        <f>IF('liste engagés'!$G166=3,'liste engagés'!K166,"")</f>
        <v/>
      </c>
      <c r="H169" s="79" t="str">
        <f>IF('liste engagés'!$G166=3,'liste engagés'!L166,"")</f>
        <v/>
      </c>
      <c r="I169" s="54">
        <f t="shared" si="4"/>
        <v>0</v>
      </c>
    </row>
    <row r="170" spans="1:9">
      <c r="A170" s="92">
        <f t="shared" si="5"/>
        <v>164</v>
      </c>
      <c r="B170" s="77" t="str">
        <f>IF('liste engagés'!$G167=3,'liste engagés'!A167,"")</f>
        <v/>
      </c>
      <c r="C170" s="77" t="str">
        <f>IF('liste engagés'!$G167=3,'liste engagés'!B167,"")</f>
        <v/>
      </c>
      <c r="D170" s="77" t="str">
        <f>IF('liste engagés'!$G167=3,'liste engagés'!C167,"")</f>
        <v/>
      </c>
      <c r="E170" s="77" t="str">
        <f>IF('liste engagés'!$G167=3,'liste engagés'!D167,"")</f>
        <v/>
      </c>
      <c r="F170" s="77" t="str">
        <f>IF('liste engagés'!$G167=3,'liste engagés'!E167,"")</f>
        <v/>
      </c>
      <c r="G170" s="78" t="str">
        <f>IF('liste engagés'!$G167=3,'liste engagés'!K167,"")</f>
        <v/>
      </c>
      <c r="H170" s="79" t="str">
        <f>IF('liste engagés'!$G167=3,'liste engagés'!L167,"")</f>
        <v/>
      </c>
      <c r="I170" s="54">
        <f t="shared" si="4"/>
        <v>0</v>
      </c>
    </row>
    <row r="171" spans="1:9">
      <c r="A171" s="92">
        <f t="shared" si="5"/>
        <v>165</v>
      </c>
      <c r="B171" s="77" t="str">
        <f>IF('liste engagés'!$G168=3,'liste engagés'!A168,"")</f>
        <v/>
      </c>
      <c r="C171" s="77" t="str">
        <f>IF('liste engagés'!$G168=3,'liste engagés'!B168,"")</f>
        <v/>
      </c>
      <c r="D171" s="77" t="str">
        <f>IF('liste engagés'!$G168=3,'liste engagés'!C168,"")</f>
        <v/>
      </c>
      <c r="E171" s="77" t="str">
        <f>IF('liste engagés'!$G168=3,'liste engagés'!D168,"")</f>
        <v/>
      </c>
      <c r="F171" s="77" t="str">
        <f>IF('liste engagés'!$G168=3,'liste engagés'!E168,"")</f>
        <v/>
      </c>
      <c r="G171" s="78" t="str">
        <f>IF('liste engagés'!$G168=3,'liste engagés'!K168,"")</f>
        <v/>
      </c>
      <c r="H171" s="79" t="str">
        <f>IF('liste engagés'!$G168=3,'liste engagés'!L168,"")</f>
        <v/>
      </c>
      <c r="I171" s="54">
        <f t="shared" si="4"/>
        <v>0</v>
      </c>
    </row>
    <row r="172" spans="1:9">
      <c r="A172" s="92">
        <f t="shared" si="5"/>
        <v>166</v>
      </c>
      <c r="B172" s="77" t="str">
        <f>IF('liste engagés'!$G169=3,'liste engagés'!A169,"")</f>
        <v/>
      </c>
      <c r="C172" s="77" t="str">
        <f>IF('liste engagés'!$G169=3,'liste engagés'!B169,"")</f>
        <v/>
      </c>
      <c r="D172" s="77" t="str">
        <f>IF('liste engagés'!$G169=3,'liste engagés'!C169,"")</f>
        <v/>
      </c>
      <c r="E172" s="77" t="str">
        <f>IF('liste engagés'!$G169=3,'liste engagés'!D169,"")</f>
        <v/>
      </c>
      <c r="F172" s="77" t="str">
        <f>IF('liste engagés'!$G169=3,'liste engagés'!E169,"")</f>
        <v/>
      </c>
      <c r="G172" s="78" t="str">
        <f>IF('liste engagés'!$G169=3,'liste engagés'!K169,"")</f>
        <v/>
      </c>
      <c r="H172" s="79" t="str">
        <f>IF('liste engagés'!$G169=3,'liste engagés'!L169,"")</f>
        <v/>
      </c>
      <c r="I172" s="54">
        <f t="shared" si="4"/>
        <v>0</v>
      </c>
    </row>
    <row r="173" spans="1:9">
      <c r="A173" s="92">
        <f t="shared" si="5"/>
        <v>167</v>
      </c>
      <c r="B173" s="77" t="str">
        <f>IF('liste engagés'!$G170=3,'liste engagés'!A170,"")</f>
        <v/>
      </c>
      <c r="C173" s="77" t="str">
        <f>IF('liste engagés'!$G170=3,'liste engagés'!B170,"")</f>
        <v/>
      </c>
      <c r="D173" s="77" t="str">
        <f>IF('liste engagés'!$G170=3,'liste engagés'!C170,"")</f>
        <v/>
      </c>
      <c r="E173" s="77" t="str">
        <f>IF('liste engagés'!$G170=3,'liste engagés'!D170,"")</f>
        <v/>
      </c>
      <c r="F173" s="77" t="str">
        <f>IF('liste engagés'!$G170=3,'liste engagés'!E170,"")</f>
        <v/>
      </c>
      <c r="G173" s="78" t="str">
        <f>IF('liste engagés'!$G170=3,'liste engagés'!K170,"")</f>
        <v/>
      </c>
      <c r="H173" s="79" t="str">
        <f>IF('liste engagés'!$G170=3,'liste engagés'!L170,"")</f>
        <v/>
      </c>
      <c r="I173" s="54">
        <f t="shared" si="4"/>
        <v>0</v>
      </c>
    </row>
    <row r="174" spans="1:9">
      <c r="A174" s="92">
        <f t="shared" si="5"/>
        <v>168</v>
      </c>
      <c r="B174" s="77" t="str">
        <f>IF('liste engagés'!$G172=3,'liste engagés'!A172,"")</f>
        <v/>
      </c>
      <c r="C174" s="77" t="str">
        <f>IF('liste engagés'!$G172=3,'liste engagés'!B172,"")</f>
        <v/>
      </c>
      <c r="D174" s="77" t="str">
        <f>IF('liste engagés'!$G172=3,'liste engagés'!C172,"")</f>
        <v/>
      </c>
      <c r="E174" s="77" t="str">
        <f>IF('liste engagés'!$G172=3,'liste engagés'!D172,"")</f>
        <v/>
      </c>
      <c r="F174" s="77" t="str">
        <f>IF('liste engagés'!$G172=3,'liste engagés'!E172,"")</f>
        <v/>
      </c>
      <c r="G174" s="78" t="str">
        <f>IF('liste engagés'!$G172=3,'liste engagés'!K172,"")</f>
        <v/>
      </c>
      <c r="H174" s="79" t="str">
        <f>IF('liste engagés'!$G172=3,'liste engagés'!L172,"")</f>
        <v/>
      </c>
      <c r="I174" s="54">
        <f t="shared" si="4"/>
        <v>0</v>
      </c>
    </row>
    <row r="175" spans="1:9">
      <c r="A175" s="92">
        <f t="shared" si="5"/>
        <v>169</v>
      </c>
      <c r="B175" s="77" t="str">
        <f>IF('liste engagés'!$G173=3,'liste engagés'!A173,"")</f>
        <v/>
      </c>
      <c r="C175" s="77" t="str">
        <f>IF('liste engagés'!$G173=3,'liste engagés'!B173,"")</f>
        <v/>
      </c>
      <c r="D175" s="77" t="str">
        <f>IF('liste engagés'!$G173=3,'liste engagés'!C173,"")</f>
        <v/>
      </c>
      <c r="E175" s="77" t="str">
        <f>IF('liste engagés'!$G173=3,'liste engagés'!D173,"")</f>
        <v/>
      </c>
      <c r="F175" s="77" t="str">
        <f>IF('liste engagés'!$G173=3,'liste engagés'!E173,"")</f>
        <v/>
      </c>
      <c r="G175" s="78" t="str">
        <f>IF('liste engagés'!$G173=3,'liste engagés'!K173,"")</f>
        <v/>
      </c>
      <c r="H175" s="79" t="str">
        <f>IF('liste engagés'!$G173=3,'liste engagés'!L173,"")</f>
        <v/>
      </c>
      <c r="I175" s="54">
        <f t="shared" si="4"/>
        <v>0</v>
      </c>
    </row>
    <row r="176" spans="1:9">
      <c r="A176" s="92">
        <f t="shared" si="5"/>
        <v>170</v>
      </c>
      <c r="B176" s="77" t="str">
        <f>IF('liste engagés'!$G174=3,'liste engagés'!A174,"")</f>
        <v/>
      </c>
      <c r="C176" s="77" t="str">
        <f>IF('liste engagés'!$G174=3,'liste engagés'!B174,"")</f>
        <v/>
      </c>
      <c r="D176" s="77" t="str">
        <f>IF('liste engagés'!$G174=3,'liste engagés'!C174,"")</f>
        <v/>
      </c>
      <c r="E176" s="77" t="str">
        <f>IF('liste engagés'!$G174=3,'liste engagés'!D174,"")</f>
        <v/>
      </c>
      <c r="F176" s="77" t="str">
        <f>IF('liste engagés'!$G174=3,'liste engagés'!E174,"")</f>
        <v/>
      </c>
      <c r="G176" s="78" t="str">
        <f>IF('liste engagés'!$G174=3,'liste engagés'!K174,"")</f>
        <v/>
      </c>
      <c r="H176" s="79" t="str">
        <f>IF('liste engagés'!$G174=3,'liste engagés'!L174,"")</f>
        <v/>
      </c>
      <c r="I176" s="54">
        <f t="shared" si="4"/>
        <v>0</v>
      </c>
    </row>
    <row r="177" spans="1:9">
      <c r="A177" s="92">
        <f t="shared" si="5"/>
        <v>171</v>
      </c>
      <c r="B177" s="77" t="str">
        <f>IF('liste engagés'!$G175=3,'liste engagés'!A175,"")</f>
        <v/>
      </c>
      <c r="C177" s="77" t="str">
        <f>IF('liste engagés'!$G175=3,'liste engagés'!B175,"")</f>
        <v/>
      </c>
      <c r="D177" s="77" t="str">
        <f>IF('liste engagés'!$G175=3,'liste engagés'!C175,"")</f>
        <v/>
      </c>
      <c r="E177" s="77" t="str">
        <f>IF('liste engagés'!$G175=3,'liste engagés'!D175,"")</f>
        <v/>
      </c>
      <c r="F177" s="77" t="str">
        <f>IF('liste engagés'!$G175=3,'liste engagés'!E175,"")</f>
        <v/>
      </c>
      <c r="G177" s="78" t="str">
        <f>IF('liste engagés'!$G175=3,'liste engagés'!K175,"")</f>
        <v/>
      </c>
      <c r="H177" s="79" t="str">
        <f>IF('liste engagés'!$G175=3,'liste engagés'!L175,"")</f>
        <v/>
      </c>
      <c r="I177" s="54">
        <f t="shared" si="4"/>
        <v>0</v>
      </c>
    </row>
    <row r="178" spans="1:9">
      <c r="A178" s="92">
        <f t="shared" si="5"/>
        <v>172</v>
      </c>
      <c r="B178" s="77" t="str">
        <f>IF('liste engagés'!$G176=3,'liste engagés'!A176,"")</f>
        <v/>
      </c>
      <c r="C178" s="77" t="str">
        <f>IF('liste engagés'!$G176=3,'liste engagés'!B176,"")</f>
        <v/>
      </c>
      <c r="D178" s="77" t="str">
        <f>IF('liste engagés'!$G176=3,'liste engagés'!C176,"")</f>
        <v/>
      </c>
      <c r="E178" s="77" t="str">
        <f>IF('liste engagés'!$G176=3,'liste engagés'!D176,"")</f>
        <v/>
      </c>
      <c r="F178" s="77" t="str">
        <f>IF('liste engagés'!$G176=3,'liste engagés'!E176,"")</f>
        <v/>
      </c>
      <c r="G178" s="78" t="str">
        <f>IF('liste engagés'!$G176=3,'liste engagés'!K176,"")</f>
        <v/>
      </c>
      <c r="H178" s="79" t="str">
        <f>IF('liste engagés'!$G176=3,'liste engagés'!L176,"")</f>
        <v/>
      </c>
      <c r="I178" s="54">
        <f t="shared" si="4"/>
        <v>0</v>
      </c>
    </row>
    <row r="179" spans="1:9">
      <c r="A179" s="92">
        <f t="shared" si="5"/>
        <v>173</v>
      </c>
      <c r="B179" s="77" t="str">
        <f>IF('liste engagés'!$G177=3,'liste engagés'!A177,"")</f>
        <v/>
      </c>
      <c r="C179" s="77" t="str">
        <f>IF('liste engagés'!$G177=3,'liste engagés'!B177,"")</f>
        <v/>
      </c>
      <c r="D179" s="77" t="str">
        <f>IF('liste engagés'!$G177=3,'liste engagés'!C177,"")</f>
        <v/>
      </c>
      <c r="E179" s="77" t="str">
        <f>IF('liste engagés'!$G177=3,'liste engagés'!D177,"")</f>
        <v/>
      </c>
      <c r="F179" s="77" t="str">
        <f>IF('liste engagés'!$G177=3,'liste engagés'!E177,"")</f>
        <v/>
      </c>
      <c r="G179" s="78" t="str">
        <f>IF('liste engagés'!$G177=3,'liste engagés'!K177,"")</f>
        <v/>
      </c>
      <c r="H179" s="79" t="str">
        <f>IF('liste engagés'!$G177=3,'liste engagés'!L177,"")</f>
        <v/>
      </c>
      <c r="I179" s="54">
        <f t="shared" si="4"/>
        <v>0</v>
      </c>
    </row>
    <row r="180" spans="1:9">
      <c r="A180" s="92">
        <f t="shared" si="5"/>
        <v>174</v>
      </c>
      <c r="B180" s="77" t="str">
        <f>IF('liste engagés'!$G178=3,'liste engagés'!A178,"")</f>
        <v/>
      </c>
      <c r="C180" s="77" t="str">
        <f>IF('liste engagés'!$G178=3,'liste engagés'!B178,"")</f>
        <v/>
      </c>
      <c r="D180" s="77" t="str">
        <f>IF('liste engagés'!$G178=3,'liste engagés'!C178,"")</f>
        <v/>
      </c>
      <c r="E180" s="77" t="str">
        <f>IF('liste engagés'!$G178=3,'liste engagés'!D178,"")</f>
        <v/>
      </c>
      <c r="F180" s="77" t="str">
        <f>IF('liste engagés'!$G178=3,'liste engagés'!E178,"")</f>
        <v/>
      </c>
      <c r="G180" s="78" t="str">
        <f>IF('liste engagés'!$G178=3,'liste engagés'!K178,"")</f>
        <v/>
      </c>
      <c r="H180" s="79" t="str">
        <f>IF('liste engagés'!$G178=3,'liste engagés'!L178,"")</f>
        <v/>
      </c>
      <c r="I180" s="54">
        <f t="shared" si="4"/>
        <v>0</v>
      </c>
    </row>
    <row r="181" spans="1:9">
      <c r="A181" s="92">
        <f t="shared" si="5"/>
        <v>175</v>
      </c>
      <c r="B181" s="77" t="str">
        <f>IF('liste engagés'!$G179=3,'liste engagés'!A179,"")</f>
        <v/>
      </c>
      <c r="C181" s="77" t="str">
        <f>IF('liste engagés'!$G179=3,'liste engagés'!B179,"")</f>
        <v/>
      </c>
      <c r="D181" s="77" t="str">
        <f>IF('liste engagés'!$G179=3,'liste engagés'!C179,"")</f>
        <v/>
      </c>
      <c r="E181" s="77" t="str">
        <f>IF('liste engagés'!$G179=3,'liste engagés'!D179,"")</f>
        <v/>
      </c>
      <c r="F181" s="77" t="str">
        <f>IF('liste engagés'!$G179=3,'liste engagés'!E179,"")</f>
        <v/>
      </c>
      <c r="G181" s="78" t="str">
        <f>IF('liste engagés'!$G179=3,'liste engagés'!K179,"")</f>
        <v/>
      </c>
      <c r="H181" s="79" t="str">
        <f>IF('liste engagés'!$G179=3,'liste engagés'!L179,"")</f>
        <v/>
      </c>
      <c r="I181" s="54">
        <f t="shared" si="4"/>
        <v>0</v>
      </c>
    </row>
    <row r="182" spans="1:9">
      <c r="A182" s="92">
        <f t="shared" si="5"/>
        <v>176</v>
      </c>
      <c r="B182" s="77" t="str">
        <f>IF('liste engagés'!$G181=3,'liste engagés'!A181,"")</f>
        <v/>
      </c>
      <c r="C182" s="77" t="str">
        <f>IF('liste engagés'!$G181=3,'liste engagés'!B181,"")</f>
        <v/>
      </c>
      <c r="D182" s="77" t="str">
        <f>IF('liste engagés'!$G181=3,'liste engagés'!C181,"")</f>
        <v/>
      </c>
      <c r="E182" s="77" t="str">
        <f>IF('liste engagés'!$G181=3,'liste engagés'!D181,"")</f>
        <v/>
      </c>
      <c r="F182" s="77" t="str">
        <f>IF('liste engagés'!$G181=3,'liste engagés'!E181,"")</f>
        <v/>
      </c>
      <c r="G182" s="78" t="str">
        <f>IF('liste engagés'!$G181=3,'liste engagés'!K181,"")</f>
        <v/>
      </c>
      <c r="H182" s="79" t="str">
        <f>IF('liste engagés'!$G181=3,'liste engagés'!L181,"")</f>
        <v/>
      </c>
      <c r="I182" s="54">
        <f t="shared" si="4"/>
        <v>0</v>
      </c>
    </row>
    <row r="183" spans="1:9">
      <c r="A183" s="92">
        <f t="shared" si="5"/>
        <v>177</v>
      </c>
      <c r="B183" s="77" t="str">
        <f>IF('liste engagés'!$G182=3,'liste engagés'!A182,"")</f>
        <v/>
      </c>
      <c r="C183" s="77" t="str">
        <f>IF('liste engagés'!$G182=3,'liste engagés'!B182,"")</f>
        <v/>
      </c>
      <c r="D183" s="77" t="str">
        <f>IF('liste engagés'!$G182=3,'liste engagés'!C182,"")</f>
        <v/>
      </c>
      <c r="E183" s="77" t="str">
        <f>IF('liste engagés'!$G182=3,'liste engagés'!D182,"")</f>
        <v/>
      </c>
      <c r="F183" s="77" t="str">
        <f>IF('liste engagés'!$G182=3,'liste engagés'!E182,"")</f>
        <v/>
      </c>
      <c r="G183" s="78" t="str">
        <f>IF('liste engagés'!$G182=3,'liste engagés'!K182,"")</f>
        <v/>
      </c>
      <c r="H183" s="79" t="str">
        <f>IF('liste engagés'!$G182=3,'liste engagés'!L182,"")</f>
        <v/>
      </c>
      <c r="I183" s="54">
        <f t="shared" si="4"/>
        <v>0</v>
      </c>
    </row>
    <row r="184" spans="1:9">
      <c r="A184" s="92">
        <f t="shared" si="5"/>
        <v>178</v>
      </c>
      <c r="B184" s="77" t="str">
        <f>IF('liste engagés'!$G183=3,'liste engagés'!A183,"")</f>
        <v/>
      </c>
      <c r="C184" s="77" t="str">
        <f>IF('liste engagés'!$G183=3,'liste engagés'!B183,"")</f>
        <v/>
      </c>
      <c r="D184" s="77" t="str">
        <f>IF('liste engagés'!$G183=3,'liste engagés'!C183,"")</f>
        <v/>
      </c>
      <c r="E184" s="77" t="str">
        <f>IF('liste engagés'!$G183=3,'liste engagés'!D183,"")</f>
        <v/>
      </c>
      <c r="F184" s="77" t="str">
        <f>IF('liste engagés'!$G183=3,'liste engagés'!E183,"")</f>
        <v/>
      </c>
      <c r="G184" s="78" t="str">
        <f>IF('liste engagés'!$G183=3,'liste engagés'!K183,"")</f>
        <v/>
      </c>
      <c r="H184" s="79" t="str">
        <f>IF('liste engagés'!$G183=3,'liste engagés'!L183,"")</f>
        <v/>
      </c>
      <c r="I184" s="54">
        <f t="shared" si="4"/>
        <v>0</v>
      </c>
    </row>
    <row r="185" spans="1:9">
      <c r="A185" s="92">
        <f t="shared" si="5"/>
        <v>179</v>
      </c>
      <c r="B185" s="77" t="str">
        <f>IF('liste engagés'!$G184=3,'liste engagés'!A184,"")</f>
        <v/>
      </c>
      <c r="C185" s="77" t="str">
        <f>IF('liste engagés'!$G184=3,'liste engagés'!B184,"")</f>
        <v/>
      </c>
      <c r="D185" s="77" t="str">
        <f>IF('liste engagés'!$G184=3,'liste engagés'!C184,"")</f>
        <v/>
      </c>
      <c r="E185" s="77" t="str">
        <f>IF('liste engagés'!$G184=3,'liste engagés'!D184,"")</f>
        <v/>
      </c>
      <c r="F185" s="77" t="str">
        <f>IF('liste engagés'!$G184=3,'liste engagés'!E184,"")</f>
        <v/>
      </c>
      <c r="G185" s="78" t="str">
        <f>IF('liste engagés'!$G184=3,'liste engagés'!K184,"")</f>
        <v/>
      </c>
      <c r="H185" s="79" t="str">
        <f>IF('liste engagés'!$G184=3,'liste engagés'!L184,"")</f>
        <v/>
      </c>
      <c r="I185" s="54">
        <f t="shared" si="4"/>
        <v>0</v>
      </c>
    </row>
    <row r="186" spans="1:9">
      <c r="A186" s="92">
        <f t="shared" si="5"/>
        <v>180</v>
      </c>
      <c r="B186" s="77" t="str">
        <f>IF('liste engagés'!$G185=3,'liste engagés'!A185,"")</f>
        <v/>
      </c>
      <c r="C186" s="77" t="str">
        <f>IF('liste engagés'!$G185=3,'liste engagés'!B185,"")</f>
        <v/>
      </c>
      <c r="D186" s="77" t="str">
        <f>IF('liste engagés'!$G185=3,'liste engagés'!C185,"")</f>
        <v/>
      </c>
      <c r="E186" s="77" t="str">
        <f>IF('liste engagés'!$G185=3,'liste engagés'!D185,"")</f>
        <v/>
      </c>
      <c r="F186" s="77" t="str">
        <f>IF('liste engagés'!$G185=3,'liste engagés'!E185,"")</f>
        <v/>
      </c>
      <c r="G186" s="78" t="str">
        <f>IF('liste engagés'!$G185=3,'liste engagés'!K185,"")</f>
        <v/>
      </c>
      <c r="H186" s="79" t="str">
        <f>IF('liste engagés'!$G185=3,'liste engagés'!L185,"")</f>
        <v/>
      </c>
      <c r="I186" s="54">
        <f t="shared" si="4"/>
        <v>0</v>
      </c>
    </row>
    <row r="187" spans="1:9">
      <c r="A187" s="92">
        <f t="shared" si="5"/>
        <v>181</v>
      </c>
      <c r="B187" s="77" t="str">
        <f>IF('liste engagés'!$G186=3,'liste engagés'!A186,"")</f>
        <v/>
      </c>
      <c r="C187" s="77" t="str">
        <f>IF('liste engagés'!$G186=3,'liste engagés'!B186,"")</f>
        <v/>
      </c>
      <c r="D187" s="77" t="str">
        <f>IF('liste engagés'!$G186=3,'liste engagés'!C186,"")</f>
        <v/>
      </c>
      <c r="E187" s="77" t="str">
        <f>IF('liste engagés'!$G186=3,'liste engagés'!D186,"")</f>
        <v/>
      </c>
      <c r="F187" s="77" t="str">
        <f>IF('liste engagés'!$G186=3,'liste engagés'!E186,"")</f>
        <v/>
      </c>
      <c r="G187" s="78" t="str">
        <f>IF('liste engagés'!$G186=3,'liste engagés'!K186,"")</f>
        <v/>
      </c>
      <c r="H187" s="79" t="str">
        <f>IF('liste engagés'!$G186=3,'liste engagés'!L186,"")</f>
        <v/>
      </c>
      <c r="I187" s="54">
        <f t="shared" si="4"/>
        <v>0</v>
      </c>
    </row>
    <row r="188" spans="1:9">
      <c r="A188" s="92">
        <f t="shared" si="5"/>
        <v>182</v>
      </c>
      <c r="B188" s="77" t="str">
        <f>IF('liste engagés'!$G187=3,'liste engagés'!A187,"")</f>
        <v/>
      </c>
      <c r="C188" s="77" t="str">
        <f>IF('liste engagés'!$G187=3,'liste engagés'!B187,"")</f>
        <v/>
      </c>
      <c r="D188" s="77" t="str">
        <f>IF('liste engagés'!$G187=3,'liste engagés'!C187,"")</f>
        <v/>
      </c>
      <c r="E188" s="77" t="str">
        <f>IF('liste engagés'!$G187=3,'liste engagés'!D187,"")</f>
        <v/>
      </c>
      <c r="F188" s="77" t="str">
        <f>IF('liste engagés'!$G187=3,'liste engagés'!E187,"")</f>
        <v/>
      </c>
      <c r="G188" s="78" t="str">
        <f>IF('liste engagés'!$G187=3,'liste engagés'!K187,"")</f>
        <v/>
      </c>
      <c r="H188" s="79" t="str">
        <f>IF('liste engagés'!$G187=3,'liste engagés'!L187,"")</f>
        <v/>
      </c>
      <c r="I188" s="54">
        <f t="shared" si="4"/>
        <v>0</v>
      </c>
    </row>
    <row r="189" spans="1:9">
      <c r="A189" s="92">
        <f t="shared" si="5"/>
        <v>183</v>
      </c>
      <c r="B189" s="77" t="str">
        <f>IF('liste engagés'!$G188=3,'liste engagés'!A188,"")</f>
        <v/>
      </c>
      <c r="C189" s="77" t="str">
        <f>IF('liste engagés'!$G188=3,'liste engagés'!B188,"")</f>
        <v/>
      </c>
      <c r="D189" s="77" t="str">
        <f>IF('liste engagés'!$G188=3,'liste engagés'!C188,"")</f>
        <v/>
      </c>
      <c r="E189" s="77" t="str">
        <f>IF('liste engagés'!$G188=3,'liste engagés'!D188,"")</f>
        <v/>
      </c>
      <c r="F189" s="77" t="str">
        <f>IF('liste engagés'!$G188=3,'liste engagés'!E188,"")</f>
        <v/>
      </c>
      <c r="G189" s="78" t="str">
        <f>IF('liste engagés'!$G188=3,'liste engagés'!K188,"")</f>
        <v/>
      </c>
      <c r="H189" s="79" t="str">
        <f>IF('liste engagés'!$G188=3,'liste engagés'!L188,"")</f>
        <v/>
      </c>
      <c r="I189" s="54">
        <f t="shared" si="4"/>
        <v>0</v>
      </c>
    </row>
    <row r="190" spans="1:9">
      <c r="A190" s="92">
        <f t="shared" si="5"/>
        <v>184</v>
      </c>
      <c r="B190" s="77" t="str">
        <f>IF('liste engagés'!$G189=3,'liste engagés'!A189,"")</f>
        <v/>
      </c>
      <c r="C190" s="77" t="str">
        <f>IF('liste engagés'!$G189=3,'liste engagés'!B189,"")</f>
        <v/>
      </c>
      <c r="D190" s="77" t="str">
        <f>IF('liste engagés'!$G189=3,'liste engagés'!C189,"")</f>
        <v/>
      </c>
      <c r="E190" s="77" t="str">
        <f>IF('liste engagés'!$G189=3,'liste engagés'!D189,"")</f>
        <v/>
      </c>
      <c r="F190" s="77" t="str">
        <f>IF('liste engagés'!$G189=3,'liste engagés'!E189,"")</f>
        <v/>
      </c>
      <c r="G190" s="78" t="str">
        <f>IF('liste engagés'!$G189=3,'liste engagés'!K189,"")</f>
        <v/>
      </c>
      <c r="H190" s="79" t="str">
        <f>IF('liste engagés'!$G189=3,'liste engagés'!L189,"")</f>
        <v/>
      </c>
      <c r="I190" s="54">
        <f t="shared" si="4"/>
        <v>0</v>
      </c>
    </row>
    <row r="191" spans="1:9">
      <c r="A191" s="92">
        <f t="shared" si="5"/>
        <v>185</v>
      </c>
      <c r="B191" s="77" t="str">
        <f>IF('liste engagés'!$G190=3,'liste engagés'!A190,"")</f>
        <v/>
      </c>
      <c r="C191" s="77" t="str">
        <f>IF('liste engagés'!$G190=3,'liste engagés'!B190,"")</f>
        <v/>
      </c>
      <c r="D191" s="77" t="str">
        <f>IF('liste engagés'!$G190=3,'liste engagés'!C190,"")</f>
        <v/>
      </c>
      <c r="E191" s="77" t="str">
        <f>IF('liste engagés'!$G190=3,'liste engagés'!D190,"")</f>
        <v/>
      </c>
      <c r="F191" s="77" t="str">
        <f>IF('liste engagés'!$G190=3,'liste engagés'!E190,"")</f>
        <v/>
      </c>
      <c r="G191" s="78" t="str">
        <f>IF('liste engagés'!$G190=3,'liste engagés'!K190,"")</f>
        <v/>
      </c>
      <c r="H191" s="79" t="str">
        <f>IF('liste engagés'!$G190=3,'liste engagés'!L190,"")</f>
        <v/>
      </c>
      <c r="I191" s="54">
        <f t="shared" si="4"/>
        <v>0</v>
      </c>
    </row>
    <row r="192" spans="1:9">
      <c r="A192" s="92">
        <f t="shared" si="5"/>
        <v>186</v>
      </c>
      <c r="B192" s="77" t="str">
        <f>IF('liste engagés'!$G191=3,'liste engagés'!A191,"")</f>
        <v/>
      </c>
      <c r="C192" s="77" t="str">
        <f>IF('liste engagés'!$G191=3,'liste engagés'!B191,"")</f>
        <v/>
      </c>
      <c r="D192" s="77" t="str">
        <f>IF('liste engagés'!$G191=3,'liste engagés'!C191,"")</f>
        <v/>
      </c>
      <c r="E192" s="77" t="str">
        <f>IF('liste engagés'!$G191=3,'liste engagés'!D191,"")</f>
        <v/>
      </c>
      <c r="F192" s="77" t="str">
        <f>IF('liste engagés'!$G191=3,'liste engagés'!E191,"")</f>
        <v/>
      </c>
      <c r="G192" s="78" t="str">
        <f>IF('liste engagés'!$G191=3,'liste engagés'!K191,"")</f>
        <v/>
      </c>
      <c r="H192" s="79" t="str">
        <f>IF('liste engagés'!$G191=3,'liste engagés'!L191,"")</f>
        <v/>
      </c>
      <c r="I192" s="54">
        <f t="shared" si="4"/>
        <v>0</v>
      </c>
    </row>
    <row r="193" spans="1:9">
      <c r="A193" s="92">
        <f t="shared" si="5"/>
        <v>187</v>
      </c>
      <c r="B193" s="77" t="str">
        <f>IF('liste engagés'!$G192=3,'liste engagés'!A192,"")</f>
        <v/>
      </c>
      <c r="C193" s="77" t="str">
        <f>IF('liste engagés'!$G192=3,'liste engagés'!B192,"")</f>
        <v/>
      </c>
      <c r="D193" s="77" t="str">
        <f>IF('liste engagés'!$G192=3,'liste engagés'!C192,"")</f>
        <v/>
      </c>
      <c r="E193" s="77" t="str">
        <f>IF('liste engagés'!$G192=3,'liste engagés'!D192,"")</f>
        <v/>
      </c>
      <c r="F193" s="77" t="str">
        <f>IF('liste engagés'!$G192=3,'liste engagés'!E192,"")</f>
        <v/>
      </c>
      <c r="G193" s="78" t="str">
        <f>IF('liste engagés'!$G192=3,'liste engagés'!K192,"")</f>
        <v/>
      </c>
      <c r="H193" s="79" t="str">
        <f>IF('liste engagés'!$G192=3,'liste engagés'!L192,"")</f>
        <v/>
      </c>
      <c r="I193" s="54">
        <f t="shared" si="4"/>
        <v>0</v>
      </c>
    </row>
    <row r="194" spans="1:9">
      <c r="A194" s="92">
        <f t="shared" si="5"/>
        <v>188</v>
      </c>
      <c r="B194" s="77" t="str">
        <f>IF('liste engagés'!$G193=3,'liste engagés'!A193,"")</f>
        <v/>
      </c>
      <c r="C194" s="77" t="str">
        <f>IF('liste engagés'!$G193=3,'liste engagés'!B193,"")</f>
        <v/>
      </c>
      <c r="D194" s="77" t="str">
        <f>IF('liste engagés'!$G193=3,'liste engagés'!C193,"")</f>
        <v/>
      </c>
      <c r="E194" s="77" t="str">
        <f>IF('liste engagés'!$G193=3,'liste engagés'!D193,"")</f>
        <v/>
      </c>
      <c r="F194" s="77" t="str">
        <f>IF('liste engagés'!$G193=3,'liste engagés'!E193,"")</f>
        <v/>
      </c>
      <c r="G194" s="78" t="str">
        <f>IF('liste engagés'!$G193=3,'liste engagés'!K193,"")</f>
        <v/>
      </c>
      <c r="H194" s="79" t="str">
        <f>IF('liste engagés'!$G193=3,'liste engagés'!L193,"")</f>
        <v/>
      </c>
      <c r="I194" s="54">
        <f t="shared" si="4"/>
        <v>0</v>
      </c>
    </row>
    <row r="195" spans="1:9">
      <c r="A195" s="92">
        <f t="shared" si="5"/>
        <v>189</v>
      </c>
      <c r="B195" s="77" t="str">
        <f>IF('liste engagés'!$G194=3,'liste engagés'!A194,"")</f>
        <v/>
      </c>
      <c r="C195" s="77" t="str">
        <f>IF('liste engagés'!$G194=3,'liste engagés'!B194,"")</f>
        <v/>
      </c>
      <c r="D195" s="77" t="str">
        <f>IF('liste engagés'!$G194=3,'liste engagés'!C194,"")</f>
        <v/>
      </c>
      <c r="E195" s="77" t="str">
        <f>IF('liste engagés'!$G194=3,'liste engagés'!D194,"")</f>
        <v/>
      </c>
      <c r="F195" s="77" t="str">
        <f>IF('liste engagés'!$G194=3,'liste engagés'!E194,"")</f>
        <v/>
      </c>
      <c r="G195" s="78" t="str">
        <f>IF('liste engagés'!$G194=3,'liste engagés'!K194,"")</f>
        <v/>
      </c>
      <c r="H195" s="79" t="str">
        <f>IF('liste engagés'!$G194=3,'liste engagés'!L194,"")</f>
        <v/>
      </c>
      <c r="I195" s="54">
        <f t="shared" si="4"/>
        <v>0</v>
      </c>
    </row>
    <row r="196" spans="1:9">
      <c r="A196" s="92">
        <f t="shared" si="5"/>
        <v>190</v>
      </c>
      <c r="B196" s="77" t="str">
        <f>IF('liste engagés'!$G195=3,'liste engagés'!A195,"")</f>
        <v/>
      </c>
      <c r="C196" s="77" t="str">
        <f>IF('liste engagés'!$G195=3,'liste engagés'!B195,"")</f>
        <v/>
      </c>
      <c r="D196" s="77" t="str">
        <f>IF('liste engagés'!$G195=3,'liste engagés'!C195,"")</f>
        <v/>
      </c>
      <c r="E196" s="77" t="str">
        <f>IF('liste engagés'!$G195=3,'liste engagés'!D195,"")</f>
        <v/>
      </c>
      <c r="F196" s="77" t="str">
        <f>IF('liste engagés'!$G195=3,'liste engagés'!E195,"")</f>
        <v/>
      </c>
      <c r="G196" s="78" t="str">
        <f>IF('liste engagés'!$G195=3,'liste engagés'!K195,"")</f>
        <v/>
      </c>
      <c r="H196" s="79" t="str">
        <f>IF('liste engagés'!$G195=3,'liste engagés'!L195,"")</f>
        <v/>
      </c>
      <c r="I196" s="54">
        <f t="shared" si="4"/>
        <v>0</v>
      </c>
    </row>
    <row r="197" spans="1:9">
      <c r="A197" s="92">
        <f t="shared" si="5"/>
        <v>191</v>
      </c>
      <c r="B197" s="77" t="str">
        <f>IF('liste engagés'!$G196=3,'liste engagés'!A196,"")</f>
        <v/>
      </c>
      <c r="C197" s="77" t="str">
        <f>IF('liste engagés'!$G196=3,'liste engagés'!B196,"")</f>
        <v/>
      </c>
      <c r="D197" s="77" t="str">
        <f>IF('liste engagés'!$G196=3,'liste engagés'!C196,"")</f>
        <v/>
      </c>
      <c r="E197" s="77" t="str">
        <f>IF('liste engagés'!$G196=3,'liste engagés'!D196,"")</f>
        <v/>
      </c>
      <c r="F197" s="77" t="str">
        <f>IF('liste engagés'!$G196=3,'liste engagés'!E196,"")</f>
        <v/>
      </c>
      <c r="G197" s="78" t="str">
        <f>IF('liste engagés'!$G196=3,'liste engagés'!K196,"")</f>
        <v/>
      </c>
      <c r="H197" s="79" t="str">
        <f>IF('liste engagés'!$G196=3,'liste engagés'!L196,"")</f>
        <v/>
      </c>
      <c r="I197" s="54">
        <f t="shared" si="4"/>
        <v>0</v>
      </c>
    </row>
    <row r="198" spans="1:9">
      <c r="A198" s="92">
        <f t="shared" si="5"/>
        <v>192</v>
      </c>
      <c r="B198" s="77" t="str">
        <f>IF('liste engagés'!$G197=3,'liste engagés'!A197,"")</f>
        <v/>
      </c>
      <c r="C198" s="77" t="str">
        <f>IF('liste engagés'!$G197=3,'liste engagés'!B197,"")</f>
        <v/>
      </c>
      <c r="D198" s="77" t="str">
        <f>IF('liste engagés'!$G197=3,'liste engagés'!C197,"")</f>
        <v/>
      </c>
      <c r="E198" s="77" t="str">
        <f>IF('liste engagés'!$G197=3,'liste engagés'!D197,"")</f>
        <v/>
      </c>
      <c r="F198" s="77" t="str">
        <f>IF('liste engagés'!$G197=3,'liste engagés'!E197,"")</f>
        <v/>
      </c>
      <c r="G198" s="78" t="str">
        <f>IF('liste engagés'!$G197=3,'liste engagés'!K197,"")</f>
        <v/>
      </c>
      <c r="H198" s="79" t="str">
        <f>IF('liste engagés'!$G197=3,'liste engagés'!L197,"")</f>
        <v/>
      </c>
      <c r="I198" s="54">
        <f t="shared" si="4"/>
        <v>0</v>
      </c>
    </row>
    <row r="199" spans="1:9">
      <c r="A199" s="92">
        <f t="shared" si="5"/>
        <v>193</v>
      </c>
      <c r="B199" s="77" t="str">
        <f>IF('liste engagés'!$G198=3,'liste engagés'!A198,"")</f>
        <v/>
      </c>
      <c r="C199" s="77" t="str">
        <f>IF('liste engagés'!$G198=3,'liste engagés'!B198,"")</f>
        <v/>
      </c>
      <c r="D199" s="77" t="str">
        <f>IF('liste engagés'!$G198=3,'liste engagés'!C198,"")</f>
        <v/>
      </c>
      <c r="E199" s="77" t="str">
        <f>IF('liste engagés'!$G198=3,'liste engagés'!D198,"")</f>
        <v/>
      </c>
      <c r="F199" s="77" t="str">
        <f>IF('liste engagés'!$G198=3,'liste engagés'!E198,"")</f>
        <v/>
      </c>
      <c r="G199" s="78" t="str">
        <f>IF('liste engagés'!$G198=3,'liste engagés'!K198,"")</f>
        <v/>
      </c>
      <c r="H199" s="79" t="str">
        <f>IF('liste engagés'!$G198=3,'liste engagés'!L198,"")</f>
        <v/>
      </c>
      <c r="I199" s="54">
        <f t="shared" ref="I199:I216" si="6">+IF(C199="",0,1)</f>
        <v>0</v>
      </c>
    </row>
    <row r="200" spans="1:9">
      <c r="A200" s="92">
        <f t="shared" ref="A200:A216" si="7">+A199+1</f>
        <v>194</v>
      </c>
      <c r="B200" s="77" t="str">
        <f>IF('liste engagés'!$G199=3,'liste engagés'!A199,"")</f>
        <v/>
      </c>
      <c r="C200" s="77" t="str">
        <f>IF('liste engagés'!$G199=3,'liste engagés'!B199,"")</f>
        <v/>
      </c>
      <c r="D200" s="77" t="str">
        <f>IF('liste engagés'!$G199=3,'liste engagés'!C199,"")</f>
        <v/>
      </c>
      <c r="E200" s="77" t="str">
        <f>IF('liste engagés'!$G199=3,'liste engagés'!D199,"")</f>
        <v/>
      </c>
      <c r="F200" s="77" t="str">
        <f>IF('liste engagés'!$G199=3,'liste engagés'!E199,"")</f>
        <v/>
      </c>
      <c r="G200" s="78" t="str">
        <f>IF('liste engagés'!$G199=3,'liste engagés'!K199,"")</f>
        <v/>
      </c>
      <c r="H200" s="79" t="str">
        <f>IF('liste engagés'!$G199=3,'liste engagés'!L199,"")</f>
        <v/>
      </c>
      <c r="I200" s="54">
        <f t="shared" si="6"/>
        <v>0</v>
      </c>
    </row>
    <row r="201" spans="1:9">
      <c r="A201" s="92">
        <f t="shared" si="7"/>
        <v>195</v>
      </c>
      <c r="B201" s="77" t="str">
        <f>IF('liste engagés'!$G200=3,'liste engagés'!A200,"")</f>
        <v/>
      </c>
      <c r="C201" s="77" t="str">
        <f>IF('liste engagés'!$G200=3,'liste engagés'!B200,"")</f>
        <v/>
      </c>
      <c r="D201" s="77" t="str">
        <f>IF('liste engagés'!$G200=3,'liste engagés'!C200,"")</f>
        <v/>
      </c>
      <c r="E201" s="77" t="str">
        <f>IF('liste engagés'!$G200=3,'liste engagés'!D200,"")</f>
        <v/>
      </c>
      <c r="F201" s="77" t="str">
        <f>IF('liste engagés'!$G200=3,'liste engagés'!E200,"")</f>
        <v/>
      </c>
      <c r="G201" s="78" t="str">
        <f>IF('liste engagés'!$G200=3,'liste engagés'!K200,"")</f>
        <v/>
      </c>
      <c r="H201" s="79" t="str">
        <f>IF('liste engagés'!$G200=3,'liste engagés'!L200,"")</f>
        <v/>
      </c>
      <c r="I201" s="54">
        <f t="shared" si="6"/>
        <v>0</v>
      </c>
    </row>
    <row r="202" spans="1:9">
      <c r="A202" s="92">
        <f t="shared" si="7"/>
        <v>196</v>
      </c>
      <c r="B202" s="77" t="str">
        <f>IF('liste engagés'!$G201=3,'liste engagés'!A201,"")</f>
        <v/>
      </c>
      <c r="C202" s="77" t="str">
        <f>IF('liste engagés'!$G201=3,'liste engagés'!B201,"")</f>
        <v/>
      </c>
      <c r="D202" s="77" t="str">
        <f>IF('liste engagés'!$G201=3,'liste engagés'!C201,"")</f>
        <v/>
      </c>
      <c r="E202" s="77" t="str">
        <f>IF('liste engagés'!$G201=3,'liste engagés'!D201,"")</f>
        <v/>
      </c>
      <c r="F202" s="77" t="str">
        <f>IF('liste engagés'!$G201=3,'liste engagés'!E201,"")</f>
        <v/>
      </c>
      <c r="G202" s="78" t="str">
        <f>IF('liste engagés'!$G201=3,'liste engagés'!K201,"")</f>
        <v/>
      </c>
      <c r="H202" s="79" t="str">
        <f>IF('liste engagés'!$G201=3,'liste engagés'!L201,"")</f>
        <v/>
      </c>
      <c r="I202" s="54">
        <f t="shared" si="6"/>
        <v>0</v>
      </c>
    </row>
    <row r="203" spans="1:9">
      <c r="A203" s="92">
        <f t="shared" si="7"/>
        <v>197</v>
      </c>
      <c r="B203" s="77" t="str">
        <f>IF('liste engagés'!$G202=3,'liste engagés'!A202,"")</f>
        <v/>
      </c>
      <c r="C203" s="77" t="str">
        <f>IF('liste engagés'!$G202=3,'liste engagés'!B202,"")</f>
        <v/>
      </c>
      <c r="D203" s="77" t="str">
        <f>IF('liste engagés'!$G202=3,'liste engagés'!C202,"")</f>
        <v/>
      </c>
      <c r="E203" s="77" t="str">
        <f>IF('liste engagés'!$G202=3,'liste engagés'!D202,"")</f>
        <v/>
      </c>
      <c r="F203" s="77" t="str">
        <f>IF('liste engagés'!$G202=3,'liste engagés'!E202,"")</f>
        <v/>
      </c>
      <c r="G203" s="78" t="str">
        <f>IF('liste engagés'!$G202=3,'liste engagés'!K202,"")</f>
        <v/>
      </c>
      <c r="H203" s="79" t="str">
        <f>IF('liste engagés'!$G202=3,'liste engagés'!L202,"")</f>
        <v/>
      </c>
      <c r="I203" s="54">
        <f t="shared" si="6"/>
        <v>0</v>
      </c>
    </row>
    <row r="204" spans="1:9">
      <c r="A204" s="92">
        <f t="shared" si="7"/>
        <v>198</v>
      </c>
      <c r="B204" s="77" t="str">
        <f>IF('liste engagés'!$G203=3,'liste engagés'!A203,"")</f>
        <v/>
      </c>
      <c r="C204" s="77" t="str">
        <f>IF('liste engagés'!$G203=3,'liste engagés'!B203,"")</f>
        <v/>
      </c>
      <c r="D204" s="77" t="str">
        <f>IF('liste engagés'!$G203=3,'liste engagés'!C203,"")</f>
        <v/>
      </c>
      <c r="E204" s="77" t="str">
        <f>IF('liste engagés'!$G203=3,'liste engagés'!D203,"")</f>
        <v/>
      </c>
      <c r="F204" s="77" t="str">
        <f>IF('liste engagés'!$G203=3,'liste engagés'!E203,"")</f>
        <v/>
      </c>
      <c r="G204" s="78" t="str">
        <f>IF('liste engagés'!$G203=3,'liste engagés'!K203,"")</f>
        <v/>
      </c>
      <c r="H204" s="79" t="str">
        <f>IF('liste engagés'!$G203=3,'liste engagés'!L203,"")</f>
        <v/>
      </c>
      <c r="I204" s="54">
        <f t="shared" si="6"/>
        <v>0</v>
      </c>
    </row>
    <row r="205" spans="1:9">
      <c r="A205" s="92">
        <f t="shared" si="7"/>
        <v>199</v>
      </c>
      <c r="B205" s="77" t="str">
        <f>IF('liste engagés'!$G204=3,'liste engagés'!A204,"")</f>
        <v/>
      </c>
      <c r="C205" s="77" t="str">
        <f>IF('liste engagés'!$G204=3,'liste engagés'!B204,"")</f>
        <v/>
      </c>
      <c r="D205" s="77" t="str">
        <f>IF('liste engagés'!$G204=3,'liste engagés'!C204,"")</f>
        <v/>
      </c>
      <c r="E205" s="77" t="str">
        <f>IF('liste engagés'!$G204=3,'liste engagés'!D204,"")</f>
        <v/>
      </c>
      <c r="F205" s="77" t="str">
        <f>IF('liste engagés'!$G204=3,'liste engagés'!E204,"")</f>
        <v/>
      </c>
      <c r="G205" s="78" t="str">
        <f>IF('liste engagés'!$G204=3,'liste engagés'!K204,"")</f>
        <v/>
      </c>
      <c r="H205" s="79" t="str">
        <f>IF('liste engagés'!$G204=3,'liste engagés'!L204,"")</f>
        <v/>
      </c>
      <c r="I205" s="54">
        <f t="shared" si="6"/>
        <v>0</v>
      </c>
    </row>
    <row r="206" spans="1:9">
      <c r="A206" s="92">
        <f t="shared" si="7"/>
        <v>200</v>
      </c>
      <c r="B206" s="77" t="str">
        <f>IF('liste engagés'!$G205=3,'liste engagés'!A205,"")</f>
        <v/>
      </c>
      <c r="C206" s="77" t="str">
        <f>IF('liste engagés'!$G205=3,'liste engagés'!B205,"")</f>
        <v/>
      </c>
      <c r="D206" s="77" t="str">
        <f>IF('liste engagés'!$G205=3,'liste engagés'!C205,"")</f>
        <v/>
      </c>
      <c r="E206" s="77" t="str">
        <f>IF('liste engagés'!$G205=3,'liste engagés'!D205,"")</f>
        <v/>
      </c>
      <c r="F206" s="77" t="str">
        <f>IF('liste engagés'!$G205=3,'liste engagés'!E205,"")</f>
        <v/>
      </c>
      <c r="G206" s="78" t="str">
        <f>IF('liste engagés'!$G205=3,'liste engagés'!K205,"")</f>
        <v/>
      </c>
      <c r="H206" s="79" t="str">
        <f>IF('liste engagés'!$G205=3,'liste engagés'!L205,"")</f>
        <v/>
      </c>
      <c r="I206" s="54">
        <f t="shared" si="6"/>
        <v>0</v>
      </c>
    </row>
    <row r="207" spans="1:9">
      <c r="A207" s="92">
        <f t="shared" si="7"/>
        <v>201</v>
      </c>
      <c r="B207" s="77" t="str">
        <f>IF('liste engagés'!$G206=3,'liste engagés'!A206,"")</f>
        <v/>
      </c>
      <c r="C207" s="77" t="str">
        <f>IF('liste engagés'!$G206=3,'liste engagés'!B206,"")</f>
        <v/>
      </c>
      <c r="D207" s="77" t="str">
        <f>IF('liste engagés'!$G206=3,'liste engagés'!C206,"")</f>
        <v/>
      </c>
      <c r="E207" s="77" t="str">
        <f>IF('liste engagés'!$G206=3,'liste engagés'!D206,"")</f>
        <v/>
      </c>
      <c r="F207" s="77" t="str">
        <f>IF('liste engagés'!$G206=3,'liste engagés'!E206,"")</f>
        <v/>
      </c>
      <c r="G207" s="78" t="str">
        <f>IF('liste engagés'!$G206=3,'liste engagés'!K206,"")</f>
        <v/>
      </c>
      <c r="H207" s="79" t="str">
        <f>IF('liste engagés'!$G206=3,'liste engagés'!L206,"")</f>
        <v/>
      </c>
      <c r="I207" s="54">
        <f t="shared" si="6"/>
        <v>0</v>
      </c>
    </row>
    <row r="208" spans="1:9">
      <c r="A208" s="92">
        <f t="shared" si="7"/>
        <v>202</v>
      </c>
      <c r="B208" s="77" t="str">
        <f>IF('liste engagés'!$G207=3,'liste engagés'!A207,"")</f>
        <v/>
      </c>
      <c r="C208" s="77" t="str">
        <f>IF('liste engagés'!$G207=3,'liste engagés'!B207,"")</f>
        <v/>
      </c>
      <c r="D208" s="77" t="str">
        <f>IF('liste engagés'!$G207=3,'liste engagés'!C207,"")</f>
        <v/>
      </c>
      <c r="E208" s="77" t="str">
        <f>IF('liste engagés'!$G207=3,'liste engagés'!D207,"")</f>
        <v/>
      </c>
      <c r="F208" s="77" t="str">
        <f>IF('liste engagés'!$G207=3,'liste engagés'!E207,"")</f>
        <v/>
      </c>
      <c r="G208" s="78" t="str">
        <f>IF('liste engagés'!$G207=3,'liste engagés'!K207,"")</f>
        <v/>
      </c>
      <c r="H208" s="79" t="str">
        <f>IF('liste engagés'!$G207=3,'liste engagés'!L207,"")</f>
        <v/>
      </c>
      <c r="I208" s="54">
        <f t="shared" si="6"/>
        <v>0</v>
      </c>
    </row>
    <row r="209" spans="1:9">
      <c r="A209" s="92">
        <f t="shared" si="7"/>
        <v>203</v>
      </c>
      <c r="B209" s="77" t="str">
        <f>IF('liste engagés'!$G208=3,'liste engagés'!A208,"")</f>
        <v/>
      </c>
      <c r="C209" s="77" t="str">
        <f>IF('liste engagés'!$G208=3,'liste engagés'!B208,"")</f>
        <v/>
      </c>
      <c r="D209" s="77" t="str">
        <f>IF('liste engagés'!$G208=3,'liste engagés'!C208,"")</f>
        <v/>
      </c>
      <c r="E209" s="77" t="str">
        <f>IF('liste engagés'!$G208=3,'liste engagés'!D208,"")</f>
        <v/>
      </c>
      <c r="F209" s="77" t="str">
        <f>IF('liste engagés'!$G208=3,'liste engagés'!E208,"")</f>
        <v/>
      </c>
      <c r="G209" s="78" t="str">
        <f>IF('liste engagés'!$G208=3,'liste engagés'!K208,"")</f>
        <v/>
      </c>
      <c r="H209" s="79" t="str">
        <f>IF('liste engagés'!$G208=3,'liste engagés'!L208,"")</f>
        <v/>
      </c>
      <c r="I209" s="54">
        <f t="shared" si="6"/>
        <v>0</v>
      </c>
    </row>
    <row r="210" spans="1:9">
      <c r="A210" s="92">
        <f t="shared" si="7"/>
        <v>204</v>
      </c>
      <c r="B210" s="77" t="str">
        <f>IF('liste engagés'!$G209=3,'liste engagés'!A209,"")</f>
        <v/>
      </c>
      <c r="C210" s="77" t="str">
        <f>IF('liste engagés'!$G209=3,'liste engagés'!B209,"")</f>
        <v/>
      </c>
      <c r="D210" s="77" t="str">
        <f>IF('liste engagés'!$G209=3,'liste engagés'!C209,"")</f>
        <v/>
      </c>
      <c r="E210" s="77" t="str">
        <f>IF('liste engagés'!$G209=3,'liste engagés'!D209,"")</f>
        <v/>
      </c>
      <c r="F210" s="77" t="str">
        <f>IF('liste engagés'!$G209=3,'liste engagés'!E209,"")</f>
        <v/>
      </c>
      <c r="G210" s="78" t="str">
        <f>IF('liste engagés'!$G209=3,'liste engagés'!K209,"")</f>
        <v/>
      </c>
      <c r="H210" s="79" t="str">
        <f>IF('liste engagés'!$G209=3,'liste engagés'!L209,"")</f>
        <v/>
      </c>
      <c r="I210" s="54">
        <f t="shared" si="6"/>
        <v>0</v>
      </c>
    </row>
    <row r="211" spans="1:9">
      <c r="A211" s="92">
        <f t="shared" si="7"/>
        <v>205</v>
      </c>
      <c r="B211" s="77" t="str">
        <f>IF('liste engagés'!$G210=3,'liste engagés'!A210,"")</f>
        <v/>
      </c>
      <c r="C211" s="77" t="str">
        <f>IF('liste engagés'!$G210=3,'liste engagés'!B210,"")</f>
        <v/>
      </c>
      <c r="D211" s="77" t="str">
        <f>IF('liste engagés'!$G210=3,'liste engagés'!C210,"")</f>
        <v/>
      </c>
      <c r="E211" s="77" t="str">
        <f>IF('liste engagés'!$G210=3,'liste engagés'!D210,"")</f>
        <v/>
      </c>
      <c r="F211" s="77" t="str">
        <f>IF('liste engagés'!$G210=3,'liste engagés'!E210,"")</f>
        <v/>
      </c>
      <c r="G211" s="78" t="str">
        <f>IF('liste engagés'!$G210=3,'liste engagés'!K210,"")</f>
        <v/>
      </c>
      <c r="H211" s="79" t="str">
        <f>IF('liste engagés'!$G210=3,'liste engagés'!L210,"")</f>
        <v/>
      </c>
      <c r="I211" s="54">
        <f t="shared" si="6"/>
        <v>0</v>
      </c>
    </row>
    <row r="212" spans="1:9">
      <c r="A212" s="92">
        <f t="shared" si="7"/>
        <v>206</v>
      </c>
      <c r="B212" s="77" t="str">
        <f>IF('liste engagés'!$G211=3,'liste engagés'!A211,"")</f>
        <v/>
      </c>
      <c r="C212" s="77" t="str">
        <f>IF('liste engagés'!$G211=3,'liste engagés'!B211,"")</f>
        <v/>
      </c>
      <c r="D212" s="77" t="str">
        <f>IF('liste engagés'!$G211=3,'liste engagés'!C211,"")</f>
        <v/>
      </c>
      <c r="E212" s="77" t="str">
        <f>IF('liste engagés'!$G211=3,'liste engagés'!D211,"")</f>
        <v/>
      </c>
      <c r="F212" s="77" t="str">
        <f>IF('liste engagés'!$G211=3,'liste engagés'!E211,"")</f>
        <v/>
      </c>
      <c r="G212" s="78" t="str">
        <f>IF('liste engagés'!$G211=3,'liste engagés'!K211,"")</f>
        <v/>
      </c>
      <c r="H212" s="79" t="str">
        <f>IF('liste engagés'!$G211=3,'liste engagés'!L211,"")</f>
        <v/>
      </c>
      <c r="I212" s="54">
        <f t="shared" si="6"/>
        <v>0</v>
      </c>
    </row>
    <row r="213" spans="1:9">
      <c r="A213" s="92">
        <f t="shared" si="7"/>
        <v>207</v>
      </c>
      <c r="B213" s="77" t="str">
        <f>IF('liste engagés'!$G212=3,'liste engagés'!A212,"")</f>
        <v/>
      </c>
      <c r="C213" s="77" t="str">
        <f>IF('liste engagés'!$G212=3,'liste engagés'!B212,"")</f>
        <v/>
      </c>
      <c r="D213" s="77" t="str">
        <f>IF('liste engagés'!$G212=3,'liste engagés'!C212,"")</f>
        <v/>
      </c>
      <c r="E213" s="77" t="str">
        <f>IF('liste engagés'!$G212=3,'liste engagés'!D212,"")</f>
        <v/>
      </c>
      <c r="F213" s="77" t="str">
        <f>IF('liste engagés'!$G212=3,'liste engagés'!E212,"")</f>
        <v/>
      </c>
      <c r="G213" s="78" t="str">
        <f>IF('liste engagés'!$G212=3,'liste engagés'!K212,"")</f>
        <v/>
      </c>
      <c r="H213" s="79" t="str">
        <f>IF('liste engagés'!$G212=3,'liste engagés'!L212,"")</f>
        <v/>
      </c>
      <c r="I213" s="54">
        <f t="shared" si="6"/>
        <v>0</v>
      </c>
    </row>
    <row r="214" spans="1:9">
      <c r="A214" s="92">
        <f t="shared" si="7"/>
        <v>208</v>
      </c>
      <c r="B214" s="77" t="str">
        <f>IF('liste engagés'!$G213=3,'liste engagés'!A213,"")</f>
        <v/>
      </c>
      <c r="C214" s="77" t="str">
        <f>IF('liste engagés'!$G213=3,'liste engagés'!B213,"")</f>
        <v/>
      </c>
      <c r="D214" s="77" t="str">
        <f>IF('liste engagés'!$G213=3,'liste engagés'!C213,"")</f>
        <v/>
      </c>
      <c r="E214" s="77" t="str">
        <f>IF('liste engagés'!$G213=3,'liste engagés'!D213,"")</f>
        <v/>
      </c>
      <c r="F214" s="77" t="str">
        <f>IF('liste engagés'!$G213=3,'liste engagés'!E213,"")</f>
        <v/>
      </c>
      <c r="G214" s="78" t="str">
        <f>IF('liste engagés'!$G213=3,'liste engagés'!K213,"")</f>
        <v/>
      </c>
      <c r="H214" s="79" t="str">
        <f>IF('liste engagés'!$G213=3,'liste engagés'!L213,"")</f>
        <v/>
      </c>
      <c r="I214" s="54">
        <f t="shared" si="6"/>
        <v>0</v>
      </c>
    </row>
    <row r="215" spans="1:9">
      <c r="A215" s="92">
        <f t="shared" si="7"/>
        <v>209</v>
      </c>
      <c r="B215" s="77" t="str">
        <f>IF('liste engagés'!$G214=3,'liste engagés'!A214,"")</f>
        <v/>
      </c>
      <c r="C215" s="77" t="str">
        <f>IF('liste engagés'!$G214=3,'liste engagés'!B214,"")</f>
        <v/>
      </c>
      <c r="D215" s="77" t="str">
        <f>IF('liste engagés'!$G214=3,'liste engagés'!C214,"")</f>
        <v/>
      </c>
      <c r="E215" s="77" t="str">
        <f>IF('liste engagés'!$G214=3,'liste engagés'!D214,"")</f>
        <v/>
      </c>
      <c r="F215" s="77" t="str">
        <f>IF('liste engagés'!$G214=3,'liste engagés'!E214,"")</f>
        <v/>
      </c>
      <c r="G215" s="78" t="str">
        <f>IF('liste engagés'!$G214=3,'liste engagés'!K214,"")</f>
        <v/>
      </c>
      <c r="H215" s="79" t="str">
        <f>IF('liste engagés'!$G214=3,'liste engagés'!L214,"")</f>
        <v/>
      </c>
      <c r="I215" s="54">
        <f t="shared" si="6"/>
        <v>0</v>
      </c>
    </row>
    <row r="216" spans="1:9">
      <c r="A216" s="92">
        <f t="shared" si="7"/>
        <v>210</v>
      </c>
      <c r="B216" s="93" t="str">
        <f>IF('liste engagés'!$G215=3,'liste engagés'!A215,"")</f>
        <v/>
      </c>
      <c r="C216" s="93" t="str">
        <f>IF('liste engagés'!$G215=3,'liste engagés'!B215,"")</f>
        <v/>
      </c>
      <c r="D216" s="93" t="str">
        <f>IF('liste engagés'!$G215=3,'liste engagés'!C215,"")</f>
        <v/>
      </c>
      <c r="E216" s="93" t="str">
        <f>IF('liste engagés'!$G215=3,'liste engagés'!D215,"")</f>
        <v/>
      </c>
      <c r="F216" s="93" t="str">
        <f>IF('liste engagés'!$G215=3,'liste engagés'!E215,"")</f>
        <v/>
      </c>
      <c r="G216" s="94" t="str">
        <f>IF('liste engagés'!$G215=3,'liste engagés'!K215,"")</f>
        <v/>
      </c>
      <c r="H216" s="95" t="str">
        <f>IF('liste engagés'!$G215=3,'liste engagés'!L215,"")</f>
        <v/>
      </c>
      <c r="I216" s="54">
        <f t="shared" si="6"/>
        <v>0</v>
      </c>
    </row>
    <row r="217" spans="1:9">
      <c r="H217" s="55"/>
      <c r="I217" s="54">
        <f>SUM(I7:I216)</f>
        <v>12</v>
      </c>
    </row>
    <row r="218" spans="1:9">
      <c r="H218" s="55"/>
    </row>
    <row r="219" spans="1:9">
      <c r="H219" s="55"/>
    </row>
    <row r="220" spans="1:9">
      <c r="H220" s="55"/>
    </row>
    <row r="221" spans="1:9">
      <c r="H221" s="55"/>
    </row>
    <row r="222" spans="1:9">
      <c r="H222" s="55"/>
    </row>
    <row r="223" spans="1:9">
      <c r="H223" s="55"/>
    </row>
    <row r="224" spans="1:9">
      <c r="H224" s="55"/>
    </row>
    <row r="225" spans="8:8">
      <c r="H225" s="55"/>
    </row>
    <row r="226" spans="8:8">
      <c r="H226" s="55"/>
    </row>
    <row r="227" spans="8:8">
      <c r="H227" s="55"/>
    </row>
    <row r="228" spans="8:8">
      <c r="H228" s="55"/>
    </row>
    <row r="229" spans="8:8">
      <c r="H229" s="55"/>
    </row>
    <row r="230" spans="8:8">
      <c r="H230" s="55"/>
    </row>
    <row r="231" spans="8:8">
      <c r="H231" s="55"/>
    </row>
    <row r="232" spans="8:8">
      <c r="H232" s="55"/>
    </row>
    <row r="233" spans="8:8">
      <c r="H233" s="55"/>
    </row>
    <row r="234" spans="8:8">
      <c r="H234" s="55"/>
    </row>
    <row r="235" spans="8:8">
      <c r="H235" s="55"/>
    </row>
    <row r="236" spans="8:8">
      <c r="H236" s="55"/>
    </row>
    <row r="237" spans="8:8">
      <c r="H237" s="55"/>
    </row>
    <row r="238" spans="8:8">
      <c r="H238" s="55"/>
    </row>
    <row r="239" spans="8:8">
      <c r="H239" s="55"/>
    </row>
    <row r="240" spans="8:8">
      <c r="H240" s="55"/>
    </row>
    <row r="241" spans="8:8">
      <c r="H241" s="55"/>
    </row>
    <row r="242" spans="8:8">
      <c r="H242" s="55"/>
    </row>
    <row r="243" spans="8:8">
      <c r="H243" s="55"/>
    </row>
    <row r="244" spans="8:8">
      <c r="H244" s="55"/>
    </row>
    <row r="245" spans="8:8">
      <c r="H245" s="55"/>
    </row>
    <row r="246" spans="8:8">
      <c r="H246" s="55"/>
    </row>
    <row r="247" spans="8:8">
      <c r="H247" s="55"/>
    </row>
    <row r="248" spans="8:8">
      <c r="H248" s="55"/>
    </row>
    <row r="249" spans="8:8">
      <c r="H249" s="55"/>
    </row>
    <row r="250" spans="8:8">
      <c r="H250" s="55"/>
    </row>
    <row r="251" spans="8:8">
      <c r="H251" s="55"/>
    </row>
    <row r="252" spans="8:8">
      <c r="H252" s="55"/>
    </row>
    <row r="253" spans="8:8">
      <c r="H253" s="55"/>
    </row>
    <row r="254" spans="8:8">
      <c r="H254" s="55"/>
    </row>
    <row r="255" spans="8:8">
      <c r="H255" s="55"/>
    </row>
    <row r="256" spans="8:8">
      <c r="H256" s="55"/>
    </row>
    <row r="257" spans="8:8">
      <c r="H257" s="55"/>
    </row>
    <row r="258" spans="8:8">
      <c r="H258" s="55"/>
    </row>
    <row r="259" spans="8:8">
      <c r="H259" s="55"/>
    </row>
    <row r="260" spans="8:8">
      <c r="H260" s="55"/>
    </row>
    <row r="261" spans="8:8">
      <c r="H261" s="55"/>
    </row>
    <row r="262" spans="8:8">
      <c r="H262" s="55"/>
    </row>
    <row r="263" spans="8:8">
      <c r="H263" s="55"/>
    </row>
    <row r="264" spans="8:8">
      <c r="H264" s="55"/>
    </row>
    <row r="265" spans="8:8">
      <c r="H265" s="55"/>
    </row>
    <row r="266" spans="8:8">
      <c r="H266" s="55"/>
    </row>
    <row r="267" spans="8:8">
      <c r="H267" s="55"/>
    </row>
    <row r="268" spans="8:8">
      <c r="H268" s="55"/>
    </row>
    <row r="269" spans="8:8">
      <c r="H269" s="55"/>
    </row>
    <row r="270" spans="8:8">
      <c r="H270" s="55"/>
    </row>
    <row r="271" spans="8:8">
      <c r="H271" s="55"/>
    </row>
    <row r="272" spans="8:8">
      <c r="H272" s="55"/>
    </row>
    <row r="273" spans="8:8">
      <c r="H273" s="55"/>
    </row>
    <row r="274" spans="8:8">
      <c r="H274" s="55"/>
    </row>
    <row r="275" spans="8:8">
      <c r="H275" s="55"/>
    </row>
    <row r="276" spans="8:8">
      <c r="H276" s="55"/>
    </row>
    <row r="277" spans="8:8">
      <c r="H277" s="55"/>
    </row>
    <row r="278" spans="8:8">
      <c r="H278" s="55"/>
    </row>
    <row r="279" spans="8:8">
      <c r="H279" s="55"/>
    </row>
    <row r="280" spans="8:8">
      <c r="H280" s="55"/>
    </row>
    <row r="281" spans="8:8">
      <c r="H281" s="55"/>
    </row>
    <row r="282" spans="8:8">
      <c r="H282" s="55"/>
    </row>
    <row r="283" spans="8:8">
      <c r="H283" s="55"/>
    </row>
    <row r="284" spans="8:8">
      <c r="H284" s="55"/>
    </row>
    <row r="285" spans="8:8">
      <c r="H285" s="55"/>
    </row>
    <row r="286" spans="8:8">
      <c r="H286" s="55"/>
    </row>
    <row r="287" spans="8:8">
      <c r="H287" s="55"/>
    </row>
    <row r="288" spans="8:8">
      <c r="H288" s="55"/>
    </row>
    <row r="289" spans="8:8">
      <c r="H289" s="55"/>
    </row>
    <row r="290" spans="8:8">
      <c r="H290" s="55"/>
    </row>
    <row r="291" spans="8:8">
      <c r="H291" s="55"/>
    </row>
    <row r="292" spans="8:8">
      <c r="H292" s="55"/>
    </row>
    <row r="293" spans="8:8">
      <c r="H293" s="55"/>
    </row>
    <row r="294" spans="8:8">
      <c r="H294" s="55"/>
    </row>
    <row r="295" spans="8:8">
      <c r="H295" s="55"/>
    </row>
    <row r="296" spans="8:8">
      <c r="H296" s="55"/>
    </row>
    <row r="297" spans="8:8">
      <c r="H297" s="55"/>
    </row>
    <row r="298" spans="8:8">
      <c r="H298" s="55"/>
    </row>
    <row r="299" spans="8:8">
      <c r="H299" s="55"/>
    </row>
    <row r="300" spans="8:8">
      <c r="H300" s="55"/>
    </row>
    <row r="301" spans="8:8">
      <c r="H301" s="55"/>
    </row>
    <row r="302" spans="8:8">
      <c r="H302" s="55"/>
    </row>
    <row r="303" spans="8:8">
      <c r="H303" s="55"/>
    </row>
    <row r="304" spans="8:8">
      <c r="H304" s="55"/>
    </row>
    <row r="305" spans="8:8">
      <c r="H305" s="55"/>
    </row>
    <row r="306" spans="8:8">
      <c r="H306" s="55"/>
    </row>
    <row r="307" spans="8:8">
      <c r="H307" s="55"/>
    </row>
    <row r="308" spans="8:8">
      <c r="H308" s="55"/>
    </row>
    <row r="309" spans="8:8">
      <c r="H309" s="55"/>
    </row>
    <row r="310" spans="8:8">
      <c r="H310" s="55"/>
    </row>
    <row r="311" spans="8:8">
      <c r="H311" s="55"/>
    </row>
    <row r="312" spans="8:8">
      <c r="H312" s="55"/>
    </row>
    <row r="313" spans="8:8">
      <c r="H313" s="55"/>
    </row>
    <row r="314" spans="8:8">
      <c r="H314" s="55"/>
    </row>
    <row r="315" spans="8:8">
      <c r="H315" s="55"/>
    </row>
    <row r="316" spans="8:8">
      <c r="H316" s="55"/>
    </row>
    <row r="317" spans="8:8">
      <c r="H317" s="55"/>
    </row>
    <row r="318" spans="8:8">
      <c r="H318" s="55"/>
    </row>
    <row r="319" spans="8:8">
      <c r="H319" s="55"/>
    </row>
    <row r="320" spans="8:8">
      <c r="H320" s="55"/>
    </row>
    <row r="321" spans="8:8">
      <c r="H321" s="55"/>
    </row>
    <row r="322" spans="8:8">
      <c r="H322" s="55"/>
    </row>
    <row r="323" spans="8:8">
      <c r="H323" s="55"/>
    </row>
    <row r="324" spans="8:8">
      <c r="H324" s="55"/>
    </row>
    <row r="325" spans="8:8">
      <c r="H325" s="55"/>
    </row>
    <row r="326" spans="8:8">
      <c r="H326" s="55"/>
    </row>
    <row r="327" spans="8:8">
      <c r="H327" s="55"/>
    </row>
    <row r="328" spans="8:8">
      <c r="H328" s="55"/>
    </row>
    <row r="329" spans="8:8">
      <c r="H329" s="55"/>
    </row>
    <row r="330" spans="8:8">
      <c r="H330" s="55"/>
    </row>
    <row r="331" spans="8:8">
      <c r="H331" s="55"/>
    </row>
    <row r="332" spans="8:8">
      <c r="H332" s="55"/>
    </row>
    <row r="333" spans="8:8">
      <c r="H333" s="55"/>
    </row>
    <row r="334" spans="8:8">
      <c r="H334" s="55"/>
    </row>
    <row r="335" spans="8:8">
      <c r="H335" s="55"/>
    </row>
    <row r="336" spans="8:8">
      <c r="H336" s="55"/>
    </row>
    <row r="337" spans="8:8">
      <c r="H337" s="55"/>
    </row>
    <row r="338" spans="8:8">
      <c r="H338" s="55"/>
    </row>
    <row r="339" spans="8:8">
      <c r="H339" s="55"/>
    </row>
    <row r="340" spans="8:8">
      <c r="H340" s="55"/>
    </row>
    <row r="341" spans="8:8">
      <c r="H341" s="55"/>
    </row>
    <row r="342" spans="8:8">
      <c r="H342" s="55"/>
    </row>
  </sheetData>
  <sheetProtection selectLockedCells="1" selectUnlockedCells="1"/>
  <printOptions horizontalCentered="1" verticalCentered="1"/>
  <pageMargins left="0.19652777777777777" right="0.19652777777777777" top="0.98402777777777772" bottom="0.98402777777777772" header="0.51180555555555551" footer="0.51180555555555551"/>
  <pageSetup paperSize="9" scale="90" firstPageNumber="0" orientation="landscape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L342"/>
  <sheetViews>
    <sheetView workbookViewId="0">
      <selection activeCell="I17" sqref="I17"/>
    </sheetView>
  </sheetViews>
  <sheetFormatPr baseColWidth="10" defaultRowHeight="12.75"/>
  <cols>
    <col min="1" max="1" width="21.7109375" style="36" customWidth="1"/>
    <col min="2" max="2" width="18.7109375" style="36" customWidth="1"/>
    <col min="3" max="3" width="17" style="36" customWidth="1"/>
    <col min="4" max="4" width="21.5703125" style="36" customWidth="1"/>
    <col min="5" max="5" width="19.85546875" style="36" customWidth="1"/>
    <col min="6" max="6" width="13.7109375" style="36" customWidth="1"/>
    <col min="7" max="7" width="10.140625" style="65" customWidth="1"/>
    <col min="8" max="8" width="12.85546875" style="36" customWidth="1"/>
    <col min="9" max="9" width="11.42578125" style="36"/>
    <col min="10" max="10" width="4.140625" style="36" customWidth="1"/>
    <col min="11" max="16384" width="11.42578125" style="36"/>
  </cols>
  <sheetData>
    <row r="1" spans="1:12" ht="25.5">
      <c r="A1" s="81" t="str">
        <f>+MENU!A1</f>
        <v xml:space="preserve">CHRONO DES LIMOUCHES </v>
      </c>
      <c r="B1" s="81"/>
      <c r="C1" s="81"/>
      <c r="D1" s="81"/>
      <c r="E1" s="81"/>
      <c r="F1" s="81"/>
      <c r="G1" s="82" t="str">
        <f>+MENU!I1</f>
        <v>EDITION</v>
      </c>
      <c r="H1" s="83">
        <f>+MENU!J1</f>
        <v>2018</v>
      </c>
    </row>
    <row r="2" spans="1:12">
      <c r="G2" s="84"/>
      <c r="H2" s="85"/>
      <c r="I2" s="36" t="s">
        <v>52</v>
      </c>
      <c r="J2" s="86">
        <v>2</v>
      </c>
    </row>
    <row r="3" spans="1:12" ht="25.5">
      <c r="A3" s="87" t="s">
        <v>53</v>
      </c>
      <c r="B3" s="88"/>
      <c r="C3" s="87" t="str">
        <f>+IF(J2="","",VLOOKUP($J$2,Catégories!B3:D17,3))</f>
        <v>FSGT 3</v>
      </c>
      <c r="D3" s="88"/>
      <c r="E3" s="88"/>
      <c r="F3" s="88"/>
      <c r="G3" s="88"/>
      <c r="H3" s="88"/>
    </row>
    <row r="4" spans="1:12" ht="25.5">
      <c r="A4" s="81"/>
      <c r="G4" s="84"/>
      <c r="H4" s="85"/>
    </row>
    <row r="6" spans="1:12">
      <c r="A6" s="89"/>
      <c r="B6" s="90" t="s">
        <v>40</v>
      </c>
      <c r="C6" s="90" t="s">
        <v>41</v>
      </c>
      <c r="D6" s="90" t="s">
        <v>42</v>
      </c>
      <c r="E6" s="90" t="s">
        <v>43</v>
      </c>
      <c r="F6" s="90" t="s">
        <v>44</v>
      </c>
      <c r="G6" s="91" t="s">
        <v>48</v>
      </c>
      <c r="H6" s="90" t="s">
        <v>49</v>
      </c>
    </row>
    <row r="7" spans="1:12">
      <c r="A7" s="92">
        <v>1</v>
      </c>
      <c r="B7" s="77">
        <f>IF('liste engagés'!$G170=2,'liste engagés'!A170,"")</f>
        <v>165</v>
      </c>
      <c r="C7" s="77" t="str">
        <f>IF('liste engagés'!$G170=2,'liste engagés'!B170,"")</f>
        <v>SORIN</v>
      </c>
      <c r="D7" s="77" t="str">
        <f>IF('liste engagés'!$G170=2,'liste engagés'!C170,"")</f>
        <v>ALEXIS</v>
      </c>
      <c r="E7" s="77" t="str">
        <f>IF('liste engagés'!$G170=2,'liste engagés'!D170,"")</f>
        <v>UCMV</v>
      </c>
      <c r="F7" s="77" t="str">
        <f>IF('liste engagés'!$G170=2,'liste engagés'!E170,"")</f>
        <v>FSGT</v>
      </c>
      <c r="G7" s="109">
        <f>IF('liste engagés'!$G170=2,'liste engagés'!K170,"")</f>
        <v>2.3993055555546428E-2</v>
      </c>
      <c r="H7" s="77">
        <f>IF('liste engagés'!$G170=2,'liste engagés'!L170,"")</f>
        <v>19.797395079602321</v>
      </c>
      <c r="I7" s="54">
        <f t="shared" ref="I7:I70" si="0">+IF(C7="",0,1)</f>
        <v>1</v>
      </c>
      <c r="J7" s="55"/>
    </row>
    <row r="8" spans="1:12">
      <c r="A8" s="92">
        <f t="shared" ref="A8:A71" si="1">+A7+1</f>
        <v>2</v>
      </c>
      <c r="B8" s="77">
        <f>IF('liste engagés'!$G140=2,'liste engagés'!A140,"")</f>
        <v>135</v>
      </c>
      <c r="C8" s="77" t="str">
        <f>IF('liste engagés'!$G140=2,'liste engagés'!B140,"")</f>
        <v>CROSET</v>
      </c>
      <c r="D8" s="77" t="str">
        <f>IF('liste engagés'!$G140=2,'liste engagés'!C140,"")</f>
        <v>DIDIER</v>
      </c>
      <c r="E8" s="77" t="str">
        <f>IF('liste engagés'!$G140=2,'liste engagés'!D140,"")</f>
        <v>VC FROGES VILLARD BONNOT</v>
      </c>
      <c r="F8" s="77" t="str">
        <f>IF('liste engagés'!$G140=2,'liste engagés'!E140,"")</f>
        <v>FSGT</v>
      </c>
      <c r="G8" s="109">
        <f>IF('liste engagés'!$G140=2,'liste engagés'!K140,"")</f>
        <v>2.5520833333325887E-2</v>
      </c>
      <c r="H8" s="77">
        <f>IF('liste engagés'!$G140=2,'liste engagés'!L140,"")</f>
        <v>18.612244897964615</v>
      </c>
      <c r="I8" s="54">
        <f t="shared" si="0"/>
        <v>1</v>
      </c>
      <c r="J8" s="55"/>
      <c r="K8" s="57"/>
      <c r="L8" s="57"/>
    </row>
    <row r="9" spans="1:12">
      <c r="A9" s="92">
        <f t="shared" si="1"/>
        <v>3</v>
      </c>
      <c r="B9" s="77">
        <f>IF('liste engagés'!$G118=2,'liste engagés'!A118,"")</f>
        <v>113</v>
      </c>
      <c r="C9" s="77" t="str">
        <f>IF('liste engagés'!$G118=2,'liste engagés'!B118,"")</f>
        <v>DUPIN</v>
      </c>
      <c r="D9" s="77" t="str">
        <f>IF('liste engagés'!$G118=2,'liste engagés'!C118,"")</f>
        <v>DIDIER</v>
      </c>
      <c r="E9" s="77" t="str">
        <f>IF('liste engagés'!$G118=2,'liste engagés'!D118,"")</f>
        <v>CS COUXOIS</v>
      </c>
      <c r="F9" s="77" t="str">
        <f>IF('liste engagés'!$G118=2,'liste engagés'!E118,"")</f>
        <v>FSGT</v>
      </c>
      <c r="G9" s="109">
        <f>IF('liste engagés'!$G118=2,'liste engagés'!K118,"")</f>
        <v>2.5856481481475235E-2</v>
      </c>
      <c r="H9" s="77">
        <f>IF('liste engagés'!$G118=2,'liste engagés'!L118,"")</f>
        <v>18.370635631159317</v>
      </c>
      <c r="I9" s="54">
        <f t="shared" si="0"/>
        <v>1</v>
      </c>
      <c r="J9" s="55"/>
    </row>
    <row r="10" spans="1:12">
      <c r="A10" s="92">
        <f t="shared" si="1"/>
        <v>4</v>
      </c>
      <c r="B10" s="77">
        <f>IF('liste engagés'!$G133=2,'liste engagés'!A133,"")</f>
        <v>128</v>
      </c>
      <c r="C10" s="77" t="str">
        <f>IF('liste engagés'!$G133=2,'liste engagés'!B133,"")</f>
        <v>REYNAUD</v>
      </c>
      <c r="D10" s="77" t="str">
        <f>IF('liste engagés'!$G133=2,'liste engagés'!C133,"")</f>
        <v>EMMANUEL</v>
      </c>
      <c r="E10" s="77" t="str">
        <f>IF('liste engagés'!$G133=2,'liste engagés'!D133,"")</f>
        <v>UCMV</v>
      </c>
      <c r="F10" s="77" t="str">
        <f>IF('liste engagés'!$G133=2,'liste engagés'!E133,"")</f>
        <v>FSGT</v>
      </c>
      <c r="G10" s="109">
        <f>IF('liste engagés'!$G133=2,'liste engagés'!K133,"")</f>
        <v>2.6284722222215673E-2</v>
      </c>
      <c r="H10" s="77">
        <f>IF('liste engagés'!$G133=2,'liste engagés'!L133,"")</f>
        <v>18.071334214007145</v>
      </c>
      <c r="I10" s="54">
        <f t="shared" si="0"/>
        <v>1</v>
      </c>
      <c r="J10" s="55"/>
    </row>
    <row r="11" spans="1:12">
      <c r="A11" s="92">
        <f t="shared" si="1"/>
        <v>5</v>
      </c>
      <c r="B11" s="77" t="str">
        <f>IF('liste engagés'!$G6=2,'liste engagés'!A6,"")</f>
        <v/>
      </c>
      <c r="C11" s="77" t="str">
        <f>IF('liste engagés'!$G6=2,'liste engagés'!B6,"")</f>
        <v/>
      </c>
      <c r="D11" s="77" t="str">
        <f>IF('liste engagés'!$G6=2,'liste engagés'!C6,"")</f>
        <v/>
      </c>
      <c r="E11" s="77" t="str">
        <f>IF('liste engagés'!$G6=2,'liste engagés'!D6,"")</f>
        <v/>
      </c>
      <c r="F11" s="77" t="str">
        <f>IF('liste engagés'!$G6=2,'liste engagés'!E6,"")</f>
        <v/>
      </c>
      <c r="G11" s="77" t="str">
        <f>IF('liste engagés'!$G6=2,'liste engagés'!K6,"")</f>
        <v/>
      </c>
      <c r="H11" s="77" t="str">
        <f>IF('liste engagés'!$G6=2,'liste engagés'!L6,"")</f>
        <v/>
      </c>
      <c r="I11" s="54">
        <f t="shared" si="0"/>
        <v>0</v>
      </c>
    </row>
    <row r="12" spans="1:12">
      <c r="A12" s="92">
        <f t="shared" si="1"/>
        <v>6</v>
      </c>
      <c r="B12" s="77" t="str">
        <f>IF('liste engagés'!$G7=2,'liste engagés'!A7,"")</f>
        <v/>
      </c>
      <c r="C12" s="77" t="str">
        <f>IF('liste engagés'!$G7=2,'liste engagés'!B7,"")</f>
        <v/>
      </c>
      <c r="D12" s="77" t="str">
        <f>IF('liste engagés'!$G7=2,'liste engagés'!C7,"")</f>
        <v/>
      </c>
      <c r="E12" s="77" t="str">
        <f>IF('liste engagés'!$G7=2,'liste engagés'!D7,"")</f>
        <v/>
      </c>
      <c r="F12" s="77" t="str">
        <f>IF('liste engagés'!$G7=2,'liste engagés'!E7,"")</f>
        <v/>
      </c>
      <c r="G12" s="77" t="str">
        <f>IF('liste engagés'!$G7=2,'liste engagés'!K7,"")</f>
        <v/>
      </c>
      <c r="H12" s="77" t="str">
        <f>IF('liste engagés'!$G7=2,'liste engagés'!L7,"")</f>
        <v/>
      </c>
      <c r="I12" s="54">
        <f t="shared" si="0"/>
        <v>0</v>
      </c>
    </row>
    <row r="13" spans="1:12">
      <c r="A13" s="92">
        <f t="shared" si="1"/>
        <v>7</v>
      </c>
      <c r="B13" s="77" t="str">
        <f>IF('liste engagés'!$G8=2,'liste engagés'!A8,"")</f>
        <v/>
      </c>
      <c r="C13" s="77" t="str">
        <f>IF('liste engagés'!$G8=2,'liste engagés'!B8,"")</f>
        <v/>
      </c>
      <c r="D13" s="77" t="str">
        <f>IF('liste engagés'!$G8=2,'liste engagés'!C8,"")</f>
        <v/>
      </c>
      <c r="E13" s="77" t="str">
        <f>IF('liste engagés'!$G8=2,'liste engagés'!D8,"")</f>
        <v/>
      </c>
      <c r="F13" s="77" t="str">
        <f>IF('liste engagés'!$G8=2,'liste engagés'!E8,"")</f>
        <v/>
      </c>
      <c r="G13" s="77" t="str">
        <f>IF('liste engagés'!$G8=2,'liste engagés'!K8,"")</f>
        <v/>
      </c>
      <c r="H13" s="77" t="str">
        <f>IF('liste engagés'!$G8=2,'liste engagés'!L8,"")</f>
        <v/>
      </c>
      <c r="I13" s="54">
        <f t="shared" si="0"/>
        <v>0</v>
      </c>
    </row>
    <row r="14" spans="1:12">
      <c r="A14" s="92">
        <f t="shared" si="1"/>
        <v>8</v>
      </c>
      <c r="B14" s="77" t="str">
        <f>IF('liste engagés'!$G9=2,'liste engagés'!A9,"")</f>
        <v/>
      </c>
      <c r="C14" s="77" t="str">
        <f>IF('liste engagés'!$G9=2,'liste engagés'!B9,"")</f>
        <v/>
      </c>
      <c r="D14" s="77" t="str">
        <f>IF('liste engagés'!$G9=2,'liste engagés'!C9,"")</f>
        <v/>
      </c>
      <c r="E14" s="77" t="str">
        <f>IF('liste engagés'!$G9=2,'liste engagés'!D9,"")</f>
        <v/>
      </c>
      <c r="F14" s="77" t="str">
        <f>IF('liste engagés'!$G9=2,'liste engagés'!E9,"")</f>
        <v/>
      </c>
      <c r="G14" s="77" t="str">
        <f>IF('liste engagés'!$G9=2,'liste engagés'!K9,"")</f>
        <v/>
      </c>
      <c r="H14" s="77" t="str">
        <f>IF('liste engagés'!$G9=2,'liste engagés'!L9,"")</f>
        <v/>
      </c>
      <c r="I14" s="54">
        <f t="shared" si="0"/>
        <v>0</v>
      </c>
    </row>
    <row r="15" spans="1:12">
      <c r="A15" s="92">
        <f t="shared" si="1"/>
        <v>9</v>
      </c>
      <c r="B15" s="77" t="str">
        <f>IF('liste engagés'!$G10=2,'liste engagés'!A10,"")</f>
        <v/>
      </c>
      <c r="C15" s="77" t="str">
        <f>IF('liste engagés'!$G10=2,'liste engagés'!B10,"")</f>
        <v/>
      </c>
      <c r="D15" s="77" t="str">
        <f>IF('liste engagés'!$G10=2,'liste engagés'!C10,"")</f>
        <v/>
      </c>
      <c r="E15" s="77" t="str">
        <f>IF('liste engagés'!$G10=2,'liste engagés'!D10,"")</f>
        <v/>
      </c>
      <c r="F15" s="77" t="str">
        <f>IF('liste engagés'!$G10=2,'liste engagés'!E10,"")</f>
        <v/>
      </c>
      <c r="G15" s="77" t="str">
        <f>IF('liste engagés'!$G10=2,'liste engagés'!K10,"")</f>
        <v/>
      </c>
      <c r="H15" s="77" t="str">
        <f>IF('liste engagés'!$G10=2,'liste engagés'!L10,"")</f>
        <v/>
      </c>
      <c r="I15" s="54">
        <f t="shared" si="0"/>
        <v>0</v>
      </c>
    </row>
    <row r="16" spans="1:12">
      <c r="A16" s="92">
        <f t="shared" si="1"/>
        <v>10</v>
      </c>
      <c r="B16" s="77" t="str">
        <f>IF('liste engagés'!$G11=2,'liste engagés'!A11,"")</f>
        <v/>
      </c>
      <c r="C16" s="77" t="str">
        <f>IF('liste engagés'!$G11=2,'liste engagés'!B11,"")</f>
        <v/>
      </c>
      <c r="D16" s="77" t="str">
        <f>IF('liste engagés'!$G11=2,'liste engagés'!C11,"")</f>
        <v/>
      </c>
      <c r="E16" s="77" t="str">
        <f>IF('liste engagés'!$G11=2,'liste engagés'!D11,"")</f>
        <v/>
      </c>
      <c r="F16" s="77" t="str">
        <f>IF('liste engagés'!$G11=2,'liste engagés'!E11,"")</f>
        <v/>
      </c>
      <c r="G16" s="77" t="str">
        <f>IF('liste engagés'!$G11=2,'liste engagés'!K11,"")</f>
        <v/>
      </c>
      <c r="H16" s="77" t="str">
        <f>IF('liste engagés'!$G11=2,'liste engagés'!L11,"")</f>
        <v/>
      </c>
      <c r="I16" s="54">
        <f t="shared" si="0"/>
        <v>0</v>
      </c>
    </row>
    <row r="17" spans="1:9">
      <c r="A17" s="92">
        <f t="shared" si="1"/>
        <v>11</v>
      </c>
      <c r="B17" s="77" t="str">
        <f>IF('liste engagés'!$G12=2,'liste engagés'!A12,"")</f>
        <v/>
      </c>
      <c r="C17" s="77" t="str">
        <f>IF('liste engagés'!$G12=2,'liste engagés'!B12,"")</f>
        <v/>
      </c>
      <c r="D17" s="77" t="str">
        <f>IF('liste engagés'!$G12=2,'liste engagés'!C12,"")</f>
        <v/>
      </c>
      <c r="E17" s="77" t="str">
        <f>IF('liste engagés'!$G12=2,'liste engagés'!D12,"")</f>
        <v/>
      </c>
      <c r="F17" s="77" t="str">
        <f>IF('liste engagés'!$G12=2,'liste engagés'!E12,"")</f>
        <v/>
      </c>
      <c r="G17" s="77" t="str">
        <f>IF('liste engagés'!$G12=2,'liste engagés'!K12,"")</f>
        <v/>
      </c>
      <c r="H17" s="77" t="str">
        <f>IF('liste engagés'!$G12=2,'liste engagés'!L12,"")</f>
        <v/>
      </c>
      <c r="I17" s="54">
        <f t="shared" si="0"/>
        <v>0</v>
      </c>
    </row>
    <row r="18" spans="1:9">
      <c r="A18" s="92">
        <f t="shared" si="1"/>
        <v>12</v>
      </c>
      <c r="B18" s="77" t="str">
        <f>IF('liste engagés'!$G13=2,'liste engagés'!A13,"")</f>
        <v/>
      </c>
      <c r="C18" s="77" t="str">
        <f>IF('liste engagés'!$G13=2,'liste engagés'!B13,"")</f>
        <v/>
      </c>
      <c r="D18" s="77" t="str">
        <f>IF('liste engagés'!$G13=2,'liste engagés'!C13,"")</f>
        <v/>
      </c>
      <c r="E18" s="77" t="str">
        <f>IF('liste engagés'!$G13=2,'liste engagés'!D13,"")</f>
        <v/>
      </c>
      <c r="F18" s="77" t="str">
        <f>IF('liste engagés'!$G13=2,'liste engagés'!E13,"")</f>
        <v/>
      </c>
      <c r="G18" s="77" t="str">
        <f>IF('liste engagés'!$G13=2,'liste engagés'!K13,"")</f>
        <v/>
      </c>
      <c r="H18" s="77" t="str">
        <f>IF('liste engagés'!$G13=2,'liste engagés'!L13,"")</f>
        <v/>
      </c>
      <c r="I18" s="54">
        <f t="shared" si="0"/>
        <v>0</v>
      </c>
    </row>
    <row r="19" spans="1:9">
      <c r="A19" s="92">
        <f t="shared" si="1"/>
        <v>13</v>
      </c>
      <c r="B19" s="77" t="str">
        <f>IF('liste engagés'!$G14=2,'liste engagés'!A14,"")</f>
        <v/>
      </c>
      <c r="C19" s="77" t="str">
        <f>IF('liste engagés'!$G14=2,'liste engagés'!B14,"")</f>
        <v/>
      </c>
      <c r="D19" s="77" t="str">
        <f>IF('liste engagés'!$G14=2,'liste engagés'!C14,"")</f>
        <v/>
      </c>
      <c r="E19" s="77" t="str">
        <f>IF('liste engagés'!$G14=2,'liste engagés'!D14,"")</f>
        <v/>
      </c>
      <c r="F19" s="77" t="str">
        <f>IF('liste engagés'!$G14=2,'liste engagés'!E14,"")</f>
        <v/>
      </c>
      <c r="G19" s="77" t="str">
        <f>IF('liste engagés'!$G14=2,'liste engagés'!K14,"")</f>
        <v/>
      </c>
      <c r="H19" s="77" t="str">
        <f>IF('liste engagés'!$G14=2,'liste engagés'!L14,"")</f>
        <v/>
      </c>
      <c r="I19" s="54">
        <f t="shared" si="0"/>
        <v>0</v>
      </c>
    </row>
    <row r="20" spans="1:9">
      <c r="A20" s="92">
        <f t="shared" si="1"/>
        <v>14</v>
      </c>
      <c r="B20" s="77" t="str">
        <f>IF('liste engagés'!$G15=2,'liste engagés'!A15,"")</f>
        <v/>
      </c>
      <c r="C20" s="77" t="str">
        <f>IF('liste engagés'!$G15=2,'liste engagés'!B15,"")</f>
        <v/>
      </c>
      <c r="D20" s="77" t="str">
        <f>IF('liste engagés'!$G15=2,'liste engagés'!C15,"")</f>
        <v/>
      </c>
      <c r="E20" s="77" t="str">
        <f>IF('liste engagés'!$G15=2,'liste engagés'!D15,"")</f>
        <v/>
      </c>
      <c r="F20" s="77" t="str">
        <f>IF('liste engagés'!$G15=2,'liste engagés'!E15,"")</f>
        <v/>
      </c>
      <c r="G20" s="77" t="str">
        <f>IF('liste engagés'!$G15=2,'liste engagés'!K15,"")</f>
        <v/>
      </c>
      <c r="H20" s="77" t="str">
        <f>IF('liste engagés'!$G15=2,'liste engagés'!L15,"")</f>
        <v/>
      </c>
      <c r="I20" s="54">
        <f t="shared" si="0"/>
        <v>0</v>
      </c>
    </row>
    <row r="21" spans="1:9">
      <c r="A21" s="92">
        <f t="shared" si="1"/>
        <v>15</v>
      </c>
      <c r="B21" s="77" t="str">
        <f>IF('liste engagés'!$G16=2,'liste engagés'!A16,"")</f>
        <v/>
      </c>
      <c r="C21" s="77" t="str">
        <f>IF('liste engagés'!$G16=2,'liste engagés'!B16,"")</f>
        <v/>
      </c>
      <c r="D21" s="77" t="str">
        <f>IF('liste engagés'!$G16=2,'liste engagés'!C16,"")</f>
        <v/>
      </c>
      <c r="E21" s="77" t="str">
        <f>IF('liste engagés'!$G16=2,'liste engagés'!D16,"")</f>
        <v/>
      </c>
      <c r="F21" s="77" t="str">
        <f>IF('liste engagés'!$G16=2,'liste engagés'!E16,"")</f>
        <v/>
      </c>
      <c r="G21" s="77" t="str">
        <f>IF('liste engagés'!$G16=2,'liste engagés'!K16,"")</f>
        <v/>
      </c>
      <c r="H21" s="77" t="str">
        <f>IF('liste engagés'!$G16=2,'liste engagés'!L16,"")</f>
        <v/>
      </c>
      <c r="I21" s="54">
        <f t="shared" si="0"/>
        <v>0</v>
      </c>
    </row>
    <row r="22" spans="1:9">
      <c r="A22" s="92">
        <f t="shared" si="1"/>
        <v>16</v>
      </c>
      <c r="B22" s="77" t="str">
        <f>IF('liste engagés'!$G17=2,'liste engagés'!A17,"")</f>
        <v/>
      </c>
      <c r="C22" s="77" t="str">
        <f>IF('liste engagés'!$G17=2,'liste engagés'!B17,"")</f>
        <v/>
      </c>
      <c r="D22" s="77" t="str">
        <f>IF('liste engagés'!$G17=2,'liste engagés'!C17,"")</f>
        <v/>
      </c>
      <c r="E22" s="77" t="str">
        <f>IF('liste engagés'!$G17=2,'liste engagés'!D17,"")</f>
        <v/>
      </c>
      <c r="F22" s="77" t="str">
        <f>IF('liste engagés'!$G17=2,'liste engagés'!E17,"")</f>
        <v/>
      </c>
      <c r="G22" s="77" t="str">
        <f>IF('liste engagés'!$G17=2,'liste engagés'!K17,"")</f>
        <v/>
      </c>
      <c r="H22" s="77" t="str">
        <f>IF('liste engagés'!$G17=2,'liste engagés'!L17,"")</f>
        <v/>
      </c>
      <c r="I22" s="54">
        <f t="shared" si="0"/>
        <v>0</v>
      </c>
    </row>
    <row r="23" spans="1:9">
      <c r="A23" s="92">
        <f t="shared" si="1"/>
        <v>17</v>
      </c>
      <c r="B23" s="77" t="str">
        <f>IF('liste engagés'!$G18=2,'liste engagés'!A18,"")</f>
        <v/>
      </c>
      <c r="C23" s="77" t="str">
        <f>IF('liste engagés'!$G18=2,'liste engagés'!B18,"")</f>
        <v/>
      </c>
      <c r="D23" s="77" t="str">
        <f>IF('liste engagés'!$G18=2,'liste engagés'!C18,"")</f>
        <v/>
      </c>
      <c r="E23" s="77" t="str">
        <f>IF('liste engagés'!$G18=2,'liste engagés'!D18,"")</f>
        <v/>
      </c>
      <c r="F23" s="77" t="str">
        <f>IF('liste engagés'!$G18=2,'liste engagés'!E18,"")</f>
        <v/>
      </c>
      <c r="G23" s="77" t="str">
        <f>IF('liste engagés'!$G18=2,'liste engagés'!K18,"")</f>
        <v/>
      </c>
      <c r="H23" s="77" t="str">
        <f>IF('liste engagés'!$G18=2,'liste engagés'!L18,"")</f>
        <v/>
      </c>
      <c r="I23" s="54">
        <f t="shared" si="0"/>
        <v>0</v>
      </c>
    </row>
    <row r="24" spans="1:9">
      <c r="A24" s="92">
        <f t="shared" si="1"/>
        <v>18</v>
      </c>
      <c r="B24" s="77" t="str">
        <f>IF('liste engagés'!$G19=2,'liste engagés'!A19,"")</f>
        <v/>
      </c>
      <c r="C24" s="77" t="str">
        <f>IF('liste engagés'!$G19=2,'liste engagés'!B19,"")</f>
        <v/>
      </c>
      <c r="D24" s="77" t="str">
        <f>IF('liste engagés'!$G19=2,'liste engagés'!C19,"")</f>
        <v/>
      </c>
      <c r="E24" s="77" t="str">
        <f>IF('liste engagés'!$G19=2,'liste engagés'!D19,"")</f>
        <v/>
      </c>
      <c r="F24" s="77" t="str">
        <f>IF('liste engagés'!$G19=2,'liste engagés'!E19,"")</f>
        <v/>
      </c>
      <c r="G24" s="77" t="str">
        <f>IF('liste engagés'!$G19=2,'liste engagés'!K19,"")</f>
        <v/>
      </c>
      <c r="H24" s="77" t="str">
        <f>IF('liste engagés'!$G19=2,'liste engagés'!L19,"")</f>
        <v/>
      </c>
      <c r="I24" s="54">
        <f t="shared" si="0"/>
        <v>0</v>
      </c>
    </row>
    <row r="25" spans="1:9">
      <c r="A25" s="92">
        <f t="shared" si="1"/>
        <v>19</v>
      </c>
      <c r="B25" s="77" t="str">
        <f>IF('liste engagés'!$G20=2,'liste engagés'!A20,"")</f>
        <v/>
      </c>
      <c r="C25" s="77" t="str">
        <f>IF('liste engagés'!$G20=2,'liste engagés'!B20,"")</f>
        <v/>
      </c>
      <c r="D25" s="77" t="str">
        <f>IF('liste engagés'!$G20=2,'liste engagés'!C20,"")</f>
        <v/>
      </c>
      <c r="E25" s="77" t="str">
        <f>IF('liste engagés'!$G20=2,'liste engagés'!D20,"")</f>
        <v/>
      </c>
      <c r="F25" s="77" t="str">
        <f>IF('liste engagés'!$G20=2,'liste engagés'!E20,"")</f>
        <v/>
      </c>
      <c r="G25" s="77" t="str">
        <f>IF('liste engagés'!$G20=2,'liste engagés'!K20,"")</f>
        <v/>
      </c>
      <c r="H25" s="77" t="str">
        <f>IF('liste engagés'!$G20=2,'liste engagés'!L20,"")</f>
        <v/>
      </c>
      <c r="I25" s="54">
        <f t="shared" si="0"/>
        <v>0</v>
      </c>
    </row>
    <row r="26" spans="1:9">
      <c r="A26" s="92">
        <f t="shared" si="1"/>
        <v>20</v>
      </c>
      <c r="B26" s="77" t="str">
        <f>IF('liste engagés'!$G21=2,'liste engagés'!A21,"")</f>
        <v/>
      </c>
      <c r="C26" s="77" t="str">
        <f>IF('liste engagés'!$G21=2,'liste engagés'!B21,"")</f>
        <v/>
      </c>
      <c r="D26" s="77" t="str">
        <f>IF('liste engagés'!$G21=2,'liste engagés'!C21,"")</f>
        <v/>
      </c>
      <c r="E26" s="77" t="str">
        <f>IF('liste engagés'!$G21=2,'liste engagés'!D21,"")</f>
        <v/>
      </c>
      <c r="F26" s="77" t="str">
        <f>IF('liste engagés'!$G21=2,'liste engagés'!E21,"")</f>
        <v/>
      </c>
      <c r="G26" s="77" t="str">
        <f>IF('liste engagés'!$G21=2,'liste engagés'!K21,"")</f>
        <v/>
      </c>
      <c r="H26" s="77" t="str">
        <f>IF('liste engagés'!$G21=2,'liste engagés'!L21,"")</f>
        <v/>
      </c>
      <c r="I26" s="54">
        <f t="shared" si="0"/>
        <v>0</v>
      </c>
    </row>
    <row r="27" spans="1:9">
      <c r="A27" s="92">
        <f t="shared" si="1"/>
        <v>21</v>
      </c>
      <c r="B27" s="77" t="str">
        <f>IF('liste engagés'!$G22=2,'liste engagés'!A22,"")</f>
        <v/>
      </c>
      <c r="C27" s="77" t="str">
        <f>IF('liste engagés'!$G22=2,'liste engagés'!B22,"")</f>
        <v/>
      </c>
      <c r="D27" s="77" t="str">
        <f>IF('liste engagés'!$G22=2,'liste engagés'!C22,"")</f>
        <v/>
      </c>
      <c r="E27" s="77" t="str">
        <f>IF('liste engagés'!$G22=2,'liste engagés'!D22,"")</f>
        <v/>
      </c>
      <c r="F27" s="77" t="str">
        <f>IF('liste engagés'!$G22=2,'liste engagés'!E22,"")</f>
        <v/>
      </c>
      <c r="G27" s="77" t="str">
        <f>IF('liste engagés'!$G22=2,'liste engagés'!K22,"")</f>
        <v/>
      </c>
      <c r="H27" s="77" t="str">
        <f>IF('liste engagés'!$G22=2,'liste engagés'!L22,"")</f>
        <v/>
      </c>
      <c r="I27" s="54">
        <f t="shared" si="0"/>
        <v>0</v>
      </c>
    </row>
    <row r="28" spans="1:9">
      <c r="A28" s="92">
        <f t="shared" si="1"/>
        <v>22</v>
      </c>
      <c r="B28" s="77" t="str">
        <f>IF('liste engagés'!$G23=2,'liste engagés'!A23,"")</f>
        <v/>
      </c>
      <c r="C28" s="77" t="str">
        <f>IF('liste engagés'!$G23=2,'liste engagés'!B23,"")</f>
        <v/>
      </c>
      <c r="D28" s="77" t="str">
        <f>IF('liste engagés'!$G23=2,'liste engagés'!C23,"")</f>
        <v/>
      </c>
      <c r="E28" s="77" t="str">
        <f>IF('liste engagés'!$G23=2,'liste engagés'!D23,"")</f>
        <v/>
      </c>
      <c r="F28" s="77" t="str">
        <f>IF('liste engagés'!$G23=2,'liste engagés'!E23,"")</f>
        <v/>
      </c>
      <c r="G28" s="77" t="str">
        <f>IF('liste engagés'!$G23=2,'liste engagés'!K23,"")</f>
        <v/>
      </c>
      <c r="H28" s="77" t="str">
        <f>IF('liste engagés'!$G23=2,'liste engagés'!L23,"")</f>
        <v/>
      </c>
      <c r="I28" s="54">
        <f t="shared" si="0"/>
        <v>0</v>
      </c>
    </row>
    <row r="29" spans="1:9">
      <c r="A29" s="92">
        <f t="shared" si="1"/>
        <v>23</v>
      </c>
      <c r="B29" s="77" t="str">
        <f>IF('liste engagés'!$G24=2,'liste engagés'!A24,"")</f>
        <v/>
      </c>
      <c r="C29" s="77" t="str">
        <f>IF('liste engagés'!$G24=2,'liste engagés'!B24,"")</f>
        <v/>
      </c>
      <c r="D29" s="77" t="str">
        <f>IF('liste engagés'!$G24=2,'liste engagés'!C24,"")</f>
        <v/>
      </c>
      <c r="E29" s="77" t="str">
        <f>IF('liste engagés'!$G24=2,'liste engagés'!D24,"")</f>
        <v/>
      </c>
      <c r="F29" s="77" t="str">
        <f>IF('liste engagés'!$G24=2,'liste engagés'!E24,"")</f>
        <v/>
      </c>
      <c r="G29" s="77" t="str">
        <f>IF('liste engagés'!$G24=2,'liste engagés'!K24,"")</f>
        <v/>
      </c>
      <c r="H29" s="77" t="str">
        <f>IF('liste engagés'!$G24=2,'liste engagés'!L24,"")</f>
        <v/>
      </c>
      <c r="I29" s="54">
        <f t="shared" si="0"/>
        <v>0</v>
      </c>
    </row>
    <row r="30" spans="1:9">
      <c r="A30" s="92">
        <f t="shared" si="1"/>
        <v>24</v>
      </c>
      <c r="B30" s="77" t="str">
        <f>IF('liste engagés'!$G25=2,'liste engagés'!A25,"")</f>
        <v/>
      </c>
      <c r="C30" s="77" t="str">
        <f>IF('liste engagés'!$G25=2,'liste engagés'!B25,"")</f>
        <v/>
      </c>
      <c r="D30" s="77" t="str">
        <f>IF('liste engagés'!$G25=2,'liste engagés'!C25,"")</f>
        <v/>
      </c>
      <c r="E30" s="77" t="str">
        <f>IF('liste engagés'!$G25=2,'liste engagés'!D25,"")</f>
        <v/>
      </c>
      <c r="F30" s="77" t="str">
        <f>IF('liste engagés'!$G25=2,'liste engagés'!E25,"")</f>
        <v/>
      </c>
      <c r="G30" s="77" t="str">
        <f>IF('liste engagés'!$G25=2,'liste engagés'!K25,"")</f>
        <v/>
      </c>
      <c r="H30" s="77" t="str">
        <f>IF('liste engagés'!$G25=2,'liste engagés'!L25,"")</f>
        <v/>
      </c>
      <c r="I30" s="54">
        <f t="shared" si="0"/>
        <v>0</v>
      </c>
    </row>
    <row r="31" spans="1:9">
      <c r="A31" s="92">
        <f t="shared" si="1"/>
        <v>25</v>
      </c>
      <c r="B31" s="77" t="str">
        <f>IF('liste engagés'!$G26=2,'liste engagés'!A26,"")</f>
        <v/>
      </c>
      <c r="C31" s="77" t="str">
        <f>IF('liste engagés'!$G26=2,'liste engagés'!B26,"")</f>
        <v/>
      </c>
      <c r="D31" s="77" t="str">
        <f>IF('liste engagés'!$G26=2,'liste engagés'!C26,"")</f>
        <v/>
      </c>
      <c r="E31" s="77" t="str">
        <f>IF('liste engagés'!$G26=2,'liste engagés'!D26,"")</f>
        <v/>
      </c>
      <c r="F31" s="77" t="str">
        <f>IF('liste engagés'!$G26=2,'liste engagés'!E26,"")</f>
        <v/>
      </c>
      <c r="G31" s="77" t="str">
        <f>IF('liste engagés'!$G26=2,'liste engagés'!K26,"")</f>
        <v/>
      </c>
      <c r="H31" s="77" t="str">
        <f>IF('liste engagés'!$G26=2,'liste engagés'!L26,"")</f>
        <v/>
      </c>
      <c r="I31" s="54">
        <f t="shared" si="0"/>
        <v>0</v>
      </c>
    </row>
    <row r="32" spans="1:9">
      <c r="A32" s="92">
        <f t="shared" si="1"/>
        <v>26</v>
      </c>
      <c r="B32" s="77" t="str">
        <f>IF('liste engagés'!$G27=2,'liste engagés'!A27,"")</f>
        <v/>
      </c>
      <c r="C32" s="77" t="str">
        <f>IF('liste engagés'!$G27=2,'liste engagés'!B27,"")</f>
        <v/>
      </c>
      <c r="D32" s="77" t="str">
        <f>IF('liste engagés'!$G27=2,'liste engagés'!C27,"")</f>
        <v/>
      </c>
      <c r="E32" s="77" t="str">
        <f>IF('liste engagés'!$G27=2,'liste engagés'!D27,"")</f>
        <v/>
      </c>
      <c r="F32" s="77" t="str">
        <f>IF('liste engagés'!$G27=2,'liste engagés'!E27,"")</f>
        <v/>
      </c>
      <c r="G32" s="77" t="str">
        <f>IF('liste engagés'!$G27=2,'liste engagés'!K27,"")</f>
        <v/>
      </c>
      <c r="H32" s="77" t="str">
        <f>IF('liste engagés'!$G27=2,'liste engagés'!L27,"")</f>
        <v/>
      </c>
      <c r="I32" s="54">
        <f t="shared" si="0"/>
        <v>0</v>
      </c>
    </row>
    <row r="33" spans="1:9">
      <c r="A33" s="92">
        <f t="shared" si="1"/>
        <v>27</v>
      </c>
      <c r="B33" s="77" t="str">
        <f>IF('liste engagés'!$G28=2,'liste engagés'!A28,"")</f>
        <v/>
      </c>
      <c r="C33" s="77" t="str">
        <f>IF('liste engagés'!$G28=2,'liste engagés'!B28,"")</f>
        <v/>
      </c>
      <c r="D33" s="77" t="str">
        <f>IF('liste engagés'!$G28=2,'liste engagés'!C28,"")</f>
        <v/>
      </c>
      <c r="E33" s="77" t="str">
        <f>IF('liste engagés'!$G28=2,'liste engagés'!D28,"")</f>
        <v/>
      </c>
      <c r="F33" s="77" t="str">
        <f>IF('liste engagés'!$G28=2,'liste engagés'!E28,"")</f>
        <v/>
      </c>
      <c r="G33" s="77" t="str">
        <f>IF('liste engagés'!$G28=2,'liste engagés'!K28,"")</f>
        <v/>
      </c>
      <c r="H33" s="77" t="str">
        <f>IF('liste engagés'!$G28=2,'liste engagés'!L28,"")</f>
        <v/>
      </c>
      <c r="I33" s="54">
        <f t="shared" si="0"/>
        <v>0</v>
      </c>
    </row>
    <row r="34" spans="1:9">
      <c r="A34" s="92">
        <f t="shared" si="1"/>
        <v>28</v>
      </c>
      <c r="B34" s="77" t="str">
        <f>IF('liste engagés'!$G29=2,'liste engagés'!A29,"")</f>
        <v/>
      </c>
      <c r="C34" s="77" t="str">
        <f>IF('liste engagés'!$G29=2,'liste engagés'!B29,"")</f>
        <v/>
      </c>
      <c r="D34" s="77" t="str">
        <f>IF('liste engagés'!$G29=2,'liste engagés'!C29,"")</f>
        <v/>
      </c>
      <c r="E34" s="77" t="str">
        <f>IF('liste engagés'!$G29=2,'liste engagés'!D29,"")</f>
        <v/>
      </c>
      <c r="F34" s="77" t="str">
        <f>IF('liste engagés'!$G29=2,'liste engagés'!E29,"")</f>
        <v/>
      </c>
      <c r="G34" s="77" t="str">
        <f>IF('liste engagés'!$G29=2,'liste engagés'!K29,"")</f>
        <v/>
      </c>
      <c r="H34" s="77" t="str">
        <f>IF('liste engagés'!$G29=2,'liste engagés'!L29,"")</f>
        <v/>
      </c>
      <c r="I34" s="54">
        <f t="shared" si="0"/>
        <v>0</v>
      </c>
    </row>
    <row r="35" spans="1:9">
      <c r="A35" s="92">
        <f t="shared" si="1"/>
        <v>29</v>
      </c>
      <c r="B35" s="77" t="str">
        <f>IF('liste engagés'!$G30=2,'liste engagés'!A30,"")</f>
        <v/>
      </c>
      <c r="C35" s="77" t="str">
        <f>IF('liste engagés'!$G30=2,'liste engagés'!B30,"")</f>
        <v/>
      </c>
      <c r="D35" s="77" t="str">
        <f>IF('liste engagés'!$G30=2,'liste engagés'!C30,"")</f>
        <v/>
      </c>
      <c r="E35" s="77" t="str">
        <f>IF('liste engagés'!$G30=2,'liste engagés'!D30,"")</f>
        <v/>
      </c>
      <c r="F35" s="77" t="str">
        <f>IF('liste engagés'!$G30=2,'liste engagés'!E30,"")</f>
        <v/>
      </c>
      <c r="G35" s="77" t="str">
        <f>IF('liste engagés'!$G30=2,'liste engagés'!K30,"")</f>
        <v/>
      </c>
      <c r="H35" s="77" t="str">
        <f>IF('liste engagés'!$G30=2,'liste engagés'!L30,"")</f>
        <v/>
      </c>
      <c r="I35" s="54">
        <f t="shared" si="0"/>
        <v>0</v>
      </c>
    </row>
    <row r="36" spans="1:9">
      <c r="A36" s="92">
        <f t="shared" si="1"/>
        <v>30</v>
      </c>
      <c r="B36" s="77" t="str">
        <f>IF('liste engagés'!$G31=2,'liste engagés'!A31,"")</f>
        <v/>
      </c>
      <c r="C36" s="77" t="str">
        <f>IF('liste engagés'!$G31=2,'liste engagés'!B31,"")</f>
        <v/>
      </c>
      <c r="D36" s="77" t="str">
        <f>IF('liste engagés'!$G31=2,'liste engagés'!C31,"")</f>
        <v/>
      </c>
      <c r="E36" s="77" t="str">
        <f>IF('liste engagés'!$G31=2,'liste engagés'!D31,"")</f>
        <v/>
      </c>
      <c r="F36" s="77" t="str">
        <f>IF('liste engagés'!$G31=2,'liste engagés'!E31,"")</f>
        <v/>
      </c>
      <c r="G36" s="77" t="str">
        <f>IF('liste engagés'!$G31=2,'liste engagés'!K31,"")</f>
        <v/>
      </c>
      <c r="H36" s="77" t="str">
        <f>IF('liste engagés'!$G31=2,'liste engagés'!L31,"")</f>
        <v/>
      </c>
      <c r="I36" s="54">
        <f t="shared" si="0"/>
        <v>0</v>
      </c>
    </row>
    <row r="37" spans="1:9">
      <c r="A37" s="92">
        <f t="shared" si="1"/>
        <v>31</v>
      </c>
      <c r="B37" s="77" t="str">
        <f>IF('liste engagés'!$G32=2,'liste engagés'!A32,"")</f>
        <v/>
      </c>
      <c r="C37" s="77" t="str">
        <f>IF('liste engagés'!$G32=2,'liste engagés'!B32,"")</f>
        <v/>
      </c>
      <c r="D37" s="77" t="str">
        <f>IF('liste engagés'!$G32=2,'liste engagés'!C32,"")</f>
        <v/>
      </c>
      <c r="E37" s="77" t="str">
        <f>IF('liste engagés'!$G32=2,'liste engagés'!D32,"")</f>
        <v/>
      </c>
      <c r="F37" s="77" t="str">
        <f>IF('liste engagés'!$G32=2,'liste engagés'!E32,"")</f>
        <v/>
      </c>
      <c r="G37" s="77" t="str">
        <f>IF('liste engagés'!$G32=2,'liste engagés'!K32,"")</f>
        <v/>
      </c>
      <c r="H37" s="77" t="str">
        <f>IF('liste engagés'!$G32=2,'liste engagés'!L32,"")</f>
        <v/>
      </c>
      <c r="I37" s="54">
        <f t="shared" si="0"/>
        <v>0</v>
      </c>
    </row>
    <row r="38" spans="1:9">
      <c r="A38" s="92">
        <f t="shared" si="1"/>
        <v>32</v>
      </c>
      <c r="B38" s="77" t="str">
        <f>IF('liste engagés'!$G33=2,'liste engagés'!A33,"")</f>
        <v/>
      </c>
      <c r="C38" s="77" t="str">
        <f>IF('liste engagés'!$G33=2,'liste engagés'!B33,"")</f>
        <v/>
      </c>
      <c r="D38" s="77" t="str">
        <f>IF('liste engagés'!$G33=2,'liste engagés'!C33,"")</f>
        <v/>
      </c>
      <c r="E38" s="77" t="str">
        <f>IF('liste engagés'!$G33=2,'liste engagés'!D33,"")</f>
        <v/>
      </c>
      <c r="F38" s="77" t="str">
        <f>IF('liste engagés'!$G33=2,'liste engagés'!E33,"")</f>
        <v/>
      </c>
      <c r="G38" s="77" t="str">
        <f>IF('liste engagés'!$G33=2,'liste engagés'!K33,"")</f>
        <v/>
      </c>
      <c r="H38" s="77" t="str">
        <f>IF('liste engagés'!$G33=2,'liste engagés'!L33,"")</f>
        <v/>
      </c>
      <c r="I38" s="54">
        <f t="shared" si="0"/>
        <v>0</v>
      </c>
    </row>
    <row r="39" spans="1:9">
      <c r="A39" s="92">
        <f t="shared" si="1"/>
        <v>33</v>
      </c>
      <c r="B39" s="77" t="str">
        <f>IF('liste engagés'!$G34=2,'liste engagés'!A34,"")</f>
        <v/>
      </c>
      <c r="C39" s="77" t="str">
        <f>IF('liste engagés'!$G34=2,'liste engagés'!B34,"")</f>
        <v/>
      </c>
      <c r="D39" s="77" t="str">
        <f>IF('liste engagés'!$G34=2,'liste engagés'!C34,"")</f>
        <v/>
      </c>
      <c r="E39" s="77" t="str">
        <f>IF('liste engagés'!$G34=2,'liste engagés'!D34,"")</f>
        <v/>
      </c>
      <c r="F39" s="77" t="str">
        <f>IF('liste engagés'!$G34=2,'liste engagés'!E34,"")</f>
        <v/>
      </c>
      <c r="G39" s="77" t="str">
        <f>IF('liste engagés'!$G34=2,'liste engagés'!K34,"")</f>
        <v/>
      </c>
      <c r="H39" s="77" t="str">
        <f>IF('liste engagés'!$G34=2,'liste engagés'!L34,"")</f>
        <v/>
      </c>
      <c r="I39" s="54">
        <f t="shared" si="0"/>
        <v>0</v>
      </c>
    </row>
    <row r="40" spans="1:9">
      <c r="A40" s="92">
        <f t="shared" si="1"/>
        <v>34</v>
      </c>
      <c r="B40" s="77" t="str">
        <f>IF('liste engagés'!$G35=2,'liste engagés'!A35,"")</f>
        <v/>
      </c>
      <c r="C40" s="77" t="str">
        <f>IF('liste engagés'!$G35=2,'liste engagés'!B35,"")</f>
        <v/>
      </c>
      <c r="D40" s="77" t="str">
        <f>IF('liste engagés'!$G35=2,'liste engagés'!C35,"")</f>
        <v/>
      </c>
      <c r="E40" s="77" t="str">
        <f>IF('liste engagés'!$G35=2,'liste engagés'!D35,"")</f>
        <v/>
      </c>
      <c r="F40" s="77" t="str">
        <f>IF('liste engagés'!$G35=2,'liste engagés'!E35,"")</f>
        <v/>
      </c>
      <c r="G40" s="77" t="str">
        <f>IF('liste engagés'!$G35=2,'liste engagés'!K35,"")</f>
        <v/>
      </c>
      <c r="H40" s="77" t="str">
        <f>IF('liste engagés'!$G35=2,'liste engagés'!L35,"")</f>
        <v/>
      </c>
      <c r="I40" s="54">
        <f t="shared" si="0"/>
        <v>0</v>
      </c>
    </row>
    <row r="41" spans="1:9">
      <c r="A41" s="92">
        <f t="shared" si="1"/>
        <v>35</v>
      </c>
      <c r="B41" s="77" t="str">
        <f>IF('liste engagés'!$G36=2,'liste engagés'!A36,"")</f>
        <v/>
      </c>
      <c r="C41" s="77" t="str">
        <f>IF('liste engagés'!$G36=2,'liste engagés'!B36,"")</f>
        <v/>
      </c>
      <c r="D41" s="77" t="str">
        <f>IF('liste engagés'!$G36=2,'liste engagés'!C36,"")</f>
        <v/>
      </c>
      <c r="E41" s="77" t="str">
        <f>IF('liste engagés'!$G36=2,'liste engagés'!D36,"")</f>
        <v/>
      </c>
      <c r="F41" s="77" t="str">
        <f>IF('liste engagés'!$G36=2,'liste engagés'!E36,"")</f>
        <v/>
      </c>
      <c r="G41" s="77" t="str">
        <f>IF('liste engagés'!$G36=2,'liste engagés'!K36,"")</f>
        <v/>
      </c>
      <c r="H41" s="77" t="str">
        <f>IF('liste engagés'!$G36=2,'liste engagés'!L36,"")</f>
        <v/>
      </c>
      <c r="I41" s="54">
        <f t="shared" si="0"/>
        <v>0</v>
      </c>
    </row>
    <row r="42" spans="1:9">
      <c r="A42" s="92">
        <f t="shared" si="1"/>
        <v>36</v>
      </c>
      <c r="B42" s="77" t="str">
        <f>IF('liste engagés'!$G37=2,'liste engagés'!A37,"")</f>
        <v/>
      </c>
      <c r="C42" s="77" t="str">
        <f>IF('liste engagés'!$G37=2,'liste engagés'!B37,"")</f>
        <v/>
      </c>
      <c r="D42" s="77" t="str">
        <f>IF('liste engagés'!$G37=2,'liste engagés'!C37,"")</f>
        <v/>
      </c>
      <c r="E42" s="77" t="str">
        <f>IF('liste engagés'!$G37=2,'liste engagés'!D37,"")</f>
        <v/>
      </c>
      <c r="F42" s="77" t="str">
        <f>IF('liste engagés'!$G37=2,'liste engagés'!E37,"")</f>
        <v/>
      </c>
      <c r="G42" s="77" t="str">
        <f>IF('liste engagés'!$G37=2,'liste engagés'!K37,"")</f>
        <v/>
      </c>
      <c r="H42" s="77" t="str">
        <f>IF('liste engagés'!$G37=2,'liste engagés'!L37,"")</f>
        <v/>
      </c>
      <c r="I42" s="54">
        <f t="shared" si="0"/>
        <v>0</v>
      </c>
    </row>
    <row r="43" spans="1:9">
      <c r="A43" s="92">
        <f t="shared" si="1"/>
        <v>37</v>
      </c>
      <c r="B43" s="77" t="str">
        <f>IF('liste engagés'!$G38=2,'liste engagés'!A38,"")</f>
        <v/>
      </c>
      <c r="C43" s="77" t="str">
        <f>IF('liste engagés'!$G38=2,'liste engagés'!B38,"")</f>
        <v/>
      </c>
      <c r="D43" s="77" t="str">
        <f>IF('liste engagés'!$G38=2,'liste engagés'!C38,"")</f>
        <v/>
      </c>
      <c r="E43" s="77" t="str">
        <f>IF('liste engagés'!$G38=2,'liste engagés'!D38,"")</f>
        <v/>
      </c>
      <c r="F43" s="77" t="str">
        <f>IF('liste engagés'!$G38=2,'liste engagés'!E38,"")</f>
        <v/>
      </c>
      <c r="G43" s="77" t="str">
        <f>IF('liste engagés'!$G38=2,'liste engagés'!K38,"")</f>
        <v/>
      </c>
      <c r="H43" s="77" t="str">
        <f>IF('liste engagés'!$G38=2,'liste engagés'!L38,"")</f>
        <v/>
      </c>
      <c r="I43" s="54">
        <f t="shared" si="0"/>
        <v>0</v>
      </c>
    </row>
    <row r="44" spans="1:9">
      <c r="A44" s="92">
        <f t="shared" si="1"/>
        <v>38</v>
      </c>
      <c r="B44" s="77" t="str">
        <f>IF('liste engagés'!$G39=2,'liste engagés'!A39,"")</f>
        <v/>
      </c>
      <c r="C44" s="77" t="str">
        <f>IF('liste engagés'!$G39=2,'liste engagés'!B39,"")</f>
        <v/>
      </c>
      <c r="D44" s="77" t="str">
        <f>IF('liste engagés'!$G39=2,'liste engagés'!C39,"")</f>
        <v/>
      </c>
      <c r="E44" s="77" t="str">
        <f>IF('liste engagés'!$G39=2,'liste engagés'!D39,"")</f>
        <v/>
      </c>
      <c r="F44" s="77" t="str">
        <f>IF('liste engagés'!$G39=2,'liste engagés'!E39,"")</f>
        <v/>
      </c>
      <c r="G44" s="77" t="str">
        <f>IF('liste engagés'!$G39=2,'liste engagés'!K39,"")</f>
        <v/>
      </c>
      <c r="H44" s="77" t="str">
        <f>IF('liste engagés'!$G39=2,'liste engagés'!L39,"")</f>
        <v/>
      </c>
      <c r="I44" s="54">
        <f t="shared" si="0"/>
        <v>0</v>
      </c>
    </row>
    <row r="45" spans="1:9">
      <c r="A45" s="92">
        <f t="shared" si="1"/>
        <v>39</v>
      </c>
      <c r="B45" s="77" t="str">
        <f>IF('liste engagés'!$G40=2,'liste engagés'!A40,"")</f>
        <v/>
      </c>
      <c r="C45" s="77" t="str">
        <f>IF('liste engagés'!$G40=2,'liste engagés'!B40,"")</f>
        <v/>
      </c>
      <c r="D45" s="77" t="str">
        <f>IF('liste engagés'!$G40=2,'liste engagés'!C40,"")</f>
        <v/>
      </c>
      <c r="E45" s="77" t="str">
        <f>IF('liste engagés'!$G40=2,'liste engagés'!D40,"")</f>
        <v/>
      </c>
      <c r="F45" s="77" t="str">
        <f>IF('liste engagés'!$G40=2,'liste engagés'!E40,"")</f>
        <v/>
      </c>
      <c r="G45" s="77" t="str">
        <f>IF('liste engagés'!$G40=2,'liste engagés'!K40,"")</f>
        <v/>
      </c>
      <c r="H45" s="77" t="str">
        <f>IF('liste engagés'!$G40=2,'liste engagés'!L40,"")</f>
        <v/>
      </c>
      <c r="I45" s="54">
        <f t="shared" si="0"/>
        <v>0</v>
      </c>
    </row>
    <row r="46" spans="1:9">
      <c r="A46" s="92">
        <f t="shared" si="1"/>
        <v>40</v>
      </c>
      <c r="B46" s="77" t="str">
        <f>IF('liste engagés'!$G41=2,'liste engagés'!A41,"")</f>
        <v/>
      </c>
      <c r="C46" s="77" t="str">
        <f>IF('liste engagés'!$G41=2,'liste engagés'!B41,"")</f>
        <v/>
      </c>
      <c r="D46" s="77" t="str">
        <f>IF('liste engagés'!$G41=2,'liste engagés'!C41,"")</f>
        <v/>
      </c>
      <c r="E46" s="77" t="str">
        <f>IF('liste engagés'!$G41=2,'liste engagés'!D41,"")</f>
        <v/>
      </c>
      <c r="F46" s="77" t="str">
        <f>IF('liste engagés'!$G41=2,'liste engagés'!E41,"")</f>
        <v/>
      </c>
      <c r="G46" s="77" t="str">
        <f>IF('liste engagés'!$G41=2,'liste engagés'!K41,"")</f>
        <v/>
      </c>
      <c r="H46" s="77" t="str">
        <f>IF('liste engagés'!$G41=2,'liste engagés'!L41,"")</f>
        <v/>
      </c>
      <c r="I46" s="54">
        <f t="shared" si="0"/>
        <v>0</v>
      </c>
    </row>
    <row r="47" spans="1:9">
      <c r="A47" s="92">
        <f t="shared" si="1"/>
        <v>41</v>
      </c>
      <c r="B47" s="77" t="str">
        <f>IF('liste engagés'!$G42=2,'liste engagés'!A42,"")</f>
        <v/>
      </c>
      <c r="C47" s="77" t="str">
        <f>IF('liste engagés'!$G42=2,'liste engagés'!B42,"")</f>
        <v/>
      </c>
      <c r="D47" s="77" t="str">
        <f>IF('liste engagés'!$G42=2,'liste engagés'!C42,"")</f>
        <v/>
      </c>
      <c r="E47" s="77" t="str">
        <f>IF('liste engagés'!$G42=2,'liste engagés'!D42,"")</f>
        <v/>
      </c>
      <c r="F47" s="77" t="str">
        <f>IF('liste engagés'!$G42=2,'liste engagés'!E42,"")</f>
        <v/>
      </c>
      <c r="G47" s="77" t="str">
        <f>IF('liste engagés'!$G42=2,'liste engagés'!K42,"")</f>
        <v/>
      </c>
      <c r="H47" s="77" t="str">
        <f>IF('liste engagés'!$G42=2,'liste engagés'!L42,"")</f>
        <v/>
      </c>
      <c r="I47" s="54">
        <f t="shared" si="0"/>
        <v>0</v>
      </c>
    </row>
    <row r="48" spans="1:9">
      <c r="A48" s="92">
        <f t="shared" si="1"/>
        <v>42</v>
      </c>
      <c r="B48" s="77" t="str">
        <f>IF('liste engagés'!$G43=2,'liste engagés'!A43,"")</f>
        <v/>
      </c>
      <c r="C48" s="77" t="str">
        <f>IF('liste engagés'!$G43=2,'liste engagés'!B43,"")</f>
        <v/>
      </c>
      <c r="D48" s="77" t="str">
        <f>IF('liste engagés'!$G43=2,'liste engagés'!C43,"")</f>
        <v/>
      </c>
      <c r="E48" s="77" t="str">
        <f>IF('liste engagés'!$G43=2,'liste engagés'!D43,"")</f>
        <v/>
      </c>
      <c r="F48" s="77" t="str">
        <f>IF('liste engagés'!$G43=2,'liste engagés'!E43,"")</f>
        <v/>
      </c>
      <c r="G48" s="77" t="str">
        <f>IF('liste engagés'!$G43=2,'liste engagés'!K43,"")</f>
        <v/>
      </c>
      <c r="H48" s="77" t="str">
        <f>IF('liste engagés'!$G43=2,'liste engagés'!L43,"")</f>
        <v/>
      </c>
      <c r="I48" s="54">
        <f t="shared" si="0"/>
        <v>0</v>
      </c>
    </row>
    <row r="49" spans="1:9">
      <c r="A49" s="92">
        <f t="shared" si="1"/>
        <v>43</v>
      </c>
      <c r="B49" s="77" t="str">
        <f>IF('liste engagés'!$G44=2,'liste engagés'!A44,"")</f>
        <v/>
      </c>
      <c r="C49" s="77" t="str">
        <f>IF('liste engagés'!$G44=2,'liste engagés'!B44,"")</f>
        <v/>
      </c>
      <c r="D49" s="77" t="str">
        <f>IF('liste engagés'!$G44=2,'liste engagés'!C44,"")</f>
        <v/>
      </c>
      <c r="E49" s="77" t="str">
        <f>IF('liste engagés'!$G44=2,'liste engagés'!D44,"")</f>
        <v/>
      </c>
      <c r="F49" s="77" t="str">
        <f>IF('liste engagés'!$G44=2,'liste engagés'!E44,"")</f>
        <v/>
      </c>
      <c r="G49" s="77" t="str">
        <f>IF('liste engagés'!$G44=2,'liste engagés'!K44,"")</f>
        <v/>
      </c>
      <c r="H49" s="77" t="str">
        <f>IF('liste engagés'!$G44=2,'liste engagés'!L44,"")</f>
        <v/>
      </c>
      <c r="I49" s="54">
        <f t="shared" si="0"/>
        <v>0</v>
      </c>
    </row>
    <row r="50" spans="1:9">
      <c r="A50" s="92">
        <f t="shared" si="1"/>
        <v>44</v>
      </c>
      <c r="B50" s="77" t="str">
        <f>IF('liste engagés'!$G45=2,'liste engagés'!A45,"")</f>
        <v/>
      </c>
      <c r="C50" s="77" t="str">
        <f>IF('liste engagés'!$G45=2,'liste engagés'!B45,"")</f>
        <v/>
      </c>
      <c r="D50" s="77" t="str">
        <f>IF('liste engagés'!$G45=2,'liste engagés'!C45,"")</f>
        <v/>
      </c>
      <c r="E50" s="77" t="str">
        <f>IF('liste engagés'!$G45=2,'liste engagés'!D45,"")</f>
        <v/>
      </c>
      <c r="F50" s="77" t="str">
        <f>IF('liste engagés'!$G45=2,'liste engagés'!E45,"")</f>
        <v/>
      </c>
      <c r="G50" s="77" t="str">
        <f>IF('liste engagés'!$G45=2,'liste engagés'!K45,"")</f>
        <v/>
      </c>
      <c r="H50" s="77" t="str">
        <f>IF('liste engagés'!$G45=2,'liste engagés'!L45,"")</f>
        <v/>
      </c>
      <c r="I50" s="54">
        <f t="shared" si="0"/>
        <v>0</v>
      </c>
    </row>
    <row r="51" spans="1:9">
      <c r="A51" s="92">
        <f t="shared" si="1"/>
        <v>45</v>
      </c>
      <c r="B51" s="77" t="str">
        <f>IF('liste engagés'!$G46=2,'liste engagés'!A46,"")</f>
        <v/>
      </c>
      <c r="C51" s="77" t="str">
        <f>IF('liste engagés'!$G46=2,'liste engagés'!B46,"")</f>
        <v/>
      </c>
      <c r="D51" s="77" t="str">
        <f>IF('liste engagés'!$G46=2,'liste engagés'!C46,"")</f>
        <v/>
      </c>
      <c r="E51" s="77" t="str">
        <f>IF('liste engagés'!$G46=2,'liste engagés'!D46,"")</f>
        <v/>
      </c>
      <c r="F51" s="77" t="str">
        <f>IF('liste engagés'!$G46=2,'liste engagés'!E46,"")</f>
        <v/>
      </c>
      <c r="G51" s="77" t="str">
        <f>IF('liste engagés'!$G46=2,'liste engagés'!K46,"")</f>
        <v/>
      </c>
      <c r="H51" s="77" t="str">
        <f>IF('liste engagés'!$G46=2,'liste engagés'!L46,"")</f>
        <v/>
      </c>
      <c r="I51" s="54">
        <f t="shared" si="0"/>
        <v>0</v>
      </c>
    </row>
    <row r="52" spans="1:9">
      <c r="A52" s="92">
        <f t="shared" si="1"/>
        <v>46</v>
      </c>
      <c r="B52" s="77" t="str">
        <f>IF('liste engagés'!$G47=2,'liste engagés'!A47,"")</f>
        <v/>
      </c>
      <c r="C52" s="77" t="str">
        <f>IF('liste engagés'!$G47=2,'liste engagés'!B47,"")</f>
        <v/>
      </c>
      <c r="D52" s="77" t="str">
        <f>IF('liste engagés'!$G47=2,'liste engagés'!C47,"")</f>
        <v/>
      </c>
      <c r="E52" s="77" t="str">
        <f>IF('liste engagés'!$G47=2,'liste engagés'!D47,"")</f>
        <v/>
      </c>
      <c r="F52" s="77" t="str">
        <f>IF('liste engagés'!$G47=2,'liste engagés'!E47,"")</f>
        <v/>
      </c>
      <c r="G52" s="77" t="str">
        <f>IF('liste engagés'!$G47=2,'liste engagés'!K47,"")</f>
        <v/>
      </c>
      <c r="H52" s="77" t="str">
        <f>IF('liste engagés'!$G47=2,'liste engagés'!L47,"")</f>
        <v/>
      </c>
      <c r="I52" s="54">
        <f t="shared" si="0"/>
        <v>0</v>
      </c>
    </row>
    <row r="53" spans="1:9">
      <c r="A53" s="92">
        <f t="shared" si="1"/>
        <v>47</v>
      </c>
      <c r="B53" s="77" t="str">
        <f>IF('liste engagés'!$G48=2,'liste engagés'!A48,"")</f>
        <v/>
      </c>
      <c r="C53" s="77" t="str">
        <f>IF('liste engagés'!$G48=2,'liste engagés'!B48,"")</f>
        <v/>
      </c>
      <c r="D53" s="77" t="str">
        <f>IF('liste engagés'!$G48=2,'liste engagés'!C48,"")</f>
        <v/>
      </c>
      <c r="E53" s="77" t="str">
        <f>IF('liste engagés'!$G48=2,'liste engagés'!D48,"")</f>
        <v/>
      </c>
      <c r="F53" s="77" t="str">
        <f>IF('liste engagés'!$G48=2,'liste engagés'!E48,"")</f>
        <v/>
      </c>
      <c r="G53" s="77" t="str">
        <f>IF('liste engagés'!$G48=2,'liste engagés'!K48,"")</f>
        <v/>
      </c>
      <c r="H53" s="77" t="str">
        <f>IF('liste engagés'!$G48=2,'liste engagés'!L48,"")</f>
        <v/>
      </c>
      <c r="I53" s="54">
        <f t="shared" si="0"/>
        <v>0</v>
      </c>
    </row>
    <row r="54" spans="1:9">
      <c r="A54" s="92">
        <f t="shared" si="1"/>
        <v>48</v>
      </c>
      <c r="B54" s="77" t="str">
        <f>IF('liste engagés'!$G49=2,'liste engagés'!A49,"")</f>
        <v/>
      </c>
      <c r="C54" s="77" t="str">
        <f>IF('liste engagés'!$G49=2,'liste engagés'!B49,"")</f>
        <v/>
      </c>
      <c r="D54" s="77" t="str">
        <f>IF('liste engagés'!$G49=2,'liste engagés'!C49,"")</f>
        <v/>
      </c>
      <c r="E54" s="77" t="str">
        <f>IF('liste engagés'!$G49=2,'liste engagés'!D49,"")</f>
        <v/>
      </c>
      <c r="F54" s="77" t="str">
        <f>IF('liste engagés'!$G49=2,'liste engagés'!E49,"")</f>
        <v/>
      </c>
      <c r="G54" s="77" t="str">
        <f>IF('liste engagés'!$G49=2,'liste engagés'!K49,"")</f>
        <v/>
      </c>
      <c r="H54" s="77" t="str">
        <f>IF('liste engagés'!$G49=2,'liste engagés'!L49,"")</f>
        <v/>
      </c>
      <c r="I54" s="54">
        <f t="shared" si="0"/>
        <v>0</v>
      </c>
    </row>
    <row r="55" spans="1:9">
      <c r="A55" s="92">
        <f t="shared" si="1"/>
        <v>49</v>
      </c>
      <c r="B55" s="77" t="str">
        <f>IF('liste engagés'!$G50=2,'liste engagés'!A50,"")</f>
        <v/>
      </c>
      <c r="C55" s="77" t="str">
        <f>IF('liste engagés'!$G50=2,'liste engagés'!B50,"")</f>
        <v/>
      </c>
      <c r="D55" s="77" t="str">
        <f>IF('liste engagés'!$G50=2,'liste engagés'!C50,"")</f>
        <v/>
      </c>
      <c r="E55" s="77" t="str">
        <f>IF('liste engagés'!$G50=2,'liste engagés'!D50,"")</f>
        <v/>
      </c>
      <c r="F55" s="77" t="str">
        <f>IF('liste engagés'!$G50=2,'liste engagés'!E50,"")</f>
        <v/>
      </c>
      <c r="G55" s="77" t="str">
        <f>IF('liste engagés'!$G50=2,'liste engagés'!K50,"")</f>
        <v/>
      </c>
      <c r="H55" s="77" t="str">
        <f>IF('liste engagés'!$G50=2,'liste engagés'!L50,"")</f>
        <v/>
      </c>
      <c r="I55" s="54">
        <f t="shared" si="0"/>
        <v>0</v>
      </c>
    </row>
    <row r="56" spans="1:9">
      <c r="A56" s="92">
        <f t="shared" si="1"/>
        <v>50</v>
      </c>
      <c r="B56" s="77" t="str">
        <f>IF('liste engagés'!$G51=2,'liste engagés'!A51,"")</f>
        <v/>
      </c>
      <c r="C56" s="77" t="str">
        <f>IF('liste engagés'!$G51=2,'liste engagés'!B51,"")</f>
        <v/>
      </c>
      <c r="D56" s="77" t="str">
        <f>IF('liste engagés'!$G51=2,'liste engagés'!C51,"")</f>
        <v/>
      </c>
      <c r="E56" s="77" t="str">
        <f>IF('liste engagés'!$G51=2,'liste engagés'!D51,"")</f>
        <v/>
      </c>
      <c r="F56" s="77" t="str">
        <f>IF('liste engagés'!$G51=2,'liste engagés'!E51,"")</f>
        <v/>
      </c>
      <c r="G56" s="77" t="str">
        <f>IF('liste engagés'!$G51=2,'liste engagés'!K51,"")</f>
        <v/>
      </c>
      <c r="H56" s="77" t="str">
        <f>IF('liste engagés'!$G51=2,'liste engagés'!L51,"")</f>
        <v/>
      </c>
      <c r="I56" s="54">
        <f t="shared" si="0"/>
        <v>0</v>
      </c>
    </row>
    <row r="57" spans="1:9">
      <c r="A57" s="92">
        <f t="shared" si="1"/>
        <v>51</v>
      </c>
      <c r="B57" s="77" t="str">
        <f>IF('liste engagés'!$G52=2,'liste engagés'!A52,"")</f>
        <v/>
      </c>
      <c r="C57" s="77" t="str">
        <f>IF('liste engagés'!$G52=2,'liste engagés'!B52,"")</f>
        <v/>
      </c>
      <c r="D57" s="77" t="str">
        <f>IF('liste engagés'!$G52=2,'liste engagés'!C52,"")</f>
        <v/>
      </c>
      <c r="E57" s="77" t="str">
        <f>IF('liste engagés'!$G52=2,'liste engagés'!D52,"")</f>
        <v/>
      </c>
      <c r="F57" s="77" t="str">
        <f>IF('liste engagés'!$G52=2,'liste engagés'!E52,"")</f>
        <v/>
      </c>
      <c r="G57" s="77" t="str">
        <f>IF('liste engagés'!$G52=2,'liste engagés'!K52,"")</f>
        <v/>
      </c>
      <c r="H57" s="77" t="str">
        <f>IF('liste engagés'!$G52=2,'liste engagés'!L52,"")</f>
        <v/>
      </c>
      <c r="I57" s="54">
        <f t="shared" si="0"/>
        <v>0</v>
      </c>
    </row>
    <row r="58" spans="1:9">
      <c r="A58" s="92">
        <f t="shared" si="1"/>
        <v>52</v>
      </c>
      <c r="B58" s="77" t="str">
        <f>IF('liste engagés'!$G53=2,'liste engagés'!A53,"")</f>
        <v/>
      </c>
      <c r="C58" s="77" t="str">
        <f>IF('liste engagés'!$G53=2,'liste engagés'!B53,"")</f>
        <v/>
      </c>
      <c r="D58" s="77" t="str">
        <f>IF('liste engagés'!$G53=2,'liste engagés'!C53,"")</f>
        <v/>
      </c>
      <c r="E58" s="77" t="str">
        <f>IF('liste engagés'!$G53=2,'liste engagés'!D53,"")</f>
        <v/>
      </c>
      <c r="F58" s="77" t="str">
        <f>IF('liste engagés'!$G53=2,'liste engagés'!E53,"")</f>
        <v/>
      </c>
      <c r="G58" s="77" t="str">
        <f>IF('liste engagés'!$G53=2,'liste engagés'!K53,"")</f>
        <v/>
      </c>
      <c r="H58" s="77" t="str">
        <f>IF('liste engagés'!$G53=2,'liste engagés'!L53,"")</f>
        <v/>
      </c>
      <c r="I58" s="54">
        <f t="shared" si="0"/>
        <v>0</v>
      </c>
    </row>
    <row r="59" spans="1:9">
      <c r="A59" s="92">
        <f t="shared" si="1"/>
        <v>53</v>
      </c>
      <c r="B59" s="77" t="str">
        <f>IF('liste engagés'!$G54=2,'liste engagés'!A54,"")</f>
        <v/>
      </c>
      <c r="C59" s="77" t="str">
        <f>IF('liste engagés'!$G54=2,'liste engagés'!B54,"")</f>
        <v/>
      </c>
      <c r="D59" s="77" t="str">
        <f>IF('liste engagés'!$G54=2,'liste engagés'!C54,"")</f>
        <v/>
      </c>
      <c r="E59" s="77" t="str">
        <f>IF('liste engagés'!$G54=2,'liste engagés'!D54,"")</f>
        <v/>
      </c>
      <c r="F59" s="77" t="str">
        <f>IF('liste engagés'!$G54=2,'liste engagés'!E54,"")</f>
        <v/>
      </c>
      <c r="G59" s="77" t="str">
        <f>IF('liste engagés'!$G54=2,'liste engagés'!K54,"")</f>
        <v/>
      </c>
      <c r="H59" s="77" t="str">
        <f>IF('liste engagés'!$G54=2,'liste engagés'!L54,"")</f>
        <v/>
      </c>
      <c r="I59" s="54">
        <f t="shared" si="0"/>
        <v>0</v>
      </c>
    </row>
    <row r="60" spans="1:9">
      <c r="A60" s="92">
        <f t="shared" si="1"/>
        <v>54</v>
      </c>
      <c r="B60" s="77" t="str">
        <f>IF('liste engagés'!$G55=2,'liste engagés'!A55,"")</f>
        <v/>
      </c>
      <c r="C60" s="77" t="str">
        <f>IF('liste engagés'!$G55=2,'liste engagés'!B55,"")</f>
        <v/>
      </c>
      <c r="D60" s="77" t="str">
        <f>IF('liste engagés'!$G55=2,'liste engagés'!C55,"")</f>
        <v/>
      </c>
      <c r="E60" s="77" t="str">
        <f>IF('liste engagés'!$G55=2,'liste engagés'!D55,"")</f>
        <v/>
      </c>
      <c r="F60" s="77" t="str">
        <f>IF('liste engagés'!$G55=2,'liste engagés'!E55,"")</f>
        <v/>
      </c>
      <c r="G60" s="77" t="str">
        <f>IF('liste engagés'!$G55=2,'liste engagés'!K55,"")</f>
        <v/>
      </c>
      <c r="H60" s="77" t="str">
        <f>IF('liste engagés'!$G55=2,'liste engagés'!L55,"")</f>
        <v/>
      </c>
      <c r="I60" s="54">
        <f t="shared" si="0"/>
        <v>0</v>
      </c>
    </row>
    <row r="61" spans="1:9">
      <c r="A61" s="92">
        <f t="shared" si="1"/>
        <v>55</v>
      </c>
      <c r="B61" s="77" t="str">
        <f>IF('liste engagés'!$G56=2,'liste engagés'!A56,"")</f>
        <v/>
      </c>
      <c r="C61" s="77" t="str">
        <f>IF('liste engagés'!$G56=2,'liste engagés'!B56,"")</f>
        <v/>
      </c>
      <c r="D61" s="77" t="str">
        <f>IF('liste engagés'!$G56=2,'liste engagés'!C56,"")</f>
        <v/>
      </c>
      <c r="E61" s="77" t="str">
        <f>IF('liste engagés'!$G56=2,'liste engagés'!D56,"")</f>
        <v/>
      </c>
      <c r="F61" s="77" t="str">
        <f>IF('liste engagés'!$G56=2,'liste engagés'!E56,"")</f>
        <v/>
      </c>
      <c r="G61" s="77" t="str">
        <f>IF('liste engagés'!$G56=2,'liste engagés'!K56,"")</f>
        <v/>
      </c>
      <c r="H61" s="77" t="str">
        <f>IF('liste engagés'!$G56=2,'liste engagés'!L56,"")</f>
        <v/>
      </c>
      <c r="I61" s="54">
        <f t="shared" si="0"/>
        <v>0</v>
      </c>
    </row>
    <row r="62" spans="1:9">
      <c r="A62" s="92">
        <f t="shared" si="1"/>
        <v>56</v>
      </c>
      <c r="B62" s="77" t="str">
        <f>IF('liste engagés'!$G57=2,'liste engagés'!A57,"")</f>
        <v/>
      </c>
      <c r="C62" s="77" t="str">
        <f>IF('liste engagés'!$G57=2,'liste engagés'!B57,"")</f>
        <v/>
      </c>
      <c r="D62" s="77" t="str">
        <f>IF('liste engagés'!$G57=2,'liste engagés'!C57,"")</f>
        <v/>
      </c>
      <c r="E62" s="77" t="str">
        <f>IF('liste engagés'!$G57=2,'liste engagés'!D57,"")</f>
        <v/>
      </c>
      <c r="F62" s="77" t="str">
        <f>IF('liste engagés'!$G57=2,'liste engagés'!E57,"")</f>
        <v/>
      </c>
      <c r="G62" s="77" t="str">
        <f>IF('liste engagés'!$G57=2,'liste engagés'!K57,"")</f>
        <v/>
      </c>
      <c r="H62" s="77" t="str">
        <f>IF('liste engagés'!$G57=2,'liste engagés'!L57,"")</f>
        <v/>
      </c>
      <c r="I62" s="54">
        <f t="shared" si="0"/>
        <v>0</v>
      </c>
    </row>
    <row r="63" spans="1:9">
      <c r="A63" s="92">
        <f t="shared" si="1"/>
        <v>57</v>
      </c>
      <c r="B63" s="77" t="str">
        <f>IF('liste engagés'!$G58=2,'liste engagés'!A58,"")</f>
        <v/>
      </c>
      <c r="C63" s="77" t="str">
        <f>IF('liste engagés'!$G58=2,'liste engagés'!B58,"")</f>
        <v/>
      </c>
      <c r="D63" s="77" t="str">
        <f>IF('liste engagés'!$G58=2,'liste engagés'!C58,"")</f>
        <v/>
      </c>
      <c r="E63" s="77" t="str">
        <f>IF('liste engagés'!$G58=2,'liste engagés'!D58,"")</f>
        <v/>
      </c>
      <c r="F63" s="77" t="str">
        <f>IF('liste engagés'!$G58=2,'liste engagés'!E58,"")</f>
        <v/>
      </c>
      <c r="G63" s="77" t="str">
        <f>IF('liste engagés'!$G58=2,'liste engagés'!K58,"")</f>
        <v/>
      </c>
      <c r="H63" s="77" t="str">
        <f>IF('liste engagés'!$G58=2,'liste engagés'!L58,"")</f>
        <v/>
      </c>
      <c r="I63" s="54">
        <f t="shared" si="0"/>
        <v>0</v>
      </c>
    </row>
    <row r="64" spans="1:9">
      <c r="A64" s="92">
        <f t="shared" si="1"/>
        <v>58</v>
      </c>
      <c r="B64" s="77" t="str">
        <f>IF('liste engagés'!$G59=2,'liste engagés'!A59,"")</f>
        <v/>
      </c>
      <c r="C64" s="77" t="str">
        <f>IF('liste engagés'!$G59=2,'liste engagés'!B59,"")</f>
        <v/>
      </c>
      <c r="D64" s="77" t="str">
        <f>IF('liste engagés'!$G59=2,'liste engagés'!C59,"")</f>
        <v/>
      </c>
      <c r="E64" s="77" t="str">
        <f>IF('liste engagés'!$G59=2,'liste engagés'!D59,"")</f>
        <v/>
      </c>
      <c r="F64" s="77" t="str">
        <f>IF('liste engagés'!$G59=2,'liste engagés'!E59,"")</f>
        <v/>
      </c>
      <c r="G64" s="77" t="str">
        <f>IF('liste engagés'!$G59=2,'liste engagés'!K59,"")</f>
        <v/>
      </c>
      <c r="H64" s="77" t="str">
        <f>IF('liste engagés'!$G59=2,'liste engagés'!L59,"")</f>
        <v/>
      </c>
      <c r="I64" s="54">
        <f t="shared" si="0"/>
        <v>0</v>
      </c>
    </row>
    <row r="65" spans="1:9">
      <c r="A65" s="92">
        <f t="shared" si="1"/>
        <v>59</v>
      </c>
      <c r="B65" s="77" t="str">
        <f>IF('liste engagés'!$G60=2,'liste engagés'!A60,"")</f>
        <v/>
      </c>
      <c r="C65" s="77" t="str">
        <f>IF('liste engagés'!$G60=2,'liste engagés'!B60,"")</f>
        <v/>
      </c>
      <c r="D65" s="77" t="str">
        <f>IF('liste engagés'!$G60=2,'liste engagés'!C60,"")</f>
        <v/>
      </c>
      <c r="E65" s="77" t="str">
        <f>IF('liste engagés'!$G60=2,'liste engagés'!D60,"")</f>
        <v/>
      </c>
      <c r="F65" s="77" t="str">
        <f>IF('liste engagés'!$G60=2,'liste engagés'!E60,"")</f>
        <v/>
      </c>
      <c r="G65" s="77" t="str">
        <f>IF('liste engagés'!$G60=2,'liste engagés'!K60,"")</f>
        <v/>
      </c>
      <c r="H65" s="77" t="str">
        <f>IF('liste engagés'!$G60=2,'liste engagés'!L60,"")</f>
        <v/>
      </c>
      <c r="I65" s="54">
        <f t="shared" si="0"/>
        <v>0</v>
      </c>
    </row>
    <row r="66" spans="1:9">
      <c r="A66" s="92">
        <f t="shared" si="1"/>
        <v>60</v>
      </c>
      <c r="B66" s="77" t="str">
        <f>IF('liste engagés'!$G61=2,'liste engagés'!A61,"")</f>
        <v/>
      </c>
      <c r="C66" s="77" t="str">
        <f>IF('liste engagés'!$G61=2,'liste engagés'!B61,"")</f>
        <v/>
      </c>
      <c r="D66" s="77" t="str">
        <f>IF('liste engagés'!$G61=2,'liste engagés'!C61,"")</f>
        <v/>
      </c>
      <c r="E66" s="77" t="str">
        <f>IF('liste engagés'!$G61=2,'liste engagés'!D61,"")</f>
        <v/>
      </c>
      <c r="F66" s="77" t="str">
        <f>IF('liste engagés'!$G61=2,'liste engagés'!E61,"")</f>
        <v/>
      </c>
      <c r="G66" s="77" t="str">
        <f>IF('liste engagés'!$G61=2,'liste engagés'!K61,"")</f>
        <v/>
      </c>
      <c r="H66" s="77" t="str">
        <f>IF('liste engagés'!$G61=2,'liste engagés'!L61,"")</f>
        <v/>
      </c>
      <c r="I66" s="54">
        <f t="shared" si="0"/>
        <v>0</v>
      </c>
    </row>
    <row r="67" spans="1:9">
      <c r="A67" s="92">
        <f t="shared" si="1"/>
        <v>61</v>
      </c>
      <c r="B67" s="77" t="str">
        <f>IF('liste engagés'!$G62=2,'liste engagés'!A62,"")</f>
        <v/>
      </c>
      <c r="C67" s="77" t="str">
        <f>IF('liste engagés'!$G62=2,'liste engagés'!B62,"")</f>
        <v/>
      </c>
      <c r="D67" s="77" t="str">
        <f>IF('liste engagés'!$G62=2,'liste engagés'!C62,"")</f>
        <v/>
      </c>
      <c r="E67" s="77" t="str">
        <f>IF('liste engagés'!$G62=2,'liste engagés'!D62,"")</f>
        <v/>
      </c>
      <c r="F67" s="77" t="str">
        <f>IF('liste engagés'!$G62=2,'liste engagés'!E62,"")</f>
        <v/>
      </c>
      <c r="G67" s="77" t="str">
        <f>IF('liste engagés'!$G62=2,'liste engagés'!K62,"")</f>
        <v/>
      </c>
      <c r="H67" s="77" t="str">
        <f>IF('liste engagés'!$G62=2,'liste engagés'!L62,"")</f>
        <v/>
      </c>
      <c r="I67" s="54">
        <f t="shared" si="0"/>
        <v>0</v>
      </c>
    </row>
    <row r="68" spans="1:9">
      <c r="A68" s="92">
        <f t="shared" si="1"/>
        <v>62</v>
      </c>
      <c r="B68" s="77" t="str">
        <f>IF('liste engagés'!$G63=2,'liste engagés'!A63,"")</f>
        <v/>
      </c>
      <c r="C68" s="77" t="str">
        <f>IF('liste engagés'!$G63=2,'liste engagés'!B63,"")</f>
        <v/>
      </c>
      <c r="D68" s="77" t="str">
        <f>IF('liste engagés'!$G63=2,'liste engagés'!C63,"")</f>
        <v/>
      </c>
      <c r="E68" s="77" t="str">
        <f>IF('liste engagés'!$G63=2,'liste engagés'!D63,"")</f>
        <v/>
      </c>
      <c r="F68" s="77" t="str">
        <f>IF('liste engagés'!$G63=2,'liste engagés'!E63,"")</f>
        <v/>
      </c>
      <c r="G68" s="77" t="str">
        <f>IF('liste engagés'!$G63=2,'liste engagés'!K63,"")</f>
        <v/>
      </c>
      <c r="H68" s="77" t="str">
        <f>IF('liste engagés'!$G63=2,'liste engagés'!L63,"")</f>
        <v/>
      </c>
      <c r="I68" s="54">
        <f t="shared" si="0"/>
        <v>0</v>
      </c>
    </row>
    <row r="69" spans="1:9">
      <c r="A69" s="92">
        <f t="shared" si="1"/>
        <v>63</v>
      </c>
      <c r="B69" s="77" t="str">
        <f>IF('liste engagés'!$G64=2,'liste engagés'!A64,"")</f>
        <v/>
      </c>
      <c r="C69" s="77" t="str">
        <f>IF('liste engagés'!$G64=2,'liste engagés'!B64,"")</f>
        <v/>
      </c>
      <c r="D69" s="77" t="str">
        <f>IF('liste engagés'!$G64=2,'liste engagés'!C64,"")</f>
        <v/>
      </c>
      <c r="E69" s="77" t="str">
        <f>IF('liste engagés'!$G64=2,'liste engagés'!D64,"")</f>
        <v/>
      </c>
      <c r="F69" s="77" t="str">
        <f>IF('liste engagés'!$G64=2,'liste engagés'!E64,"")</f>
        <v/>
      </c>
      <c r="G69" s="77" t="str">
        <f>IF('liste engagés'!$G64=2,'liste engagés'!K64,"")</f>
        <v/>
      </c>
      <c r="H69" s="77" t="str">
        <f>IF('liste engagés'!$G64=2,'liste engagés'!L64,"")</f>
        <v/>
      </c>
      <c r="I69" s="54">
        <f t="shared" si="0"/>
        <v>0</v>
      </c>
    </row>
    <row r="70" spans="1:9">
      <c r="A70" s="92">
        <f t="shared" si="1"/>
        <v>64</v>
      </c>
      <c r="B70" s="77" t="str">
        <f>IF('liste engagés'!$G65=2,'liste engagés'!A65,"")</f>
        <v/>
      </c>
      <c r="C70" s="77" t="str">
        <f>IF('liste engagés'!$G65=2,'liste engagés'!B65,"")</f>
        <v/>
      </c>
      <c r="D70" s="77" t="str">
        <f>IF('liste engagés'!$G65=2,'liste engagés'!C65,"")</f>
        <v/>
      </c>
      <c r="E70" s="77" t="str">
        <f>IF('liste engagés'!$G65=2,'liste engagés'!D65,"")</f>
        <v/>
      </c>
      <c r="F70" s="77" t="str">
        <f>IF('liste engagés'!$G65=2,'liste engagés'!E65,"")</f>
        <v/>
      </c>
      <c r="G70" s="77" t="str">
        <f>IF('liste engagés'!$G65=2,'liste engagés'!K65,"")</f>
        <v/>
      </c>
      <c r="H70" s="77" t="str">
        <f>IF('liste engagés'!$G65=2,'liste engagés'!L65,"")</f>
        <v/>
      </c>
      <c r="I70" s="54">
        <f t="shared" si="0"/>
        <v>0</v>
      </c>
    </row>
    <row r="71" spans="1:9">
      <c r="A71" s="92">
        <f t="shared" si="1"/>
        <v>65</v>
      </c>
      <c r="B71" s="77" t="str">
        <f>IF('liste engagés'!$G66=2,'liste engagés'!A66,"")</f>
        <v/>
      </c>
      <c r="C71" s="77" t="str">
        <f>IF('liste engagés'!$G66=2,'liste engagés'!B66,"")</f>
        <v/>
      </c>
      <c r="D71" s="77" t="str">
        <f>IF('liste engagés'!$G66=2,'liste engagés'!C66,"")</f>
        <v/>
      </c>
      <c r="E71" s="77" t="str">
        <f>IF('liste engagés'!$G66=2,'liste engagés'!D66,"")</f>
        <v/>
      </c>
      <c r="F71" s="77" t="str">
        <f>IF('liste engagés'!$G66=2,'liste engagés'!E66,"")</f>
        <v/>
      </c>
      <c r="G71" s="77" t="str">
        <f>IF('liste engagés'!$G66=2,'liste engagés'!K66,"")</f>
        <v/>
      </c>
      <c r="H71" s="77" t="str">
        <f>IF('liste engagés'!$G66=2,'liste engagés'!L66,"")</f>
        <v/>
      </c>
      <c r="I71" s="54">
        <f t="shared" ref="I71:I134" si="2">+IF(C71="",0,1)</f>
        <v>0</v>
      </c>
    </row>
    <row r="72" spans="1:9">
      <c r="A72" s="92">
        <f t="shared" ref="A72:A135" si="3">+A71+1</f>
        <v>66</v>
      </c>
      <c r="B72" s="77" t="str">
        <f>IF('liste engagés'!$G67=2,'liste engagés'!A67,"")</f>
        <v/>
      </c>
      <c r="C72" s="77" t="str">
        <f>IF('liste engagés'!$G67=2,'liste engagés'!B67,"")</f>
        <v/>
      </c>
      <c r="D72" s="77" t="str">
        <f>IF('liste engagés'!$G67=2,'liste engagés'!C67,"")</f>
        <v/>
      </c>
      <c r="E72" s="77" t="str">
        <f>IF('liste engagés'!$G67=2,'liste engagés'!D67,"")</f>
        <v/>
      </c>
      <c r="F72" s="77" t="str">
        <f>IF('liste engagés'!$G67=2,'liste engagés'!E67,"")</f>
        <v/>
      </c>
      <c r="G72" s="77" t="str">
        <f>IF('liste engagés'!$G67=2,'liste engagés'!K67,"")</f>
        <v/>
      </c>
      <c r="H72" s="77" t="str">
        <f>IF('liste engagés'!$G67=2,'liste engagés'!L67,"")</f>
        <v/>
      </c>
      <c r="I72" s="54">
        <f t="shared" si="2"/>
        <v>0</v>
      </c>
    </row>
    <row r="73" spans="1:9">
      <c r="A73" s="92">
        <f t="shared" si="3"/>
        <v>67</v>
      </c>
      <c r="B73" s="77" t="str">
        <f>IF('liste engagés'!$G68=2,'liste engagés'!A68,"")</f>
        <v/>
      </c>
      <c r="C73" s="77" t="str">
        <f>IF('liste engagés'!$G68=2,'liste engagés'!B68,"")</f>
        <v/>
      </c>
      <c r="D73" s="77" t="str">
        <f>IF('liste engagés'!$G68=2,'liste engagés'!C68,"")</f>
        <v/>
      </c>
      <c r="E73" s="77" t="str">
        <f>IF('liste engagés'!$G68=2,'liste engagés'!D68,"")</f>
        <v/>
      </c>
      <c r="F73" s="77" t="str">
        <f>IF('liste engagés'!$G68=2,'liste engagés'!E68,"")</f>
        <v/>
      </c>
      <c r="G73" s="77" t="str">
        <f>IF('liste engagés'!$G68=2,'liste engagés'!K68,"")</f>
        <v/>
      </c>
      <c r="H73" s="77" t="str">
        <f>IF('liste engagés'!$G68=2,'liste engagés'!L68,"")</f>
        <v/>
      </c>
      <c r="I73" s="54">
        <f t="shared" si="2"/>
        <v>0</v>
      </c>
    </row>
    <row r="74" spans="1:9">
      <c r="A74" s="92">
        <f t="shared" si="3"/>
        <v>68</v>
      </c>
      <c r="B74" s="77" t="str">
        <f>IF('liste engagés'!$G69=2,'liste engagés'!A69,"")</f>
        <v/>
      </c>
      <c r="C74" s="77" t="str">
        <f>IF('liste engagés'!$G69=2,'liste engagés'!B69,"")</f>
        <v/>
      </c>
      <c r="D74" s="77" t="str">
        <f>IF('liste engagés'!$G69=2,'liste engagés'!C69,"")</f>
        <v/>
      </c>
      <c r="E74" s="77" t="str">
        <f>IF('liste engagés'!$G69=2,'liste engagés'!D69,"")</f>
        <v/>
      </c>
      <c r="F74" s="77" t="str">
        <f>IF('liste engagés'!$G69=2,'liste engagés'!E69,"")</f>
        <v/>
      </c>
      <c r="G74" s="77" t="str">
        <f>IF('liste engagés'!$G69=2,'liste engagés'!K69,"")</f>
        <v/>
      </c>
      <c r="H74" s="77" t="str">
        <f>IF('liste engagés'!$G69=2,'liste engagés'!L69,"")</f>
        <v/>
      </c>
      <c r="I74" s="54">
        <f t="shared" si="2"/>
        <v>0</v>
      </c>
    </row>
    <row r="75" spans="1:9">
      <c r="A75" s="92">
        <f t="shared" si="3"/>
        <v>69</v>
      </c>
      <c r="B75" s="77" t="str">
        <f>IF('liste engagés'!$G70=2,'liste engagés'!A70,"")</f>
        <v/>
      </c>
      <c r="C75" s="77" t="str">
        <f>IF('liste engagés'!$G70=2,'liste engagés'!B70,"")</f>
        <v/>
      </c>
      <c r="D75" s="77" t="str">
        <f>IF('liste engagés'!$G70=2,'liste engagés'!C70,"")</f>
        <v/>
      </c>
      <c r="E75" s="77" t="str">
        <f>IF('liste engagés'!$G70=2,'liste engagés'!D70,"")</f>
        <v/>
      </c>
      <c r="F75" s="77" t="str">
        <f>IF('liste engagés'!$G70=2,'liste engagés'!E70,"")</f>
        <v/>
      </c>
      <c r="G75" s="77" t="str">
        <f>IF('liste engagés'!$G70=2,'liste engagés'!K70,"")</f>
        <v/>
      </c>
      <c r="H75" s="77" t="str">
        <f>IF('liste engagés'!$G70=2,'liste engagés'!L70,"")</f>
        <v/>
      </c>
      <c r="I75" s="54">
        <f t="shared" si="2"/>
        <v>0</v>
      </c>
    </row>
    <row r="76" spans="1:9">
      <c r="A76" s="92">
        <f t="shared" si="3"/>
        <v>70</v>
      </c>
      <c r="B76" s="77" t="str">
        <f>IF('liste engagés'!$G71=2,'liste engagés'!A71,"")</f>
        <v/>
      </c>
      <c r="C76" s="77" t="str">
        <f>IF('liste engagés'!$G71=2,'liste engagés'!B71,"")</f>
        <v/>
      </c>
      <c r="D76" s="77" t="str">
        <f>IF('liste engagés'!$G71=2,'liste engagés'!C71,"")</f>
        <v/>
      </c>
      <c r="E76" s="77" t="str">
        <f>IF('liste engagés'!$G71=2,'liste engagés'!D71,"")</f>
        <v/>
      </c>
      <c r="F76" s="77" t="str">
        <f>IF('liste engagés'!$G71=2,'liste engagés'!E71,"")</f>
        <v/>
      </c>
      <c r="G76" s="77" t="str">
        <f>IF('liste engagés'!$G71=2,'liste engagés'!K71,"")</f>
        <v/>
      </c>
      <c r="H76" s="77" t="str">
        <f>IF('liste engagés'!$G71=2,'liste engagés'!L71,"")</f>
        <v/>
      </c>
      <c r="I76" s="54">
        <f t="shared" si="2"/>
        <v>0</v>
      </c>
    </row>
    <row r="77" spans="1:9">
      <c r="A77" s="92">
        <f t="shared" si="3"/>
        <v>71</v>
      </c>
      <c r="B77" s="77" t="str">
        <f>IF('liste engagés'!$G72=2,'liste engagés'!A72,"")</f>
        <v/>
      </c>
      <c r="C77" s="77" t="str">
        <f>IF('liste engagés'!$G72=2,'liste engagés'!B72,"")</f>
        <v/>
      </c>
      <c r="D77" s="77" t="str">
        <f>IF('liste engagés'!$G72=2,'liste engagés'!C72,"")</f>
        <v/>
      </c>
      <c r="E77" s="77" t="str">
        <f>IF('liste engagés'!$G72=2,'liste engagés'!D72,"")</f>
        <v/>
      </c>
      <c r="F77" s="77" t="str">
        <f>IF('liste engagés'!$G72=2,'liste engagés'!E72,"")</f>
        <v/>
      </c>
      <c r="G77" s="77" t="str">
        <f>IF('liste engagés'!$G72=2,'liste engagés'!K72,"")</f>
        <v/>
      </c>
      <c r="H77" s="77" t="str">
        <f>IF('liste engagés'!$G72=2,'liste engagés'!L72,"")</f>
        <v/>
      </c>
      <c r="I77" s="54">
        <f t="shared" si="2"/>
        <v>0</v>
      </c>
    </row>
    <row r="78" spans="1:9">
      <c r="A78" s="92">
        <f t="shared" si="3"/>
        <v>72</v>
      </c>
      <c r="B78" s="77" t="str">
        <f>IF('liste engagés'!$G73=2,'liste engagés'!A73,"")</f>
        <v/>
      </c>
      <c r="C78" s="77" t="str">
        <f>IF('liste engagés'!$G73=2,'liste engagés'!B73,"")</f>
        <v/>
      </c>
      <c r="D78" s="77" t="str">
        <f>IF('liste engagés'!$G73=2,'liste engagés'!C73,"")</f>
        <v/>
      </c>
      <c r="E78" s="77" t="str">
        <f>IF('liste engagés'!$G73=2,'liste engagés'!D73,"")</f>
        <v/>
      </c>
      <c r="F78" s="77" t="str">
        <f>IF('liste engagés'!$G73=2,'liste engagés'!E73,"")</f>
        <v/>
      </c>
      <c r="G78" s="77" t="str">
        <f>IF('liste engagés'!$G73=2,'liste engagés'!K73,"")</f>
        <v/>
      </c>
      <c r="H78" s="77" t="str">
        <f>IF('liste engagés'!$G73=2,'liste engagés'!L73,"")</f>
        <v/>
      </c>
      <c r="I78" s="54">
        <f t="shared" si="2"/>
        <v>0</v>
      </c>
    </row>
    <row r="79" spans="1:9">
      <c r="A79" s="92">
        <f t="shared" si="3"/>
        <v>73</v>
      </c>
      <c r="B79" s="77" t="str">
        <f>IF('liste engagés'!$G74=2,'liste engagés'!A74,"")</f>
        <v/>
      </c>
      <c r="C79" s="77" t="str">
        <f>IF('liste engagés'!$G74=2,'liste engagés'!B74,"")</f>
        <v/>
      </c>
      <c r="D79" s="77" t="str">
        <f>IF('liste engagés'!$G74=2,'liste engagés'!C74,"")</f>
        <v/>
      </c>
      <c r="E79" s="77" t="str">
        <f>IF('liste engagés'!$G74=2,'liste engagés'!D74,"")</f>
        <v/>
      </c>
      <c r="F79" s="77" t="str">
        <f>IF('liste engagés'!$G74=2,'liste engagés'!E74,"")</f>
        <v/>
      </c>
      <c r="G79" s="77" t="str">
        <f>IF('liste engagés'!$G74=2,'liste engagés'!K74,"")</f>
        <v/>
      </c>
      <c r="H79" s="77" t="str">
        <f>IF('liste engagés'!$G74=2,'liste engagés'!L74,"")</f>
        <v/>
      </c>
      <c r="I79" s="54">
        <f t="shared" si="2"/>
        <v>0</v>
      </c>
    </row>
    <row r="80" spans="1:9">
      <c r="A80" s="92">
        <f t="shared" si="3"/>
        <v>74</v>
      </c>
      <c r="B80" s="77" t="str">
        <f>IF('liste engagés'!$G75=2,'liste engagés'!A75,"")</f>
        <v/>
      </c>
      <c r="C80" s="77" t="str">
        <f>IF('liste engagés'!$G75=2,'liste engagés'!B75,"")</f>
        <v/>
      </c>
      <c r="D80" s="77" t="str">
        <f>IF('liste engagés'!$G75=2,'liste engagés'!C75,"")</f>
        <v/>
      </c>
      <c r="E80" s="77" t="str">
        <f>IF('liste engagés'!$G75=2,'liste engagés'!D75,"")</f>
        <v/>
      </c>
      <c r="F80" s="77" t="str">
        <f>IF('liste engagés'!$G75=2,'liste engagés'!E75,"")</f>
        <v/>
      </c>
      <c r="G80" s="77" t="str">
        <f>IF('liste engagés'!$G75=2,'liste engagés'!K75,"")</f>
        <v/>
      </c>
      <c r="H80" s="77" t="str">
        <f>IF('liste engagés'!$G75=2,'liste engagés'!L75,"")</f>
        <v/>
      </c>
      <c r="I80" s="54">
        <f t="shared" si="2"/>
        <v>0</v>
      </c>
    </row>
    <row r="81" spans="1:9">
      <c r="A81" s="92">
        <f t="shared" si="3"/>
        <v>75</v>
      </c>
      <c r="B81" s="77" t="str">
        <f>IF('liste engagés'!$G76=2,'liste engagés'!A76,"")</f>
        <v/>
      </c>
      <c r="C81" s="77" t="str">
        <f>IF('liste engagés'!$G76=2,'liste engagés'!B76,"")</f>
        <v/>
      </c>
      <c r="D81" s="77" t="str">
        <f>IF('liste engagés'!$G76=2,'liste engagés'!C76,"")</f>
        <v/>
      </c>
      <c r="E81" s="77" t="str">
        <f>IF('liste engagés'!$G76=2,'liste engagés'!D76,"")</f>
        <v/>
      </c>
      <c r="F81" s="77" t="str">
        <f>IF('liste engagés'!$G76=2,'liste engagés'!E76,"")</f>
        <v/>
      </c>
      <c r="G81" s="77" t="str">
        <f>IF('liste engagés'!$G76=2,'liste engagés'!K76,"")</f>
        <v/>
      </c>
      <c r="H81" s="77" t="str">
        <f>IF('liste engagés'!$G76=2,'liste engagés'!L76,"")</f>
        <v/>
      </c>
      <c r="I81" s="54">
        <f t="shared" si="2"/>
        <v>0</v>
      </c>
    </row>
    <row r="82" spans="1:9">
      <c r="A82" s="92">
        <f t="shared" si="3"/>
        <v>76</v>
      </c>
      <c r="B82" s="77" t="str">
        <f>IF('liste engagés'!$G77=2,'liste engagés'!A77,"")</f>
        <v/>
      </c>
      <c r="C82" s="77" t="str">
        <f>IF('liste engagés'!$G77=2,'liste engagés'!B77,"")</f>
        <v/>
      </c>
      <c r="D82" s="77" t="str">
        <f>IF('liste engagés'!$G77=2,'liste engagés'!C77,"")</f>
        <v/>
      </c>
      <c r="E82" s="77" t="str">
        <f>IF('liste engagés'!$G77=2,'liste engagés'!D77,"")</f>
        <v/>
      </c>
      <c r="F82" s="77" t="str">
        <f>IF('liste engagés'!$G77=2,'liste engagés'!E77,"")</f>
        <v/>
      </c>
      <c r="G82" s="77" t="str">
        <f>IF('liste engagés'!$G77=2,'liste engagés'!K77,"")</f>
        <v/>
      </c>
      <c r="H82" s="77" t="str">
        <f>IF('liste engagés'!$G77=2,'liste engagés'!L77,"")</f>
        <v/>
      </c>
      <c r="I82" s="54">
        <f t="shared" si="2"/>
        <v>0</v>
      </c>
    </row>
    <row r="83" spans="1:9">
      <c r="A83" s="92">
        <f t="shared" si="3"/>
        <v>77</v>
      </c>
      <c r="B83" s="77" t="str">
        <f>IF('liste engagés'!$G78=2,'liste engagés'!A78,"")</f>
        <v/>
      </c>
      <c r="C83" s="77" t="str">
        <f>IF('liste engagés'!$G78=2,'liste engagés'!B78,"")</f>
        <v/>
      </c>
      <c r="D83" s="77" t="str">
        <f>IF('liste engagés'!$G78=2,'liste engagés'!C78,"")</f>
        <v/>
      </c>
      <c r="E83" s="77" t="str">
        <f>IF('liste engagés'!$G78=2,'liste engagés'!D78,"")</f>
        <v/>
      </c>
      <c r="F83" s="77" t="str">
        <f>IF('liste engagés'!$G78=2,'liste engagés'!E78,"")</f>
        <v/>
      </c>
      <c r="G83" s="77" t="str">
        <f>IF('liste engagés'!$G78=2,'liste engagés'!K78,"")</f>
        <v/>
      </c>
      <c r="H83" s="77" t="str">
        <f>IF('liste engagés'!$G78=2,'liste engagés'!L78,"")</f>
        <v/>
      </c>
      <c r="I83" s="54">
        <f t="shared" si="2"/>
        <v>0</v>
      </c>
    </row>
    <row r="84" spans="1:9">
      <c r="A84" s="92">
        <f t="shared" si="3"/>
        <v>78</v>
      </c>
      <c r="B84" s="77" t="str">
        <f>IF('liste engagés'!$G79=2,'liste engagés'!A79,"")</f>
        <v/>
      </c>
      <c r="C84" s="77" t="str">
        <f>IF('liste engagés'!$G79=2,'liste engagés'!B79,"")</f>
        <v/>
      </c>
      <c r="D84" s="77" t="str">
        <f>IF('liste engagés'!$G79=2,'liste engagés'!C79,"")</f>
        <v/>
      </c>
      <c r="E84" s="77" t="str">
        <f>IF('liste engagés'!$G79=2,'liste engagés'!D79,"")</f>
        <v/>
      </c>
      <c r="F84" s="77" t="str">
        <f>IF('liste engagés'!$G79=2,'liste engagés'!E79,"")</f>
        <v/>
      </c>
      <c r="G84" s="77" t="str">
        <f>IF('liste engagés'!$G79=2,'liste engagés'!K79,"")</f>
        <v/>
      </c>
      <c r="H84" s="77" t="str">
        <f>IF('liste engagés'!$G79=2,'liste engagés'!L79,"")</f>
        <v/>
      </c>
      <c r="I84" s="54">
        <f t="shared" si="2"/>
        <v>0</v>
      </c>
    </row>
    <row r="85" spans="1:9">
      <c r="A85" s="92">
        <f t="shared" si="3"/>
        <v>79</v>
      </c>
      <c r="B85" s="77" t="str">
        <f>IF('liste engagés'!$G80=2,'liste engagés'!A80,"")</f>
        <v/>
      </c>
      <c r="C85" s="77" t="str">
        <f>IF('liste engagés'!$G80=2,'liste engagés'!B80,"")</f>
        <v/>
      </c>
      <c r="D85" s="77" t="str">
        <f>IF('liste engagés'!$G80=2,'liste engagés'!C80,"")</f>
        <v/>
      </c>
      <c r="E85" s="77" t="str">
        <f>IF('liste engagés'!$G80=2,'liste engagés'!D80,"")</f>
        <v/>
      </c>
      <c r="F85" s="77" t="str">
        <f>IF('liste engagés'!$G80=2,'liste engagés'!E80,"")</f>
        <v/>
      </c>
      <c r="G85" s="77" t="str">
        <f>IF('liste engagés'!$G80=2,'liste engagés'!K80,"")</f>
        <v/>
      </c>
      <c r="H85" s="77" t="str">
        <f>IF('liste engagés'!$G80=2,'liste engagés'!L80,"")</f>
        <v/>
      </c>
      <c r="I85" s="54">
        <f t="shared" si="2"/>
        <v>0</v>
      </c>
    </row>
    <row r="86" spans="1:9">
      <c r="A86" s="92">
        <f t="shared" si="3"/>
        <v>80</v>
      </c>
      <c r="B86" s="77" t="str">
        <f>IF('liste engagés'!$G81=2,'liste engagés'!A81,"")</f>
        <v/>
      </c>
      <c r="C86" s="77" t="str">
        <f>IF('liste engagés'!$G81=2,'liste engagés'!B81,"")</f>
        <v/>
      </c>
      <c r="D86" s="77" t="str">
        <f>IF('liste engagés'!$G81=2,'liste engagés'!C81,"")</f>
        <v/>
      </c>
      <c r="E86" s="77" t="str">
        <f>IF('liste engagés'!$G81=2,'liste engagés'!D81,"")</f>
        <v/>
      </c>
      <c r="F86" s="77" t="str">
        <f>IF('liste engagés'!$G81=2,'liste engagés'!E81,"")</f>
        <v/>
      </c>
      <c r="G86" s="77" t="str">
        <f>IF('liste engagés'!$G81=2,'liste engagés'!K81,"")</f>
        <v/>
      </c>
      <c r="H86" s="77" t="str">
        <f>IF('liste engagés'!$G81=2,'liste engagés'!L81,"")</f>
        <v/>
      </c>
      <c r="I86" s="54">
        <f t="shared" si="2"/>
        <v>0</v>
      </c>
    </row>
    <row r="87" spans="1:9">
      <c r="A87" s="92">
        <f t="shared" si="3"/>
        <v>81</v>
      </c>
      <c r="B87" s="77" t="str">
        <f>IF('liste engagés'!$G82=2,'liste engagés'!A82,"")</f>
        <v/>
      </c>
      <c r="C87" s="77" t="str">
        <f>IF('liste engagés'!$G82=2,'liste engagés'!B82,"")</f>
        <v/>
      </c>
      <c r="D87" s="77" t="str">
        <f>IF('liste engagés'!$G82=2,'liste engagés'!C82,"")</f>
        <v/>
      </c>
      <c r="E87" s="77" t="str">
        <f>IF('liste engagés'!$G82=2,'liste engagés'!D82,"")</f>
        <v/>
      </c>
      <c r="F87" s="77" t="str">
        <f>IF('liste engagés'!$G82=2,'liste engagés'!E82,"")</f>
        <v/>
      </c>
      <c r="G87" s="77" t="str">
        <f>IF('liste engagés'!$G82=2,'liste engagés'!K82,"")</f>
        <v/>
      </c>
      <c r="H87" s="77" t="str">
        <f>IF('liste engagés'!$G82=2,'liste engagés'!L82,"")</f>
        <v/>
      </c>
      <c r="I87" s="54">
        <f t="shared" si="2"/>
        <v>0</v>
      </c>
    </row>
    <row r="88" spans="1:9">
      <c r="A88" s="92">
        <f t="shared" si="3"/>
        <v>82</v>
      </c>
      <c r="B88" s="77" t="str">
        <f>IF('liste engagés'!$G83=2,'liste engagés'!A83,"")</f>
        <v/>
      </c>
      <c r="C88" s="77" t="str">
        <f>IF('liste engagés'!$G83=2,'liste engagés'!B83,"")</f>
        <v/>
      </c>
      <c r="D88" s="77" t="str">
        <f>IF('liste engagés'!$G83=2,'liste engagés'!C83,"")</f>
        <v/>
      </c>
      <c r="E88" s="77" t="str">
        <f>IF('liste engagés'!$G83=2,'liste engagés'!D83,"")</f>
        <v/>
      </c>
      <c r="F88" s="77" t="str">
        <f>IF('liste engagés'!$G83=2,'liste engagés'!E83,"")</f>
        <v/>
      </c>
      <c r="G88" s="77" t="str">
        <f>IF('liste engagés'!$G83=2,'liste engagés'!K83,"")</f>
        <v/>
      </c>
      <c r="H88" s="77" t="str">
        <f>IF('liste engagés'!$G83=2,'liste engagés'!L83,"")</f>
        <v/>
      </c>
      <c r="I88" s="54">
        <f t="shared" si="2"/>
        <v>0</v>
      </c>
    </row>
    <row r="89" spans="1:9">
      <c r="A89" s="92">
        <f t="shared" si="3"/>
        <v>83</v>
      </c>
      <c r="B89" s="77" t="str">
        <f>IF('liste engagés'!$G84=2,'liste engagés'!A84,"")</f>
        <v/>
      </c>
      <c r="C89" s="77" t="str">
        <f>IF('liste engagés'!$G84=2,'liste engagés'!B84,"")</f>
        <v/>
      </c>
      <c r="D89" s="77" t="str">
        <f>IF('liste engagés'!$G84=2,'liste engagés'!C84,"")</f>
        <v/>
      </c>
      <c r="E89" s="77" t="str">
        <f>IF('liste engagés'!$G84=2,'liste engagés'!D84,"")</f>
        <v/>
      </c>
      <c r="F89" s="77" t="str">
        <f>IF('liste engagés'!$G84=2,'liste engagés'!E84,"")</f>
        <v/>
      </c>
      <c r="G89" s="77" t="str">
        <f>IF('liste engagés'!$G84=2,'liste engagés'!K84,"")</f>
        <v/>
      </c>
      <c r="H89" s="77" t="str">
        <f>IF('liste engagés'!$G84=2,'liste engagés'!L84,"")</f>
        <v/>
      </c>
      <c r="I89" s="54">
        <f t="shared" si="2"/>
        <v>0</v>
      </c>
    </row>
    <row r="90" spans="1:9">
      <c r="A90" s="92">
        <f t="shared" si="3"/>
        <v>84</v>
      </c>
      <c r="B90" s="77" t="str">
        <f>IF('liste engagés'!$G85=2,'liste engagés'!A85,"")</f>
        <v/>
      </c>
      <c r="C90" s="77" t="str">
        <f>IF('liste engagés'!$G85=2,'liste engagés'!B85,"")</f>
        <v/>
      </c>
      <c r="D90" s="77" t="str">
        <f>IF('liste engagés'!$G85=2,'liste engagés'!C85,"")</f>
        <v/>
      </c>
      <c r="E90" s="77" t="str">
        <f>IF('liste engagés'!$G85=2,'liste engagés'!D85,"")</f>
        <v/>
      </c>
      <c r="F90" s="77" t="str">
        <f>IF('liste engagés'!$G85=2,'liste engagés'!E85,"")</f>
        <v/>
      </c>
      <c r="G90" s="77" t="str">
        <f>IF('liste engagés'!$G85=2,'liste engagés'!K85,"")</f>
        <v/>
      </c>
      <c r="H90" s="77" t="str">
        <f>IF('liste engagés'!$G85=2,'liste engagés'!L85,"")</f>
        <v/>
      </c>
      <c r="I90" s="54">
        <f t="shared" si="2"/>
        <v>0</v>
      </c>
    </row>
    <row r="91" spans="1:9">
      <c r="A91" s="92">
        <f t="shared" si="3"/>
        <v>85</v>
      </c>
      <c r="B91" s="77" t="str">
        <f>IF('liste engagés'!$G86=2,'liste engagés'!A86,"")</f>
        <v/>
      </c>
      <c r="C91" s="77" t="str">
        <f>IF('liste engagés'!$G86=2,'liste engagés'!B86,"")</f>
        <v/>
      </c>
      <c r="D91" s="77" t="str">
        <f>IF('liste engagés'!$G86=2,'liste engagés'!C86,"")</f>
        <v/>
      </c>
      <c r="E91" s="77" t="str">
        <f>IF('liste engagés'!$G86=2,'liste engagés'!D86,"")</f>
        <v/>
      </c>
      <c r="F91" s="77" t="str">
        <f>IF('liste engagés'!$G86=2,'liste engagés'!E86,"")</f>
        <v/>
      </c>
      <c r="G91" s="77" t="str">
        <f>IF('liste engagés'!$G86=2,'liste engagés'!K86,"")</f>
        <v/>
      </c>
      <c r="H91" s="77" t="str">
        <f>IF('liste engagés'!$G86=2,'liste engagés'!L86,"")</f>
        <v/>
      </c>
      <c r="I91" s="54">
        <f t="shared" si="2"/>
        <v>0</v>
      </c>
    </row>
    <row r="92" spans="1:9">
      <c r="A92" s="92">
        <f t="shared" si="3"/>
        <v>86</v>
      </c>
      <c r="B92" s="77" t="str">
        <f>IF('liste engagés'!$G87=2,'liste engagés'!A87,"")</f>
        <v/>
      </c>
      <c r="C92" s="77" t="str">
        <f>IF('liste engagés'!$G87=2,'liste engagés'!B87,"")</f>
        <v/>
      </c>
      <c r="D92" s="77" t="str">
        <f>IF('liste engagés'!$G87=2,'liste engagés'!C87,"")</f>
        <v/>
      </c>
      <c r="E92" s="77" t="str">
        <f>IF('liste engagés'!$G87=2,'liste engagés'!D87,"")</f>
        <v/>
      </c>
      <c r="F92" s="77" t="str">
        <f>IF('liste engagés'!$G87=2,'liste engagés'!E87,"")</f>
        <v/>
      </c>
      <c r="G92" s="77" t="str">
        <f>IF('liste engagés'!$G87=2,'liste engagés'!K87,"")</f>
        <v/>
      </c>
      <c r="H92" s="77" t="str">
        <f>IF('liste engagés'!$G87=2,'liste engagés'!L87,"")</f>
        <v/>
      </c>
      <c r="I92" s="54">
        <f t="shared" si="2"/>
        <v>0</v>
      </c>
    </row>
    <row r="93" spans="1:9">
      <c r="A93" s="92">
        <f t="shared" si="3"/>
        <v>87</v>
      </c>
      <c r="B93" s="77" t="str">
        <f>IF('liste engagés'!$G88=2,'liste engagés'!A88,"")</f>
        <v/>
      </c>
      <c r="C93" s="77" t="str">
        <f>IF('liste engagés'!$G88=2,'liste engagés'!B88,"")</f>
        <v/>
      </c>
      <c r="D93" s="77" t="str">
        <f>IF('liste engagés'!$G88=2,'liste engagés'!C88,"")</f>
        <v/>
      </c>
      <c r="E93" s="77" t="str">
        <f>IF('liste engagés'!$G88=2,'liste engagés'!D88,"")</f>
        <v/>
      </c>
      <c r="F93" s="77" t="str">
        <f>IF('liste engagés'!$G88=2,'liste engagés'!E88,"")</f>
        <v/>
      </c>
      <c r="G93" s="77" t="str">
        <f>IF('liste engagés'!$G88=2,'liste engagés'!K88,"")</f>
        <v/>
      </c>
      <c r="H93" s="77" t="str">
        <f>IF('liste engagés'!$G88=2,'liste engagés'!L88,"")</f>
        <v/>
      </c>
      <c r="I93" s="54">
        <f t="shared" si="2"/>
        <v>0</v>
      </c>
    </row>
    <row r="94" spans="1:9">
      <c r="A94" s="92">
        <f t="shared" si="3"/>
        <v>88</v>
      </c>
      <c r="B94" s="77" t="str">
        <f>IF('liste engagés'!$G89=2,'liste engagés'!A89,"")</f>
        <v/>
      </c>
      <c r="C94" s="77" t="str">
        <f>IF('liste engagés'!$G89=2,'liste engagés'!B89,"")</f>
        <v/>
      </c>
      <c r="D94" s="77" t="str">
        <f>IF('liste engagés'!$G89=2,'liste engagés'!C89,"")</f>
        <v/>
      </c>
      <c r="E94" s="77" t="str">
        <f>IF('liste engagés'!$G89=2,'liste engagés'!D89,"")</f>
        <v/>
      </c>
      <c r="F94" s="77" t="str">
        <f>IF('liste engagés'!$G89=2,'liste engagés'!E89,"")</f>
        <v/>
      </c>
      <c r="G94" s="77" t="str">
        <f>IF('liste engagés'!$G89=2,'liste engagés'!K89,"")</f>
        <v/>
      </c>
      <c r="H94" s="77" t="str">
        <f>IF('liste engagés'!$G89=2,'liste engagés'!L89,"")</f>
        <v/>
      </c>
      <c r="I94" s="54">
        <f t="shared" si="2"/>
        <v>0</v>
      </c>
    </row>
    <row r="95" spans="1:9">
      <c r="A95" s="92">
        <f t="shared" si="3"/>
        <v>89</v>
      </c>
      <c r="B95" s="77" t="str">
        <f>IF('liste engagés'!$G90=2,'liste engagés'!A90,"")</f>
        <v/>
      </c>
      <c r="C95" s="77" t="str">
        <f>IF('liste engagés'!$G90=2,'liste engagés'!B90,"")</f>
        <v/>
      </c>
      <c r="D95" s="77" t="str">
        <f>IF('liste engagés'!$G90=2,'liste engagés'!C90,"")</f>
        <v/>
      </c>
      <c r="E95" s="77" t="str">
        <f>IF('liste engagés'!$G90=2,'liste engagés'!D90,"")</f>
        <v/>
      </c>
      <c r="F95" s="77" t="str">
        <f>IF('liste engagés'!$G90=2,'liste engagés'!E90,"")</f>
        <v/>
      </c>
      <c r="G95" s="77" t="str">
        <f>IF('liste engagés'!$G90=2,'liste engagés'!K90,"")</f>
        <v/>
      </c>
      <c r="H95" s="77" t="str">
        <f>IF('liste engagés'!$G90=2,'liste engagés'!L90,"")</f>
        <v/>
      </c>
      <c r="I95" s="54">
        <f t="shared" si="2"/>
        <v>0</v>
      </c>
    </row>
    <row r="96" spans="1:9">
      <c r="A96" s="92">
        <f t="shared" si="3"/>
        <v>90</v>
      </c>
      <c r="B96" s="77" t="str">
        <f>IF('liste engagés'!$G91=2,'liste engagés'!A91,"")</f>
        <v/>
      </c>
      <c r="C96" s="77" t="str">
        <f>IF('liste engagés'!$G91=2,'liste engagés'!B91,"")</f>
        <v/>
      </c>
      <c r="D96" s="77" t="str">
        <f>IF('liste engagés'!$G91=2,'liste engagés'!C91,"")</f>
        <v/>
      </c>
      <c r="E96" s="77" t="str">
        <f>IF('liste engagés'!$G91=2,'liste engagés'!D91,"")</f>
        <v/>
      </c>
      <c r="F96" s="77" t="str">
        <f>IF('liste engagés'!$G91=2,'liste engagés'!E91,"")</f>
        <v/>
      </c>
      <c r="G96" s="77" t="str">
        <f>IF('liste engagés'!$G91=2,'liste engagés'!K91,"")</f>
        <v/>
      </c>
      <c r="H96" s="77" t="str">
        <f>IF('liste engagés'!$G91=2,'liste engagés'!L91,"")</f>
        <v/>
      </c>
      <c r="I96" s="54">
        <f t="shared" si="2"/>
        <v>0</v>
      </c>
    </row>
    <row r="97" spans="1:9">
      <c r="A97" s="92">
        <f t="shared" si="3"/>
        <v>91</v>
      </c>
      <c r="B97" s="77" t="str">
        <f>IF('liste engagés'!$G92=2,'liste engagés'!A92,"")</f>
        <v/>
      </c>
      <c r="C97" s="77" t="str">
        <f>IF('liste engagés'!$G92=2,'liste engagés'!B92,"")</f>
        <v/>
      </c>
      <c r="D97" s="77" t="str">
        <f>IF('liste engagés'!$G92=2,'liste engagés'!C92,"")</f>
        <v/>
      </c>
      <c r="E97" s="77" t="str">
        <f>IF('liste engagés'!$G92=2,'liste engagés'!D92,"")</f>
        <v/>
      </c>
      <c r="F97" s="77" t="str">
        <f>IF('liste engagés'!$G92=2,'liste engagés'!E92,"")</f>
        <v/>
      </c>
      <c r="G97" s="77" t="str">
        <f>IF('liste engagés'!$G92=2,'liste engagés'!K92,"")</f>
        <v/>
      </c>
      <c r="H97" s="77" t="str">
        <f>IF('liste engagés'!$G92=2,'liste engagés'!L92,"")</f>
        <v/>
      </c>
      <c r="I97" s="54">
        <f t="shared" si="2"/>
        <v>0</v>
      </c>
    </row>
    <row r="98" spans="1:9">
      <c r="A98" s="92">
        <f t="shared" si="3"/>
        <v>92</v>
      </c>
      <c r="B98" s="77" t="str">
        <f>IF('liste engagés'!$G93=2,'liste engagés'!A93,"")</f>
        <v/>
      </c>
      <c r="C98" s="77" t="str">
        <f>IF('liste engagés'!$G93=2,'liste engagés'!B93,"")</f>
        <v/>
      </c>
      <c r="D98" s="77" t="str">
        <f>IF('liste engagés'!$G93=2,'liste engagés'!C93,"")</f>
        <v/>
      </c>
      <c r="E98" s="77" t="str">
        <f>IF('liste engagés'!$G93=2,'liste engagés'!D93,"")</f>
        <v/>
      </c>
      <c r="F98" s="77" t="str">
        <f>IF('liste engagés'!$G93=2,'liste engagés'!E93,"")</f>
        <v/>
      </c>
      <c r="G98" s="77" t="str">
        <f>IF('liste engagés'!$G93=2,'liste engagés'!K93,"")</f>
        <v/>
      </c>
      <c r="H98" s="77" t="str">
        <f>IF('liste engagés'!$G93=2,'liste engagés'!L93,"")</f>
        <v/>
      </c>
      <c r="I98" s="54">
        <f t="shared" si="2"/>
        <v>0</v>
      </c>
    </row>
    <row r="99" spans="1:9">
      <c r="A99" s="92">
        <f t="shared" si="3"/>
        <v>93</v>
      </c>
      <c r="B99" s="77" t="str">
        <f>IF('liste engagés'!$G94=2,'liste engagés'!A94,"")</f>
        <v/>
      </c>
      <c r="C99" s="77" t="str">
        <f>IF('liste engagés'!$G94=2,'liste engagés'!B94,"")</f>
        <v/>
      </c>
      <c r="D99" s="77" t="str">
        <f>IF('liste engagés'!$G94=2,'liste engagés'!C94,"")</f>
        <v/>
      </c>
      <c r="E99" s="77" t="str">
        <f>IF('liste engagés'!$G94=2,'liste engagés'!D94,"")</f>
        <v/>
      </c>
      <c r="F99" s="77" t="str">
        <f>IF('liste engagés'!$G94=2,'liste engagés'!E94,"")</f>
        <v/>
      </c>
      <c r="G99" s="77" t="str">
        <f>IF('liste engagés'!$G94=2,'liste engagés'!K94,"")</f>
        <v/>
      </c>
      <c r="H99" s="77" t="str">
        <f>IF('liste engagés'!$G94=2,'liste engagés'!L94,"")</f>
        <v/>
      </c>
      <c r="I99" s="54">
        <f t="shared" si="2"/>
        <v>0</v>
      </c>
    </row>
    <row r="100" spans="1:9">
      <c r="A100" s="92">
        <f t="shared" si="3"/>
        <v>94</v>
      </c>
      <c r="B100" s="77" t="str">
        <f>IF('liste engagés'!$G95=2,'liste engagés'!A95,"")</f>
        <v/>
      </c>
      <c r="C100" s="77" t="str">
        <f>IF('liste engagés'!$G95=2,'liste engagés'!B95,"")</f>
        <v/>
      </c>
      <c r="D100" s="77" t="str">
        <f>IF('liste engagés'!$G95=2,'liste engagés'!C95,"")</f>
        <v/>
      </c>
      <c r="E100" s="77" t="str">
        <f>IF('liste engagés'!$G95=2,'liste engagés'!D95,"")</f>
        <v/>
      </c>
      <c r="F100" s="77" t="str">
        <f>IF('liste engagés'!$G95=2,'liste engagés'!E95,"")</f>
        <v/>
      </c>
      <c r="G100" s="77" t="str">
        <f>IF('liste engagés'!$G95=2,'liste engagés'!K95,"")</f>
        <v/>
      </c>
      <c r="H100" s="77" t="str">
        <f>IF('liste engagés'!$G95=2,'liste engagés'!L95,"")</f>
        <v/>
      </c>
      <c r="I100" s="54">
        <f t="shared" si="2"/>
        <v>0</v>
      </c>
    </row>
    <row r="101" spans="1:9">
      <c r="A101" s="92">
        <f t="shared" si="3"/>
        <v>95</v>
      </c>
      <c r="B101" s="77" t="str">
        <f>IF('liste engagés'!$G96=2,'liste engagés'!A96,"")</f>
        <v/>
      </c>
      <c r="C101" s="77" t="str">
        <f>IF('liste engagés'!$G96=2,'liste engagés'!B96,"")</f>
        <v/>
      </c>
      <c r="D101" s="77" t="str">
        <f>IF('liste engagés'!$G96=2,'liste engagés'!C96,"")</f>
        <v/>
      </c>
      <c r="E101" s="77" t="str">
        <f>IF('liste engagés'!$G96=2,'liste engagés'!D96,"")</f>
        <v/>
      </c>
      <c r="F101" s="77" t="str">
        <f>IF('liste engagés'!$G96=2,'liste engagés'!E96,"")</f>
        <v/>
      </c>
      <c r="G101" s="77" t="str">
        <f>IF('liste engagés'!$G96=2,'liste engagés'!K96,"")</f>
        <v/>
      </c>
      <c r="H101" s="77" t="str">
        <f>IF('liste engagés'!$G96=2,'liste engagés'!L96,"")</f>
        <v/>
      </c>
      <c r="I101" s="54">
        <f t="shared" si="2"/>
        <v>0</v>
      </c>
    </row>
    <row r="102" spans="1:9">
      <c r="A102" s="92">
        <f t="shared" si="3"/>
        <v>96</v>
      </c>
      <c r="B102" s="77" t="str">
        <f>IF('liste engagés'!$G97=2,'liste engagés'!A97,"")</f>
        <v/>
      </c>
      <c r="C102" s="77" t="str">
        <f>IF('liste engagés'!$G97=2,'liste engagés'!B97,"")</f>
        <v/>
      </c>
      <c r="D102" s="77" t="str">
        <f>IF('liste engagés'!$G97=2,'liste engagés'!C97,"")</f>
        <v/>
      </c>
      <c r="E102" s="77" t="str">
        <f>IF('liste engagés'!$G97=2,'liste engagés'!D97,"")</f>
        <v/>
      </c>
      <c r="F102" s="77" t="str">
        <f>IF('liste engagés'!$G97=2,'liste engagés'!E97,"")</f>
        <v/>
      </c>
      <c r="G102" s="77" t="str">
        <f>IF('liste engagés'!$G97=2,'liste engagés'!K97,"")</f>
        <v/>
      </c>
      <c r="H102" s="77" t="str">
        <f>IF('liste engagés'!$G97=2,'liste engagés'!L97,"")</f>
        <v/>
      </c>
      <c r="I102" s="54">
        <f t="shared" si="2"/>
        <v>0</v>
      </c>
    </row>
    <row r="103" spans="1:9">
      <c r="A103" s="92">
        <f t="shared" si="3"/>
        <v>97</v>
      </c>
      <c r="B103" s="77" t="str">
        <f>IF('liste engagés'!$G98=2,'liste engagés'!A98,"")</f>
        <v/>
      </c>
      <c r="C103" s="77" t="str">
        <f>IF('liste engagés'!$G98=2,'liste engagés'!B98,"")</f>
        <v/>
      </c>
      <c r="D103" s="77" t="str">
        <f>IF('liste engagés'!$G98=2,'liste engagés'!C98,"")</f>
        <v/>
      </c>
      <c r="E103" s="77" t="str">
        <f>IF('liste engagés'!$G98=2,'liste engagés'!D98,"")</f>
        <v/>
      </c>
      <c r="F103" s="77" t="str">
        <f>IF('liste engagés'!$G98=2,'liste engagés'!E98,"")</f>
        <v/>
      </c>
      <c r="G103" s="77" t="str">
        <f>IF('liste engagés'!$G98=2,'liste engagés'!K98,"")</f>
        <v/>
      </c>
      <c r="H103" s="77" t="str">
        <f>IF('liste engagés'!$G98=2,'liste engagés'!L98,"")</f>
        <v/>
      </c>
      <c r="I103" s="54">
        <f t="shared" si="2"/>
        <v>0</v>
      </c>
    </row>
    <row r="104" spans="1:9">
      <c r="A104" s="92">
        <f t="shared" si="3"/>
        <v>98</v>
      </c>
      <c r="B104" s="77" t="str">
        <f>IF('liste engagés'!$G99=2,'liste engagés'!A99,"")</f>
        <v/>
      </c>
      <c r="C104" s="77" t="str">
        <f>IF('liste engagés'!$G99=2,'liste engagés'!B99,"")</f>
        <v/>
      </c>
      <c r="D104" s="77" t="str">
        <f>IF('liste engagés'!$G99=2,'liste engagés'!C99,"")</f>
        <v/>
      </c>
      <c r="E104" s="77" t="str">
        <f>IF('liste engagés'!$G99=2,'liste engagés'!D99,"")</f>
        <v/>
      </c>
      <c r="F104" s="77" t="str">
        <f>IF('liste engagés'!$G99=2,'liste engagés'!E99,"")</f>
        <v/>
      </c>
      <c r="G104" s="77" t="str">
        <f>IF('liste engagés'!$G99=2,'liste engagés'!K99,"")</f>
        <v/>
      </c>
      <c r="H104" s="77" t="str">
        <f>IF('liste engagés'!$G99=2,'liste engagés'!L99,"")</f>
        <v/>
      </c>
      <c r="I104" s="54">
        <f t="shared" si="2"/>
        <v>0</v>
      </c>
    </row>
    <row r="105" spans="1:9">
      <c r="A105" s="92">
        <f t="shared" si="3"/>
        <v>99</v>
      </c>
      <c r="B105" s="77" t="str">
        <f>IF('liste engagés'!$G100=2,'liste engagés'!A100,"")</f>
        <v/>
      </c>
      <c r="C105" s="77" t="str">
        <f>IF('liste engagés'!$G100=2,'liste engagés'!B100,"")</f>
        <v/>
      </c>
      <c r="D105" s="77" t="str">
        <f>IF('liste engagés'!$G100=2,'liste engagés'!C100,"")</f>
        <v/>
      </c>
      <c r="E105" s="77" t="str">
        <f>IF('liste engagés'!$G100=2,'liste engagés'!D100,"")</f>
        <v/>
      </c>
      <c r="F105" s="77" t="str">
        <f>IF('liste engagés'!$G100=2,'liste engagés'!E100,"")</f>
        <v/>
      </c>
      <c r="G105" s="77" t="str">
        <f>IF('liste engagés'!$G100=2,'liste engagés'!K100,"")</f>
        <v/>
      </c>
      <c r="H105" s="77" t="str">
        <f>IF('liste engagés'!$G100=2,'liste engagés'!L100,"")</f>
        <v/>
      </c>
      <c r="I105" s="54">
        <f t="shared" si="2"/>
        <v>0</v>
      </c>
    </row>
    <row r="106" spans="1:9">
      <c r="A106" s="92">
        <f t="shared" si="3"/>
        <v>100</v>
      </c>
      <c r="B106" s="77" t="str">
        <f>IF('liste engagés'!$G101=2,'liste engagés'!A101,"")</f>
        <v/>
      </c>
      <c r="C106" s="77" t="str">
        <f>IF('liste engagés'!$G101=2,'liste engagés'!B101,"")</f>
        <v/>
      </c>
      <c r="D106" s="77" t="str">
        <f>IF('liste engagés'!$G101=2,'liste engagés'!C101,"")</f>
        <v/>
      </c>
      <c r="E106" s="77" t="str">
        <f>IF('liste engagés'!$G101=2,'liste engagés'!D101,"")</f>
        <v/>
      </c>
      <c r="F106" s="77" t="str">
        <f>IF('liste engagés'!$G101=2,'liste engagés'!E101,"")</f>
        <v/>
      </c>
      <c r="G106" s="77" t="str">
        <f>IF('liste engagés'!$G101=2,'liste engagés'!K101,"")</f>
        <v/>
      </c>
      <c r="H106" s="77" t="str">
        <f>IF('liste engagés'!$G101=2,'liste engagés'!L101,"")</f>
        <v/>
      </c>
      <c r="I106" s="54">
        <f t="shared" si="2"/>
        <v>0</v>
      </c>
    </row>
    <row r="107" spans="1:9">
      <c r="A107" s="92">
        <f t="shared" si="3"/>
        <v>101</v>
      </c>
      <c r="B107" s="77" t="str">
        <f>IF('liste engagés'!$G102=2,'liste engagés'!A102,"")</f>
        <v/>
      </c>
      <c r="C107" s="77" t="str">
        <f>IF('liste engagés'!$G102=2,'liste engagés'!B102,"")</f>
        <v/>
      </c>
      <c r="D107" s="77" t="str">
        <f>IF('liste engagés'!$G102=2,'liste engagés'!C102,"")</f>
        <v/>
      </c>
      <c r="E107" s="77" t="str">
        <f>IF('liste engagés'!$G102=2,'liste engagés'!D102,"")</f>
        <v/>
      </c>
      <c r="F107" s="77" t="str">
        <f>IF('liste engagés'!$G102=2,'liste engagés'!E102,"")</f>
        <v/>
      </c>
      <c r="G107" s="77" t="str">
        <f>IF('liste engagés'!$G102=2,'liste engagés'!K102,"")</f>
        <v/>
      </c>
      <c r="H107" s="77" t="str">
        <f>IF('liste engagés'!$G102=2,'liste engagés'!L102,"")</f>
        <v/>
      </c>
      <c r="I107" s="54">
        <f t="shared" si="2"/>
        <v>0</v>
      </c>
    </row>
    <row r="108" spans="1:9">
      <c r="A108" s="92">
        <f t="shared" si="3"/>
        <v>102</v>
      </c>
      <c r="B108" s="77" t="str">
        <f>IF('liste engagés'!$G103=2,'liste engagés'!A103,"")</f>
        <v/>
      </c>
      <c r="C108" s="77" t="str">
        <f>IF('liste engagés'!$G103=2,'liste engagés'!B103,"")</f>
        <v/>
      </c>
      <c r="D108" s="77" t="str">
        <f>IF('liste engagés'!$G103=2,'liste engagés'!C103,"")</f>
        <v/>
      </c>
      <c r="E108" s="77" t="str">
        <f>IF('liste engagés'!$G103=2,'liste engagés'!D103,"")</f>
        <v/>
      </c>
      <c r="F108" s="77" t="str">
        <f>IF('liste engagés'!$G103=2,'liste engagés'!E103,"")</f>
        <v/>
      </c>
      <c r="G108" s="77" t="str">
        <f>IF('liste engagés'!$G103=2,'liste engagés'!K103,"")</f>
        <v/>
      </c>
      <c r="H108" s="77" t="str">
        <f>IF('liste engagés'!$G103=2,'liste engagés'!L103,"")</f>
        <v/>
      </c>
      <c r="I108" s="54">
        <f t="shared" si="2"/>
        <v>0</v>
      </c>
    </row>
    <row r="109" spans="1:9">
      <c r="A109" s="92">
        <f t="shared" si="3"/>
        <v>103</v>
      </c>
      <c r="B109" s="77" t="str">
        <f>IF('liste engagés'!$G104=2,'liste engagés'!A104,"")</f>
        <v/>
      </c>
      <c r="C109" s="77" t="str">
        <f>IF('liste engagés'!$G104=2,'liste engagés'!B104,"")</f>
        <v/>
      </c>
      <c r="D109" s="77" t="str">
        <f>IF('liste engagés'!$G104=2,'liste engagés'!C104,"")</f>
        <v/>
      </c>
      <c r="E109" s="77" t="str">
        <f>IF('liste engagés'!$G104=2,'liste engagés'!D104,"")</f>
        <v/>
      </c>
      <c r="F109" s="77" t="str">
        <f>IF('liste engagés'!$G104=2,'liste engagés'!E104,"")</f>
        <v/>
      </c>
      <c r="G109" s="77" t="str">
        <f>IF('liste engagés'!$G104=2,'liste engagés'!K104,"")</f>
        <v/>
      </c>
      <c r="H109" s="77" t="str">
        <f>IF('liste engagés'!$G104=2,'liste engagés'!L104,"")</f>
        <v/>
      </c>
      <c r="I109" s="54">
        <f t="shared" si="2"/>
        <v>0</v>
      </c>
    </row>
    <row r="110" spans="1:9">
      <c r="A110" s="92">
        <f t="shared" si="3"/>
        <v>104</v>
      </c>
      <c r="B110" s="77" t="str">
        <f>IF('liste engagés'!$G105=2,'liste engagés'!A105,"")</f>
        <v/>
      </c>
      <c r="C110" s="77" t="str">
        <f>IF('liste engagés'!$G105=2,'liste engagés'!B105,"")</f>
        <v/>
      </c>
      <c r="D110" s="77" t="str">
        <f>IF('liste engagés'!$G105=2,'liste engagés'!C105,"")</f>
        <v/>
      </c>
      <c r="E110" s="77" t="str">
        <f>IF('liste engagés'!$G105=2,'liste engagés'!D105,"")</f>
        <v/>
      </c>
      <c r="F110" s="77" t="str">
        <f>IF('liste engagés'!$G105=2,'liste engagés'!E105,"")</f>
        <v/>
      </c>
      <c r="G110" s="77" t="str">
        <f>IF('liste engagés'!$G105=2,'liste engagés'!K105,"")</f>
        <v/>
      </c>
      <c r="H110" s="77" t="str">
        <f>IF('liste engagés'!$G105=2,'liste engagés'!L105,"")</f>
        <v/>
      </c>
      <c r="I110" s="54">
        <f t="shared" si="2"/>
        <v>0</v>
      </c>
    </row>
    <row r="111" spans="1:9">
      <c r="A111" s="92">
        <f t="shared" si="3"/>
        <v>105</v>
      </c>
      <c r="B111" s="77" t="str">
        <f>IF('liste engagés'!$G106=2,'liste engagés'!A106,"")</f>
        <v/>
      </c>
      <c r="C111" s="77" t="str">
        <f>IF('liste engagés'!$G106=2,'liste engagés'!B106,"")</f>
        <v/>
      </c>
      <c r="D111" s="77" t="str">
        <f>IF('liste engagés'!$G106=2,'liste engagés'!C106,"")</f>
        <v/>
      </c>
      <c r="E111" s="77" t="str">
        <f>IF('liste engagés'!$G106=2,'liste engagés'!D106,"")</f>
        <v/>
      </c>
      <c r="F111" s="77" t="str">
        <f>IF('liste engagés'!$G106=2,'liste engagés'!E106,"")</f>
        <v/>
      </c>
      <c r="G111" s="77" t="str">
        <f>IF('liste engagés'!$G106=2,'liste engagés'!K106,"")</f>
        <v/>
      </c>
      <c r="H111" s="77" t="str">
        <f>IF('liste engagés'!$G106=2,'liste engagés'!L106,"")</f>
        <v/>
      </c>
      <c r="I111" s="54">
        <f t="shared" si="2"/>
        <v>0</v>
      </c>
    </row>
    <row r="112" spans="1:9">
      <c r="A112" s="92">
        <f t="shared" si="3"/>
        <v>106</v>
      </c>
      <c r="B112" s="77" t="str">
        <f>IF('liste engagés'!$G107=2,'liste engagés'!A107,"")</f>
        <v/>
      </c>
      <c r="C112" s="77" t="str">
        <f>IF('liste engagés'!$G107=2,'liste engagés'!B107,"")</f>
        <v/>
      </c>
      <c r="D112" s="77" t="str">
        <f>IF('liste engagés'!$G107=2,'liste engagés'!C107,"")</f>
        <v/>
      </c>
      <c r="E112" s="77" t="str">
        <f>IF('liste engagés'!$G107=2,'liste engagés'!D107,"")</f>
        <v/>
      </c>
      <c r="F112" s="77" t="str">
        <f>IF('liste engagés'!$G107=2,'liste engagés'!E107,"")</f>
        <v/>
      </c>
      <c r="G112" s="77" t="str">
        <f>IF('liste engagés'!$G107=2,'liste engagés'!K107,"")</f>
        <v/>
      </c>
      <c r="H112" s="77" t="str">
        <f>IF('liste engagés'!$G107=2,'liste engagés'!L107,"")</f>
        <v/>
      </c>
      <c r="I112" s="54">
        <f t="shared" si="2"/>
        <v>0</v>
      </c>
    </row>
    <row r="113" spans="1:9">
      <c r="A113" s="92">
        <f t="shared" si="3"/>
        <v>107</v>
      </c>
      <c r="B113" s="77" t="str">
        <f>IF('liste engagés'!$G108=2,'liste engagés'!A108,"")</f>
        <v/>
      </c>
      <c r="C113" s="77" t="str">
        <f>IF('liste engagés'!$G108=2,'liste engagés'!B108,"")</f>
        <v/>
      </c>
      <c r="D113" s="77" t="str">
        <f>IF('liste engagés'!$G108=2,'liste engagés'!C108,"")</f>
        <v/>
      </c>
      <c r="E113" s="77" t="str">
        <f>IF('liste engagés'!$G108=2,'liste engagés'!D108,"")</f>
        <v/>
      </c>
      <c r="F113" s="77" t="str">
        <f>IF('liste engagés'!$G108=2,'liste engagés'!E108,"")</f>
        <v/>
      </c>
      <c r="G113" s="77" t="str">
        <f>IF('liste engagés'!$G108=2,'liste engagés'!K108,"")</f>
        <v/>
      </c>
      <c r="H113" s="77" t="str">
        <f>IF('liste engagés'!$G108=2,'liste engagés'!L108,"")</f>
        <v/>
      </c>
      <c r="I113" s="54">
        <f t="shared" si="2"/>
        <v>0</v>
      </c>
    </row>
    <row r="114" spans="1:9">
      <c r="A114" s="92">
        <f t="shared" si="3"/>
        <v>108</v>
      </c>
      <c r="B114" s="77" t="str">
        <f>IF('liste engagés'!$G109=2,'liste engagés'!A109,"")</f>
        <v/>
      </c>
      <c r="C114" s="77" t="str">
        <f>IF('liste engagés'!$G109=2,'liste engagés'!B109,"")</f>
        <v/>
      </c>
      <c r="D114" s="77" t="str">
        <f>IF('liste engagés'!$G109=2,'liste engagés'!C109,"")</f>
        <v/>
      </c>
      <c r="E114" s="77" t="str">
        <f>IF('liste engagés'!$G109=2,'liste engagés'!D109,"")</f>
        <v/>
      </c>
      <c r="F114" s="77" t="str">
        <f>IF('liste engagés'!$G109=2,'liste engagés'!E109,"")</f>
        <v/>
      </c>
      <c r="G114" s="77" t="str">
        <f>IF('liste engagés'!$G109=2,'liste engagés'!K109,"")</f>
        <v/>
      </c>
      <c r="H114" s="77" t="str">
        <f>IF('liste engagés'!$G109=2,'liste engagés'!L109,"")</f>
        <v/>
      </c>
      <c r="I114" s="54">
        <f t="shared" si="2"/>
        <v>0</v>
      </c>
    </row>
    <row r="115" spans="1:9">
      <c r="A115" s="92">
        <f t="shared" si="3"/>
        <v>109</v>
      </c>
      <c r="B115" s="77" t="str">
        <f>IF('liste engagés'!$G110=2,'liste engagés'!A110,"")</f>
        <v/>
      </c>
      <c r="C115" s="77" t="str">
        <f>IF('liste engagés'!$G110=2,'liste engagés'!B110,"")</f>
        <v/>
      </c>
      <c r="D115" s="77" t="str">
        <f>IF('liste engagés'!$G110=2,'liste engagés'!C110,"")</f>
        <v/>
      </c>
      <c r="E115" s="77" t="str">
        <f>IF('liste engagés'!$G110=2,'liste engagés'!D110,"")</f>
        <v/>
      </c>
      <c r="F115" s="77" t="str">
        <f>IF('liste engagés'!$G110=2,'liste engagés'!E110,"")</f>
        <v/>
      </c>
      <c r="G115" s="77" t="str">
        <f>IF('liste engagés'!$G110=2,'liste engagés'!K110,"")</f>
        <v/>
      </c>
      <c r="H115" s="77" t="str">
        <f>IF('liste engagés'!$G110=2,'liste engagés'!L110,"")</f>
        <v/>
      </c>
      <c r="I115" s="54">
        <f t="shared" si="2"/>
        <v>0</v>
      </c>
    </row>
    <row r="116" spans="1:9">
      <c r="A116" s="92">
        <f t="shared" si="3"/>
        <v>110</v>
      </c>
      <c r="B116" s="77" t="str">
        <f>IF('liste engagés'!$G111=2,'liste engagés'!A111,"")</f>
        <v/>
      </c>
      <c r="C116" s="77" t="str">
        <f>IF('liste engagés'!$G111=2,'liste engagés'!B111,"")</f>
        <v/>
      </c>
      <c r="D116" s="77" t="str">
        <f>IF('liste engagés'!$G111=2,'liste engagés'!C111,"")</f>
        <v/>
      </c>
      <c r="E116" s="77" t="str">
        <f>IF('liste engagés'!$G111=2,'liste engagés'!D111,"")</f>
        <v/>
      </c>
      <c r="F116" s="77" t="str">
        <f>IF('liste engagés'!$G111=2,'liste engagés'!E111,"")</f>
        <v/>
      </c>
      <c r="G116" s="77" t="str">
        <f>IF('liste engagés'!$G111=2,'liste engagés'!K111,"")</f>
        <v/>
      </c>
      <c r="H116" s="77" t="str">
        <f>IF('liste engagés'!$G111=2,'liste engagés'!L111,"")</f>
        <v/>
      </c>
      <c r="I116" s="54">
        <f t="shared" si="2"/>
        <v>0</v>
      </c>
    </row>
    <row r="117" spans="1:9">
      <c r="A117" s="92">
        <f t="shared" si="3"/>
        <v>111</v>
      </c>
      <c r="B117" s="77" t="str">
        <f>IF('liste engagés'!$G112=2,'liste engagés'!A112,"")</f>
        <v/>
      </c>
      <c r="C117" s="77" t="str">
        <f>IF('liste engagés'!$G112=2,'liste engagés'!B112,"")</f>
        <v/>
      </c>
      <c r="D117" s="77" t="str">
        <f>IF('liste engagés'!$G112=2,'liste engagés'!C112,"")</f>
        <v/>
      </c>
      <c r="E117" s="77" t="str">
        <f>IF('liste engagés'!$G112=2,'liste engagés'!D112,"")</f>
        <v/>
      </c>
      <c r="F117" s="77" t="str">
        <f>IF('liste engagés'!$G112=2,'liste engagés'!E112,"")</f>
        <v/>
      </c>
      <c r="G117" s="77" t="str">
        <f>IF('liste engagés'!$G112=2,'liste engagés'!K112,"")</f>
        <v/>
      </c>
      <c r="H117" s="77" t="str">
        <f>IF('liste engagés'!$G112=2,'liste engagés'!L112,"")</f>
        <v/>
      </c>
      <c r="I117" s="54">
        <f t="shared" si="2"/>
        <v>0</v>
      </c>
    </row>
    <row r="118" spans="1:9">
      <c r="A118" s="92">
        <f t="shared" si="3"/>
        <v>112</v>
      </c>
      <c r="B118" s="77" t="str">
        <f>IF('liste engagés'!$G113=2,'liste engagés'!A113,"")</f>
        <v/>
      </c>
      <c r="C118" s="77" t="str">
        <f>IF('liste engagés'!$G113=2,'liste engagés'!B113,"")</f>
        <v/>
      </c>
      <c r="D118" s="77" t="str">
        <f>IF('liste engagés'!$G113=2,'liste engagés'!C113,"")</f>
        <v/>
      </c>
      <c r="E118" s="77" t="str">
        <f>IF('liste engagés'!$G113=2,'liste engagés'!D113,"")</f>
        <v/>
      </c>
      <c r="F118" s="77" t="str">
        <f>IF('liste engagés'!$G113=2,'liste engagés'!E113,"")</f>
        <v/>
      </c>
      <c r="G118" s="77" t="str">
        <f>IF('liste engagés'!$G113=2,'liste engagés'!K113,"")</f>
        <v/>
      </c>
      <c r="H118" s="77" t="str">
        <f>IF('liste engagés'!$G113=2,'liste engagés'!L113,"")</f>
        <v/>
      </c>
      <c r="I118" s="54">
        <f t="shared" si="2"/>
        <v>0</v>
      </c>
    </row>
    <row r="119" spans="1:9">
      <c r="A119" s="92">
        <f t="shared" si="3"/>
        <v>113</v>
      </c>
      <c r="B119" s="77" t="str">
        <f>IF('liste engagés'!$G114=2,'liste engagés'!A114,"")</f>
        <v/>
      </c>
      <c r="C119" s="77" t="str">
        <f>IF('liste engagés'!$G114=2,'liste engagés'!B114,"")</f>
        <v/>
      </c>
      <c r="D119" s="77" t="str">
        <f>IF('liste engagés'!$G114=2,'liste engagés'!C114,"")</f>
        <v/>
      </c>
      <c r="E119" s="77" t="str">
        <f>IF('liste engagés'!$G114=2,'liste engagés'!D114,"")</f>
        <v/>
      </c>
      <c r="F119" s="77" t="str">
        <f>IF('liste engagés'!$G114=2,'liste engagés'!E114,"")</f>
        <v/>
      </c>
      <c r="G119" s="77" t="str">
        <f>IF('liste engagés'!$G114=2,'liste engagés'!K114,"")</f>
        <v/>
      </c>
      <c r="H119" s="77" t="str">
        <f>IF('liste engagés'!$G114=2,'liste engagés'!L114,"")</f>
        <v/>
      </c>
      <c r="I119" s="54">
        <f t="shared" si="2"/>
        <v>0</v>
      </c>
    </row>
    <row r="120" spans="1:9">
      <c r="A120" s="92">
        <f t="shared" si="3"/>
        <v>114</v>
      </c>
      <c r="B120" s="77" t="str">
        <f>IF('liste engagés'!$G115=2,'liste engagés'!A115,"")</f>
        <v/>
      </c>
      <c r="C120" s="77" t="str">
        <f>IF('liste engagés'!$G115=2,'liste engagés'!B115,"")</f>
        <v/>
      </c>
      <c r="D120" s="77" t="str">
        <f>IF('liste engagés'!$G115=2,'liste engagés'!C115,"")</f>
        <v/>
      </c>
      <c r="E120" s="77" t="str">
        <f>IF('liste engagés'!$G115=2,'liste engagés'!D115,"")</f>
        <v/>
      </c>
      <c r="F120" s="77" t="str">
        <f>IF('liste engagés'!$G115=2,'liste engagés'!E115,"")</f>
        <v/>
      </c>
      <c r="G120" s="77" t="str">
        <f>IF('liste engagés'!$G115=2,'liste engagés'!K115,"")</f>
        <v/>
      </c>
      <c r="H120" s="77" t="str">
        <f>IF('liste engagés'!$G115=2,'liste engagés'!L115,"")</f>
        <v/>
      </c>
      <c r="I120" s="54">
        <f t="shared" si="2"/>
        <v>0</v>
      </c>
    </row>
    <row r="121" spans="1:9">
      <c r="A121" s="92">
        <f t="shared" si="3"/>
        <v>115</v>
      </c>
      <c r="B121" s="77" t="str">
        <f>IF('liste engagés'!$G116=2,'liste engagés'!A116,"")</f>
        <v/>
      </c>
      <c r="C121" s="77" t="str">
        <f>IF('liste engagés'!$G116=2,'liste engagés'!B116,"")</f>
        <v/>
      </c>
      <c r="D121" s="77" t="str">
        <f>IF('liste engagés'!$G116=2,'liste engagés'!C116,"")</f>
        <v/>
      </c>
      <c r="E121" s="77" t="str">
        <f>IF('liste engagés'!$G116=2,'liste engagés'!D116,"")</f>
        <v/>
      </c>
      <c r="F121" s="77" t="str">
        <f>IF('liste engagés'!$G116=2,'liste engagés'!E116,"")</f>
        <v/>
      </c>
      <c r="G121" s="77" t="str">
        <f>IF('liste engagés'!$G116=2,'liste engagés'!K116,"")</f>
        <v/>
      </c>
      <c r="H121" s="77" t="str">
        <f>IF('liste engagés'!$G116=2,'liste engagés'!L116,"")</f>
        <v/>
      </c>
      <c r="I121" s="54">
        <f t="shared" si="2"/>
        <v>0</v>
      </c>
    </row>
    <row r="122" spans="1:9">
      <c r="A122" s="92">
        <f t="shared" si="3"/>
        <v>116</v>
      </c>
      <c r="B122" s="77" t="str">
        <f>IF('liste engagés'!$G117=2,'liste engagés'!A117,"")</f>
        <v/>
      </c>
      <c r="C122" s="77" t="str">
        <f>IF('liste engagés'!$G117=2,'liste engagés'!B117,"")</f>
        <v/>
      </c>
      <c r="D122" s="77" t="str">
        <f>IF('liste engagés'!$G117=2,'liste engagés'!C117,"")</f>
        <v/>
      </c>
      <c r="E122" s="77" t="str">
        <f>IF('liste engagés'!$G117=2,'liste engagés'!D117,"")</f>
        <v/>
      </c>
      <c r="F122" s="77" t="str">
        <f>IF('liste engagés'!$G117=2,'liste engagés'!E117,"")</f>
        <v/>
      </c>
      <c r="G122" s="77" t="str">
        <f>IF('liste engagés'!$G117=2,'liste engagés'!K117,"")</f>
        <v/>
      </c>
      <c r="H122" s="77" t="str">
        <f>IF('liste engagés'!$G117=2,'liste engagés'!L117,"")</f>
        <v/>
      </c>
      <c r="I122" s="54">
        <f t="shared" si="2"/>
        <v>0</v>
      </c>
    </row>
    <row r="123" spans="1:9">
      <c r="A123" s="92">
        <f t="shared" si="3"/>
        <v>117</v>
      </c>
      <c r="B123" s="77" t="str">
        <f>IF('liste engagés'!$G119=2,'liste engagés'!A119,"")</f>
        <v/>
      </c>
      <c r="C123" s="77" t="str">
        <f>IF('liste engagés'!$G119=2,'liste engagés'!B119,"")</f>
        <v/>
      </c>
      <c r="D123" s="77" t="str">
        <f>IF('liste engagés'!$G119=2,'liste engagés'!C119,"")</f>
        <v/>
      </c>
      <c r="E123" s="77" t="str">
        <f>IF('liste engagés'!$G119=2,'liste engagés'!D119,"")</f>
        <v/>
      </c>
      <c r="F123" s="77" t="str">
        <f>IF('liste engagés'!$G119=2,'liste engagés'!E119,"")</f>
        <v/>
      </c>
      <c r="G123" s="77" t="str">
        <f>IF('liste engagés'!$G119=2,'liste engagés'!K119,"")</f>
        <v/>
      </c>
      <c r="H123" s="77" t="str">
        <f>IF('liste engagés'!$G119=2,'liste engagés'!L119,"")</f>
        <v/>
      </c>
      <c r="I123" s="54">
        <f t="shared" si="2"/>
        <v>0</v>
      </c>
    </row>
    <row r="124" spans="1:9">
      <c r="A124" s="92">
        <f t="shared" si="3"/>
        <v>118</v>
      </c>
      <c r="B124" s="77" t="str">
        <f>IF('liste engagés'!$G120=2,'liste engagés'!A120,"")</f>
        <v/>
      </c>
      <c r="C124" s="77" t="str">
        <f>IF('liste engagés'!$G120=2,'liste engagés'!B120,"")</f>
        <v/>
      </c>
      <c r="D124" s="77" t="str">
        <f>IF('liste engagés'!$G120=2,'liste engagés'!C120,"")</f>
        <v/>
      </c>
      <c r="E124" s="77" t="str">
        <f>IF('liste engagés'!$G120=2,'liste engagés'!D120,"")</f>
        <v/>
      </c>
      <c r="F124" s="77" t="str">
        <f>IF('liste engagés'!$G120=2,'liste engagés'!E120,"")</f>
        <v/>
      </c>
      <c r="G124" s="77" t="str">
        <f>IF('liste engagés'!$G120=2,'liste engagés'!K120,"")</f>
        <v/>
      </c>
      <c r="H124" s="77" t="str">
        <f>IF('liste engagés'!$G120=2,'liste engagés'!L120,"")</f>
        <v/>
      </c>
      <c r="I124" s="54">
        <f t="shared" si="2"/>
        <v>0</v>
      </c>
    </row>
    <row r="125" spans="1:9">
      <c r="A125" s="92">
        <f t="shared" si="3"/>
        <v>119</v>
      </c>
      <c r="B125" s="77" t="str">
        <f>IF('liste engagés'!$G121=2,'liste engagés'!A121,"")</f>
        <v/>
      </c>
      <c r="C125" s="77" t="str">
        <f>IF('liste engagés'!$G121=2,'liste engagés'!B121,"")</f>
        <v/>
      </c>
      <c r="D125" s="77" t="str">
        <f>IF('liste engagés'!$G121=2,'liste engagés'!C121,"")</f>
        <v/>
      </c>
      <c r="E125" s="77" t="str">
        <f>IF('liste engagés'!$G121=2,'liste engagés'!D121,"")</f>
        <v/>
      </c>
      <c r="F125" s="77" t="str">
        <f>IF('liste engagés'!$G121=2,'liste engagés'!E121,"")</f>
        <v/>
      </c>
      <c r="G125" s="77" t="str">
        <f>IF('liste engagés'!$G121=2,'liste engagés'!K121,"")</f>
        <v/>
      </c>
      <c r="H125" s="77" t="str">
        <f>IF('liste engagés'!$G121=2,'liste engagés'!L121,"")</f>
        <v/>
      </c>
      <c r="I125" s="54">
        <f t="shared" si="2"/>
        <v>0</v>
      </c>
    </row>
    <row r="126" spans="1:9">
      <c r="A126" s="92">
        <f t="shared" si="3"/>
        <v>120</v>
      </c>
      <c r="B126" s="77" t="str">
        <f>IF('liste engagés'!$G122=2,'liste engagés'!A122,"")</f>
        <v/>
      </c>
      <c r="C126" s="77" t="str">
        <f>IF('liste engagés'!$G122=2,'liste engagés'!B122,"")</f>
        <v/>
      </c>
      <c r="D126" s="77" t="str">
        <f>IF('liste engagés'!$G122=2,'liste engagés'!C122,"")</f>
        <v/>
      </c>
      <c r="E126" s="77" t="str">
        <f>IF('liste engagés'!$G122=2,'liste engagés'!D122,"")</f>
        <v/>
      </c>
      <c r="F126" s="77" t="str">
        <f>IF('liste engagés'!$G122=2,'liste engagés'!E122,"")</f>
        <v/>
      </c>
      <c r="G126" s="77" t="str">
        <f>IF('liste engagés'!$G122=2,'liste engagés'!K122,"")</f>
        <v/>
      </c>
      <c r="H126" s="77" t="str">
        <f>IF('liste engagés'!$G122=2,'liste engagés'!L122,"")</f>
        <v/>
      </c>
      <c r="I126" s="54">
        <f t="shared" si="2"/>
        <v>0</v>
      </c>
    </row>
    <row r="127" spans="1:9">
      <c r="A127" s="92">
        <f t="shared" si="3"/>
        <v>121</v>
      </c>
      <c r="B127" s="77" t="str">
        <f>IF('liste engagés'!$G123=2,'liste engagés'!A123,"")</f>
        <v/>
      </c>
      <c r="C127" s="77" t="str">
        <f>IF('liste engagés'!$G123=2,'liste engagés'!B123,"")</f>
        <v/>
      </c>
      <c r="D127" s="77" t="str">
        <f>IF('liste engagés'!$G123=2,'liste engagés'!C123,"")</f>
        <v/>
      </c>
      <c r="E127" s="77" t="str">
        <f>IF('liste engagés'!$G123=2,'liste engagés'!D123,"")</f>
        <v/>
      </c>
      <c r="F127" s="77" t="str">
        <f>IF('liste engagés'!$G123=2,'liste engagés'!E123,"")</f>
        <v/>
      </c>
      <c r="G127" s="77" t="str">
        <f>IF('liste engagés'!$G123=2,'liste engagés'!K123,"")</f>
        <v/>
      </c>
      <c r="H127" s="77" t="str">
        <f>IF('liste engagés'!$G123=2,'liste engagés'!L123,"")</f>
        <v/>
      </c>
      <c r="I127" s="54">
        <f t="shared" si="2"/>
        <v>0</v>
      </c>
    </row>
    <row r="128" spans="1:9">
      <c r="A128" s="92">
        <f t="shared" si="3"/>
        <v>122</v>
      </c>
      <c r="B128" s="77" t="str">
        <f>IF('liste engagés'!$G124=2,'liste engagés'!A124,"")</f>
        <v/>
      </c>
      <c r="C128" s="77" t="str">
        <f>IF('liste engagés'!$G124=2,'liste engagés'!B124,"")</f>
        <v/>
      </c>
      <c r="D128" s="77" t="str">
        <f>IF('liste engagés'!$G124=2,'liste engagés'!C124,"")</f>
        <v/>
      </c>
      <c r="E128" s="77" t="str">
        <f>IF('liste engagés'!$G124=2,'liste engagés'!D124,"")</f>
        <v/>
      </c>
      <c r="F128" s="77" t="str">
        <f>IF('liste engagés'!$G124=2,'liste engagés'!E124,"")</f>
        <v/>
      </c>
      <c r="G128" s="77" t="str">
        <f>IF('liste engagés'!$G124=2,'liste engagés'!K124,"")</f>
        <v/>
      </c>
      <c r="H128" s="77" t="str">
        <f>IF('liste engagés'!$G124=2,'liste engagés'!L124,"")</f>
        <v/>
      </c>
      <c r="I128" s="54">
        <f t="shared" si="2"/>
        <v>0</v>
      </c>
    </row>
    <row r="129" spans="1:9">
      <c r="A129" s="92">
        <f t="shared" si="3"/>
        <v>123</v>
      </c>
      <c r="B129" s="77" t="str">
        <f>IF('liste engagés'!$G125=2,'liste engagés'!A125,"")</f>
        <v/>
      </c>
      <c r="C129" s="77" t="str">
        <f>IF('liste engagés'!$G125=2,'liste engagés'!B125,"")</f>
        <v/>
      </c>
      <c r="D129" s="77" t="str">
        <f>IF('liste engagés'!$G125=2,'liste engagés'!C125,"")</f>
        <v/>
      </c>
      <c r="E129" s="77" t="str">
        <f>IF('liste engagés'!$G125=2,'liste engagés'!D125,"")</f>
        <v/>
      </c>
      <c r="F129" s="77" t="str">
        <f>IF('liste engagés'!$G125=2,'liste engagés'!E125,"")</f>
        <v/>
      </c>
      <c r="G129" s="77" t="str">
        <f>IF('liste engagés'!$G125=2,'liste engagés'!K125,"")</f>
        <v/>
      </c>
      <c r="H129" s="77" t="str">
        <f>IF('liste engagés'!$G125=2,'liste engagés'!L125,"")</f>
        <v/>
      </c>
      <c r="I129" s="54">
        <f t="shared" si="2"/>
        <v>0</v>
      </c>
    </row>
    <row r="130" spans="1:9">
      <c r="A130" s="92">
        <f t="shared" si="3"/>
        <v>124</v>
      </c>
      <c r="B130" s="77" t="str">
        <f>IF('liste engagés'!$G126=2,'liste engagés'!A126,"")</f>
        <v/>
      </c>
      <c r="C130" s="77" t="str">
        <f>IF('liste engagés'!$G126=2,'liste engagés'!B126,"")</f>
        <v/>
      </c>
      <c r="D130" s="77" t="str">
        <f>IF('liste engagés'!$G126=2,'liste engagés'!C126,"")</f>
        <v/>
      </c>
      <c r="E130" s="77" t="str">
        <f>IF('liste engagés'!$G126=2,'liste engagés'!D126,"")</f>
        <v/>
      </c>
      <c r="F130" s="77" t="str">
        <f>IF('liste engagés'!$G126=2,'liste engagés'!E126,"")</f>
        <v/>
      </c>
      <c r="G130" s="77" t="str">
        <f>IF('liste engagés'!$G126=2,'liste engagés'!K126,"")</f>
        <v/>
      </c>
      <c r="H130" s="77" t="str">
        <f>IF('liste engagés'!$G126=2,'liste engagés'!L126,"")</f>
        <v/>
      </c>
      <c r="I130" s="54">
        <f t="shared" si="2"/>
        <v>0</v>
      </c>
    </row>
    <row r="131" spans="1:9">
      <c r="A131" s="92">
        <f t="shared" si="3"/>
        <v>125</v>
      </c>
      <c r="B131" s="77" t="str">
        <f>IF('liste engagés'!$G127=2,'liste engagés'!A127,"")</f>
        <v/>
      </c>
      <c r="C131" s="77" t="str">
        <f>IF('liste engagés'!$G127=2,'liste engagés'!B127,"")</f>
        <v/>
      </c>
      <c r="D131" s="77" t="str">
        <f>IF('liste engagés'!$G127=2,'liste engagés'!C127,"")</f>
        <v/>
      </c>
      <c r="E131" s="77" t="str">
        <f>IF('liste engagés'!$G127=2,'liste engagés'!D127,"")</f>
        <v/>
      </c>
      <c r="F131" s="77" t="str">
        <f>IF('liste engagés'!$G127=2,'liste engagés'!E127,"")</f>
        <v/>
      </c>
      <c r="G131" s="77" t="str">
        <f>IF('liste engagés'!$G127=2,'liste engagés'!K127,"")</f>
        <v/>
      </c>
      <c r="H131" s="77" t="str">
        <f>IF('liste engagés'!$G127=2,'liste engagés'!L127,"")</f>
        <v/>
      </c>
      <c r="I131" s="54">
        <f t="shared" si="2"/>
        <v>0</v>
      </c>
    </row>
    <row r="132" spans="1:9">
      <c r="A132" s="92">
        <f t="shared" si="3"/>
        <v>126</v>
      </c>
      <c r="B132" s="77" t="str">
        <f>IF('liste engagés'!$G128=2,'liste engagés'!A128,"")</f>
        <v/>
      </c>
      <c r="C132" s="77" t="str">
        <f>IF('liste engagés'!$G128=2,'liste engagés'!B128,"")</f>
        <v/>
      </c>
      <c r="D132" s="77" t="str">
        <f>IF('liste engagés'!$G128=2,'liste engagés'!C128,"")</f>
        <v/>
      </c>
      <c r="E132" s="77" t="str">
        <f>IF('liste engagés'!$G128=2,'liste engagés'!D128,"")</f>
        <v/>
      </c>
      <c r="F132" s="77" t="str">
        <f>IF('liste engagés'!$G128=2,'liste engagés'!E128,"")</f>
        <v/>
      </c>
      <c r="G132" s="77" t="str">
        <f>IF('liste engagés'!$G128=2,'liste engagés'!K128,"")</f>
        <v/>
      </c>
      <c r="H132" s="77" t="str">
        <f>IF('liste engagés'!$G128=2,'liste engagés'!L128,"")</f>
        <v/>
      </c>
      <c r="I132" s="54">
        <f t="shared" si="2"/>
        <v>0</v>
      </c>
    </row>
    <row r="133" spans="1:9">
      <c r="A133" s="92">
        <f t="shared" si="3"/>
        <v>127</v>
      </c>
      <c r="B133" s="77" t="str">
        <f>IF('liste engagés'!$G129=2,'liste engagés'!A129,"")</f>
        <v/>
      </c>
      <c r="C133" s="77" t="str">
        <f>IF('liste engagés'!$G129=2,'liste engagés'!B129,"")</f>
        <v/>
      </c>
      <c r="D133" s="77" t="str">
        <f>IF('liste engagés'!$G129=2,'liste engagés'!C129,"")</f>
        <v/>
      </c>
      <c r="E133" s="77" t="str">
        <f>IF('liste engagés'!$G129=2,'liste engagés'!D129,"")</f>
        <v/>
      </c>
      <c r="F133" s="77" t="str">
        <f>IF('liste engagés'!$G129=2,'liste engagés'!E129,"")</f>
        <v/>
      </c>
      <c r="G133" s="77" t="str">
        <f>IF('liste engagés'!$G129=2,'liste engagés'!K129,"")</f>
        <v/>
      </c>
      <c r="H133" s="77" t="str">
        <f>IF('liste engagés'!$G129=2,'liste engagés'!L129,"")</f>
        <v/>
      </c>
      <c r="I133" s="54">
        <f t="shared" si="2"/>
        <v>0</v>
      </c>
    </row>
    <row r="134" spans="1:9">
      <c r="A134" s="92">
        <f t="shared" si="3"/>
        <v>128</v>
      </c>
      <c r="B134" s="77" t="str">
        <f>IF('liste engagés'!$G130=2,'liste engagés'!A130,"")</f>
        <v/>
      </c>
      <c r="C134" s="77" t="str">
        <f>IF('liste engagés'!$G130=2,'liste engagés'!B130,"")</f>
        <v/>
      </c>
      <c r="D134" s="77" t="str">
        <f>IF('liste engagés'!$G130=2,'liste engagés'!C130,"")</f>
        <v/>
      </c>
      <c r="E134" s="77" t="str">
        <f>IF('liste engagés'!$G130=2,'liste engagés'!D130,"")</f>
        <v/>
      </c>
      <c r="F134" s="77" t="str">
        <f>IF('liste engagés'!$G130=2,'liste engagés'!E130,"")</f>
        <v/>
      </c>
      <c r="G134" s="77" t="str">
        <f>IF('liste engagés'!$G130=2,'liste engagés'!K130,"")</f>
        <v/>
      </c>
      <c r="H134" s="77" t="str">
        <f>IF('liste engagés'!$G130=2,'liste engagés'!L130,"")</f>
        <v/>
      </c>
      <c r="I134" s="54">
        <f t="shared" si="2"/>
        <v>0</v>
      </c>
    </row>
    <row r="135" spans="1:9">
      <c r="A135" s="92">
        <f t="shared" si="3"/>
        <v>129</v>
      </c>
      <c r="B135" s="77" t="str">
        <f>IF('liste engagés'!$G131=2,'liste engagés'!A131,"")</f>
        <v/>
      </c>
      <c r="C135" s="77" t="str">
        <f>IF('liste engagés'!$G131=2,'liste engagés'!B131,"")</f>
        <v/>
      </c>
      <c r="D135" s="77" t="str">
        <f>IF('liste engagés'!$G131=2,'liste engagés'!C131,"")</f>
        <v/>
      </c>
      <c r="E135" s="77" t="str">
        <f>IF('liste engagés'!$G131=2,'liste engagés'!D131,"")</f>
        <v/>
      </c>
      <c r="F135" s="77" t="str">
        <f>IF('liste engagés'!$G131=2,'liste engagés'!E131,"")</f>
        <v/>
      </c>
      <c r="G135" s="77" t="str">
        <f>IF('liste engagés'!$G131=2,'liste engagés'!K131,"")</f>
        <v/>
      </c>
      <c r="H135" s="77" t="str">
        <f>IF('liste engagés'!$G131=2,'liste engagés'!L131,"")</f>
        <v/>
      </c>
      <c r="I135" s="54">
        <f t="shared" ref="I135:I198" si="4">+IF(C135="",0,1)</f>
        <v>0</v>
      </c>
    </row>
    <row r="136" spans="1:9">
      <c r="A136" s="92">
        <f t="shared" ref="A136:A199" si="5">+A135+1</f>
        <v>130</v>
      </c>
      <c r="B136" s="77" t="str">
        <f>IF('liste engagés'!$G132=2,'liste engagés'!A132,"")</f>
        <v/>
      </c>
      <c r="C136" s="77" t="str">
        <f>IF('liste engagés'!$G132=2,'liste engagés'!B132,"")</f>
        <v/>
      </c>
      <c r="D136" s="77" t="str">
        <f>IF('liste engagés'!$G132=2,'liste engagés'!C132,"")</f>
        <v/>
      </c>
      <c r="E136" s="77" t="str">
        <f>IF('liste engagés'!$G132=2,'liste engagés'!D132,"")</f>
        <v/>
      </c>
      <c r="F136" s="77" t="str">
        <f>IF('liste engagés'!$G132=2,'liste engagés'!E132,"")</f>
        <v/>
      </c>
      <c r="G136" s="77" t="str">
        <f>IF('liste engagés'!$G132=2,'liste engagés'!K132,"")</f>
        <v/>
      </c>
      <c r="H136" s="77" t="str">
        <f>IF('liste engagés'!$G132=2,'liste engagés'!L132,"")</f>
        <v/>
      </c>
      <c r="I136" s="54">
        <f t="shared" si="4"/>
        <v>0</v>
      </c>
    </row>
    <row r="137" spans="1:9">
      <c r="A137" s="92">
        <f t="shared" si="5"/>
        <v>131</v>
      </c>
      <c r="B137" s="77" t="str">
        <f>IF('liste engagés'!$G134=2,'liste engagés'!A134,"")</f>
        <v/>
      </c>
      <c r="C137" s="77" t="str">
        <f>IF('liste engagés'!$G134=2,'liste engagés'!B134,"")</f>
        <v/>
      </c>
      <c r="D137" s="77" t="str">
        <f>IF('liste engagés'!$G134=2,'liste engagés'!C134,"")</f>
        <v/>
      </c>
      <c r="E137" s="77" t="str">
        <f>IF('liste engagés'!$G134=2,'liste engagés'!D134,"")</f>
        <v/>
      </c>
      <c r="F137" s="77" t="str">
        <f>IF('liste engagés'!$G134=2,'liste engagés'!E134,"")</f>
        <v/>
      </c>
      <c r="G137" s="77" t="str">
        <f>IF('liste engagés'!$G134=2,'liste engagés'!K134,"")</f>
        <v/>
      </c>
      <c r="H137" s="77" t="str">
        <f>IF('liste engagés'!$G134=2,'liste engagés'!L134,"")</f>
        <v/>
      </c>
      <c r="I137" s="54">
        <f t="shared" si="4"/>
        <v>0</v>
      </c>
    </row>
    <row r="138" spans="1:9">
      <c r="A138" s="92">
        <f t="shared" si="5"/>
        <v>132</v>
      </c>
      <c r="B138" s="77" t="str">
        <f>IF('liste engagés'!$G135=2,'liste engagés'!A135,"")</f>
        <v/>
      </c>
      <c r="C138" s="77" t="str">
        <f>IF('liste engagés'!$G135=2,'liste engagés'!B135,"")</f>
        <v/>
      </c>
      <c r="D138" s="77" t="str">
        <f>IF('liste engagés'!$G135=2,'liste engagés'!C135,"")</f>
        <v/>
      </c>
      <c r="E138" s="77" t="str">
        <f>IF('liste engagés'!$G135=2,'liste engagés'!D135,"")</f>
        <v/>
      </c>
      <c r="F138" s="77" t="str">
        <f>IF('liste engagés'!$G135=2,'liste engagés'!E135,"")</f>
        <v/>
      </c>
      <c r="G138" s="77" t="str">
        <f>IF('liste engagés'!$G135=2,'liste engagés'!K135,"")</f>
        <v/>
      </c>
      <c r="H138" s="77" t="str">
        <f>IF('liste engagés'!$G135=2,'liste engagés'!L135,"")</f>
        <v/>
      </c>
      <c r="I138" s="54">
        <f t="shared" si="4"/>
        <v>0</v>
      </c>
    </row>
    <row r="139" spans="1:9">
      <c r="A139" s="92">
        <f t="shared" si="5"/>
        <v>133</v>
      </c>
      <c r="B139" s="77" t="str">
        <f>IF('liste engagés'!$G136=2,'liste engagés'!A136,"")</f>
        <v/>
      </c>
      <c r="C139" s="77" t="str">
        <f>IF('liste engagés'!$G136=2,'liste engagés'!B136,"")</f>
        <v/>
      </c>
      <c r="D139" s="77" t="str">
        <f>IF('liste engagés'!$G136=2,'liste engagés'!C136,"")</f>
        <v/>
      </c>
      <c r="E139" s="77" t="str">
        <f>IF('liste engagés'!$G136=2,'liste engagés'!D136,"")</f>
        <v/>
      </c>
      <c r="F139" s="77" t="str">
        <f>IF('liste engagés'!$G136=2,'liste engagés'!E136,"")</f>
        <v/>
      </c>
      <c r="G139" s="77" t="str">
        <f>IF('liste engagés'!$G136=2,'liste engagés'!K136,"")</f>
        <v/>
      </c>
      <c r="H139" s="77" t="str">
        <f>IF('liste engagés'!$G136=2,'liste engagés'!L136,"")</f>
        <v/>
      </c>
      <c r="I139" s="54">
        <f t="shared" si="4"/>
        <v>0</v>
      </c>
    </row>
    <row r="140" spans="1:9">
      <c r="A140" s="92">
        <f t="shared" si="5"/>
        <v>134</v>
      </c>
      <c r="B140" s="77" t="str">
        <f>IF('liste engagés'!$G137=2,'liste engagés'!A137,"")</f>
        <v/>
      </c>
      <c r="C140" s="77" t="str">
        <f>IF('liste engagés'!$G137=2,'liste engagés'!B137,"")</f>
        <v/>
      </c>
      <c r="D140" s="77" t="str">
        <f>IF('liste engagés'!$G137=2,'liste engagés'!C137,"")</f>
        <v/>
      </c>
      <c r="E140" s="77" t="str">
        <f>IF('liste engagés'!$G137=2,'liste engagés'!D137,"")</f>
        <v/>
      </c>
      <c r="F140" s="77" t="str">
        <f>IF('liste engagés'!$G137=2,'liste engagés'!E137,"")</f>
        <v/>
      </c>
      <c r="G140" s="77" t="str">
        <f>IF('liste engagés'!$G137=2,'liste engagés'!K137,"")</f>
        <v/>
      </c>
      <c r="H140" s="77" t="str">
        <f>IF('liste engagés'!$G137=2,'liste engagés'!L137,"")</f>
        <v/>
      </c>
      <c r="I140" s="54">
        <f t="shared" si="4"/>
        <v>0</v>
      </c>
    </row>
    <row r="141" spans="1:9">
      <c r="A141" s="92">
        <f t="shared" si="5"/>
        <v>135</v>
      </c>
      <c r="B141" s="77" t="str">
        <f>IF('liste engagés'!$G138=2,'liste engagés'!A138,"")</f>
        <v/>
      </c>
      <c r="C141" s="77" t="str">
        <f>IF('liste engagés'!$G138=2,'liste engagés'!B138,"")</f>
        <v/>
      </c>
      <c r="D141" s="77" t="str">
        <f>IF('liste engagés'!$G138=2,'liste engagés'!C138,"")</f>
        <v/>
      </c>
      <c r="E141" s="77" t="str">
        <f>IF('liste engagés'!$G138=2,'liste engagés'!D138,"")</f>
        <v/>
      </c>
      <c r="F141" s="77" t="str">
        <f>IF('liste engagés'!$G138=2,'liste engagés'!E138,"")</f>
        <v/>
      </c>
      <c r="G141" s="77" t="str">
        <f>IF('liste engagés'!$G138=2,'liste engagés'!K138,"")</f>
        <v/>
      </c>
      <c r="H141" s="77" t="str">
        <f>IF('liste engagés'!$G138=2,'liste engagés'!L138,"")</f>
        <v/>
      </c>
      <c r="I141" s="54">
        <f t="shared" si="4"/>
        <v>0</v>
      </c>
    </row>
    <row r="142" spans="1:9">
      <c r="A142" s="92">
        <f t="shared" si="5"/>
        <v>136</v>
      </c>
      <c r="B142" s="77" t="str">
        <f>IF('liste engagés'!$G139=2,'liste engagés'!A139,"")</f>
        <v/>
      </c>
      <c r="C142" s="77" t="str">
        <f>IF('liste engagés'!$G139=2,'liste engagés'!B139,"")</f>
        <v/>
      </c>
      <c r="D142" s="77" t="str">
        <f>IF('liste engagés'!$G139=2,'liste engagés'!C139,"")</f>
        <v/>
      </c>
      <c r="E142" s="77" t="str">
        <f>IF('liste engagés'!$G139=2,'liste engagés'!D139,"")</f>
        <v/>
      </c>
      <c r="F142" s="77" t="str">
        <f>IF('liste engagés'!$G139=2,'liste engagés'!E139,"")</f>
        <v/>
      </c>
      <c r="G142" s="77" t="str">
        <f>IF('liste engagés'!$G139=2,'liste engagés'!K139,"")</f>
        <v/>
      </c>
      <c r="H142" s="77" t="str">
        <f>IF('liste engagés'!$G139=2,'liste engagés'!L139,"")</f>
        <v/>
      </c>
      <c r="I142" s="54">
        <f t="shared" si="4"/>
        <v>0</v>
      </c>
    </row>
    <row r="143" spans="1:9">
      <c r="A143" s="92">
        <f t="shared" si="5"/>
        <v>137</v>
      </c>
      <c r="B143" s="77" t="str">
        <f>IF('liste engagés'!$G141=2,'liste engagés'!A141,"")</f>
        <v/>
      </c>
      <c r="C143" s="77" t="str">
        <f>IF('liste engagés'!$G141=2,'liste engagés'!B141,"")</f>
        <v/>
      </c>
      <c r="D143" s="77" t="str">
        <f>IF('liste engagés'!$G141=2,'liste engagés'!C141,"")</f>
        <v/>
      </c>
      <c r="E143" s="77" t="str">
        <f>IF('liste engagés'!$G141=2,'liste engagés'!D141,"")</f>
        <v/>
      </c>
      <c r="F143" s="77" t="str">
        <f>IF('liste engagés'!$G141=2,'liste engagés'!E141,"")</f>
        <v/>
      </c>
      <c r="G143" s="77" t="str">
        <f>IF('liste engagés'!$G141=2,'liste engagés'!K141,"")</f>
        <v/>
      </c>
      <c r="H143" s="77" t="str">
        <f>IF('liste engagés'!$G141=2,'liste engagés'!L141,"")</f>
        <v/>
      </c>
      <c r="I143" s="54">
        <f t="shared" si="4"/>
        <v>0</v>
      </c>
    </row>
    <row r="144" spans="1:9">
      <c r="A144" s="92">
        <f t="shared" si="5"/>
        <v>138</v>
      </c>
      <c r="B144" s="77" t="str">
        <f>IF('liste engagés'!$G142=2,'liste engagés'!A142,"")</f>
        <v/>
      </c>
      <c r="C144" s="77" t="str">
        <f>IF('liste engagés'!$G142=2,'liste engagés'!B142,"")</f>
        <v/>
      </c>
      <c r="D144" s="77" t="str">
        <f>IF('liste engagés'!$G142=2,'liste engagés'!C142,"")</f>
        <v/>
      </c>
      <c r="E144" s="77" t="str">
        <f>IF('liste engagés'!$G142=2,'liste engagés'!D142,"")</f>
        <v/>
      </c>
      <c r="F144" s="77" t="str">
        <f>IF('liste engagés'!$G142=2,'liste engagés'!E142,"")</f>
        <v/>
      </c>
      <c r="G144" s="77" t="str">
        <f>IF('liste engagés'!$G142=2,'liste engagés'!K142,"")</f>
        <v/>
      </c>
      <c r="H144" s="77" t="str">
        <f>IF('liste engagés'!$G142=2,'liste engagés'!L142,"")</f>
        <v/>
      </c>
      <c r="I144" s="54">
        <f t="shared" si="4"/>
        <v>0</v>
      </c>
    </row>
    <row r="145" spans="1:9">
      <c r="A145" s="92">
        <f t="shared" si="5"/>
        <v>139</v>
      </c>
      <c r="B145" s="77" t="str">
        <f>IF('liste engagés'!$G143=2,'liste engagés'!A143,"")</f>
        <v/>
      </c>
      <c r="C145" s="77" t="str">
        <f>IF('liste engagés'!$G143=2,'liste engagés'!B143,"")</f>
        <v/>
      </c>
      <c r="D145" s="77" t="str">
        <f>IF('liste engagés'!$G143=2,'liste engagés'!C143,"")</f>
        <v/>
      </c>
      <c r="E145" s="77" t="str">
        <f>IF('liste engagés'!$G143=2,'liste engagés'!D143,"")</f>
        <v/>
      </c>
      <c r="F145" s="77" t="str">
        <f>IF('liste engagés'!$G143=2,'liste engagés'!E143,"")</f>
        <v/>
      </c>
      <c r="G145" s="77" t="str">
        <f>IF('liste engagés'!$G143=2,'liste engagés'!K143,"")</f>
        <v/>
      </c>
      <c r="H145" s="77" t="str">
        <f>IF('liste engagés'!$G143=2,'liste engagés'!L143,"")</f>
        <v/>
      </c>
      <c r="I145" s="54">
        <f t="shared" si="4"/>
        <v>0</v>
      </c>
    </row>
    <row r="146" spans="1:9">
      <c r="A146" s="92">
        <f t="shared" si="5"/>
        <v>140</v>
      </c>
      <c r="B146" s="77" t="str">
        <f>IF('liste engagés'!$G144=2,'liste engagés'!A144,"")</f>
        <v/>
      </c>
      <c r="C146" s="77" t="str">
        <f>IF('liste engagés'!$G144=2,'liste engagés'!B144,"")</f>
        <v/>
      </c>
      <c r="D146" s="77" t="str">
        <f>IF('liste engagés'!$G144=2,'liste engagés'!C144,"")</f>
        <v/>
      </c>
      <c r="E146" s="77" t="str">
        <f>IF('liste engagés'!$G144=2,'liste engagés'!D144,"")</f>
        <v/>
      </c>
      <c r="F146" s="77" t="str">
        <f>IF('liste engagés'!$G144=2,'liste engagés'!E144,"")</f>
        <v/>
      </c>
      <c r="G146" s="77" t="str">
        <f>IF('liste engagés'!$G144=2,'liste engagés'!K144,"")</f>
        <v/>
      </c>
      <c r="H146" s="77" t="str">
        <f>IF('liste engagés'!$G144=2,'liste engagés'!L144,"")</f>
        <v/>
      </c>
      <c r="I146" s="54">
        <f t="shared" si="4"/>
        <v>0</v>
      </c>
    </row>
    <row r="147" spans="1:9">
      <c r="A147" s="92">
        <f t="shared" si="5"/>
        <v>141</v>
      </c>
      <c r="B147" s="77" t="str">
        <f>IF('liste engagés'!$G145=2,'liste engagés'!A145,"")</f>
        <v/>
      </c>
      <c r="C147" s="77" t="str">
        <f>IF('liste engagés'!$G145=2,'liste engagés'!B145,"")</f>
        <v/>
      </c>
      <c r="D147" s="77" t="str">
        <f>IF('liste engagés'!$G145=2,'liste engagés'!#REF!,"")</f>
        <v/>
      </c>
      <c r="E147" s="77" t="str">
        <f>IF('liste engagés'!$G145=2,'liste engagés'!D145,"")</f>
        <v/>
      </c>
      <c r="F147" s="77" t="str">
        <f>IF('liste engagés'!$G145=2,'liste engagés'!E145,"")</f>
        <v/>
      </c>
      <c r="G147" s="77" t="str">
        <f>IF('liste engagés'!$G145=2,'liste engagés'!K145,"")</f>
        <v/>
      </c>
      <c r="H147" s="77" t="str">
        <f>IF('liste engagés'!$G145=2,'liste engagés'!L145,"")</f>
        <v/>
      </c>
      <c r="I147" s="54">
        <f t="shared" si="4"/>
        <v>0</v>
      </c>
    </row>
    <row r="148" spans="1:9">
      <c r="A148" s="92">
        <f t="shared" si="5"/>
        <v>142</v>
      </c>
      <c r="B148" s="77" t="str">
        <f>IF('liste engagés'!$G146=2,'liste engagés'!A146,"")</f>
        <v/>
      </c>
      <c r="C148" s="77" t="str">
        <f>IF('liste engagés'!$G146=2,'liste engagés'!B146,"")</f>
        <v/>
      </c>
      <c r="D148" s="77" t="str">
        <f>IF('liste engagés'!$G146=2,'liste engagés'!C145,"")</f>
        <v/>
      </c>
      <c r="E148" s="77" t="str">
        <f>IF('liste engagés'!$G146=2,'liste engagés'!D146,"")</f>
        <v/>
      </c>
      <c r="F148" s="77" t="str">
        <f>IF('liste engagés'!$G146=2,'liste engagés'!E146,"")</f>
        <v/>
      </c>
      <c r="G148" s="77" t="str">
        <f>IF('liste engagés'!$G146=2,'liste engagés'!K146,"")</f>
        <v/>
      </c>
      <c r="H148" s="77" t="str">
        <f>IF('liste engagés'!$G146=2,'liste engagés'!L146,"")</f>
        <v/>
      </c>
      <c r="I148" s="54">
        <f t="shared" si="4"/>
        <v>0</v>
      </c>
    </row>
    <row r="149" spans="1:9">
      <c r="A149" s="92">
        <f t="shared" si="5"/>
        <v>143</v>
      </c>
      <c r="B149" s="77" t="str">
        <f>IF('liste engagés'!$G147=2,'liste engagés'!A147,"")</f>
        <v/>
      </c>
      <c r="C149" s="77" t="str">
        <f>IF('liste engagés'!$G147=2,'liste engagés'!B147,"")</f>
        <v/>
      </c>
      <c r="D149" s="77" t="str">
        <f>IF('liste engagés'!$G147=2,'liste engagés'!C147,"")</f>
        <v/>
      </c>
      <c r="E149" s="77" t="str">
        <f>IF('liste engagés'!$G147=2,'liste engagés'!D147,"")</f>
        <v/>
      </c>
      <c r="F149" s="77" t="str">
        <f>IF('liste engagés'!$G147=2,'liste engagés'!E147,"")</f>
        <v/>
      </c>
      <c r="G149" s="77" t="str">
        <f>IF('liste engagés'!$G147=2,'liste engagés'!K147,"")</f>
        <v/>
      </c>
      <c r="H149" s="77" t="str">
        <f>IF('liste engagés'!$G147=2,'liste engagés'!L147,"")</f>
        <v/>
      </c>
      <c r="I149" s="54">
        <f t="shared" si="4"/>
        <v>0</v>
      </c>
    </row>
    <row r="150" spans="1:9">
      <c r="A150" s="92">
        <f t="shared" si="5"/>
        <v>144</v>
      </c>
      <c r="B150" s="77" t="str">
        <f>IF('liste engagés'!$G148=2,'liste engagés'!A148,"")</f>
        <v/>
      </c>
      <c r="C150" s="77" t="str">
        <f>IF('liste engagés'!$G148=2,'liste engagés'!B148,"")</f>
        <v/>
      </c>
      <c r="D150" s="77" t="str">
        <f>IF('liste engagés'!$G148=2,'liste engagés'!C148,"")</f>
        <v/>
      </c>
      <c r="E150" s="77" t="str">
        <f>IF('liste engagés'!$G148=2,'liste engagés'!D148,"")</f>
        <v/>
      </c>
      <c r="F150" s="77" t="str">
        <f>IF('liste engagés'!$G148=2,'liste engagés'!E148,"")</f>
        <v/>
      </c>
      <c r="G150" s="77" t="str">
        <f>IF('liste engagés'!$G148=2,'liste engagés'!K148,"")</f>
        <v/>
      </c>
      <c r="H150" s="77" t="str">
        <f>IF('liste engagés'!$G148=2,'liste engagés'!L148,"")</f>
        <v/>
      </c>
      <c r="I150" s="54">
        <f t="shared" si="4"/>
        <v>0</v>
      </c>
    </row>
    <row r="151" spans="1:9">
      <c r="A151" s="92">
        <f t="shared" si="5"/>
        <v>145</v>
      </c>
      <c r="B151" s="77" t="str">
        <f>IF('liste engagés'!$G149=2,'liste engagés'!A149,"")</f>
        <v/>
      </c>
      <c r="C151" s="77" t="str">
        <f>IF('liste engagés'!$G149=2,'liste engagés'!B149,"")</f>
        <v/>
      </c>
      <c r="D151" s="77" t="str">
        <f>IF('liste engagés'!$G149=2,'liste engagés'!C149,"")</f>
        <v/>
      </c>
      <c r="E151" s="77" t="str">
        <f>IF('liste engagés'!$G149=2,'liste engagés'!D149,"")</f>
        <v/>
      </c>
      <c r="F151" s="77" t="str">
        <f>IF('liste engagés'!$G149=2,'liste engagés'!E149,"")</f>
        <v/>
      </c>
      <c r="G151" s="77" t="str">
        <f>IF('liste engagés'!$G149=2,'liste engagés'!K149,"")</f>
        <v/>
      </c>
      <c r="H151" s="77" t="str">
        <f>IF('liste engagés'!$G149=2,'liste engagés'!L149,"")</f>
        <v/>
      </c>
      <c r="I151" s="54">
        <f t="shared" si="4"/>
        <v>0</v>
      </c>
    </row>
    <row r="152" spans="1:9">
      <c r="A152" s="92">
        <f t="shared" si="5"/>
        <v>146</v>
      </c>
      <c r="B152" s="77" t="str">
        <f>IF('liste engagés'!$G150=2,'liste engagés'!A150,"")</f>
        <v/>
      </c>
      <c r="C152" s="77" t="str">
        <f>IF('liste engagés'!$G150=2,'liste engagés'!B150,"")</f>
        <v/>
      </c>
      <c r="D152" s="77" t="str">
        <f>IF('liste engagés'!$G150=2,'liste engagés'!C150,"")</f>
        <v/>
      </c>
      <c r="E152" s="77" t="str">
        <f>IF('liste engagés'!$G150=2,'liste engagés'!D150,"")</f>
        <v/>
      </c>
      <c r="F152" s="77" t="str">
        <f>IF('liste engagés'!$G150=2,'liste engagés'!E150,"")</f>
        <v/>
      </c>
      <c r="G152" s="77" t="str">
        <f>IF('liste engagés'!$G150=2,'liste engagés'!K150,"")</f>
        <v/>
      </c>
      <c r="H152" s="77" t="str">
        <f>IF('liste engagés'!$G150=2,'liste engagés'!L150,"")</f>
        <v/>
      </c>
      <c r="I152" s="54">
        <f t="shared" si="4"/>
        <v>0</v>
      </c>
    </row>
    <row r="153" spans="1:9">
      <c r="A153" s="92">
        <f t="shared" si="5"/>
        <v>147</v>
      </c>
      <c r="B153" s="77" t="str">
        <f>IF('liste engagés'!$G151=2,'liste engagés'!A151,"")</f>
        <v/>
      </c>
      <c r="C153" s="77" t="str">
        <f>IF('liste engagés'!$G151=2,'liste engagés'!B151,"")</f>
        <v/>
      </c>
      <c r="D153" s="77" t="str">
        <f>IF('liste engagés'!$G151=2,'liste engagés'!C151,"")</f>
        <v/>
      </c>
      <c r="E153" s="77" t="str">
        <f>IF('liste engagés'!$G151=2,'liste engagés'!D151,"")</f>
        <v/>
      </c>
      <c r="F153" s="77" t="str">
        <f>IF('liste engagés'!$G151=2,'liste engagés'!E151,"")</f>
        <v/>
      </c>
      <c r="G153" s="77" t="str">
        <f>IF('liste engagés'!$G151=2,'liste engagés'!K151,"")</f>
        <v/>
      </c>
      <c r="H153" s="77" t="str">
        <f>IF('liste engagés'!$G151=2,'liste engagés'!L151,"")</f>
        <v/>
      </c>
      <c r="I153" s="54">
        <f t="shared" si="4"/>
        <v>0</v>
      </c>
    </row>
    <row r="154" spans="1:9">
      <c r="A154" s="92">
        <f t="shared" si="5"/>
        <v>148</v>
      </c>
      <c r="B154" s="77" t="str">
        <f>IF('liste engagés'!$G152=2,'liste engagés'!A152,"")</f>
        <v/>
      </c>
      <c r="C154" s="77" t="str">
        <f>IF('liste engagés'!$G152=2,'liste engagés'!B152,"")</f>
        <v/>
      </c>
      <c r="D154" s="77" t="str">
        <f>IF('liste engagés'!$G152=2,'liste engagés'!C152,"")</f>
        <v/>
      </c>
      <c r="E154" s="77" t="str">
        <f>IF('liste engagés'!$G152=2,'liste engagés'!D152,"")</f>
        <v/>
      </c>
      <c r="F154" s="77" t="str">
        <f>IF('liste engagés'!$G152=2,'liste engagés'!E152,"")</f>
        <v/>
      </c>
      <c r="G154" s="77" t="str">
        <f>IF('liste engagés'!$G152=2,'liste engagés'!K152,"")</f>
        <v/>
      </c>
      <c r="H154" s="77" t="str">
        <f>IF('liste engagés'!$G152=2,'liste engagés'!L152,"")</f>
        <v/>
      </c>
      <c r="I154" s="54">
        <f t="shared" si="4"/>
        <v>0</v>
      </c>
    </row>
    <row r="155" spans="1:9">
      <c r="A155" s="92">
        <f t="shared" si="5"/>
        <v>149</v>
      </c>
      <c r="B155" s="77" t="str">
        <f>IF('liste engagés'!$G153=2,'liste engagés'!A153,"")</f>
        <v/>
      </c>
      <c r="C155" s="77" t="str">
        <f>IF('liste engagés'!$G153=2,'liste engagés'!B153,"")</f>
        <v/>
      </c>
      <c r="D155" s="77" t="str">
        <f>IF('liste engagés'!$G153=2,'liste engagés'!C153,"")</f>
        <v/>
      </c>
      <c r="E155" s="77" t="str">
        <f>IF('liste engagés'!$G153=2,'liste engagés'!D153,"")</f>
        <v/>
      </c>
      <c r="F155" s="77" t="str">
        <f>IF('liste engagés'!$G153=2,'liste engagés'!E153,"")</f>
        <v/>
      </c>
      <c r="G155" s="77" t="str">
        <f>IF('liste engagés'!$G153=2,'liste engagés'!K153,"")</f>
        <v/>
      </c>
      <c r="H155" s="77" t="str">
        <f>IF('liste engagés'!$G153=2,'liste engagés'!L153,"")</f>
        <v/>
      </c>
      <c r="I155" s="54">
        <f t="shared" si="4"/>
        <v>0</v>
      </c>
    </row>
    <row r="156" spans="1:9">
      <c r="A156" s="92">
        <f t="shared" si="5"/>
        <v>150</v>
      </c>
      <c r="B156" s="77" t="str">
        <f>IF('liste engagés'!$G154=2,'liste engagés'!A154,"")</f>
        <v/>
      </c>
      <c r="C156" s="77" t="str">
        <f>IF('liste engagés'!$G154=2,'liste engagés'!B154,"")</f>
        <v/>
      </c>
      <c r="D156" s="77" t="str">
        <f>IF('liste engagés'!$G154=2,'liste engagés'!C154,"")</f>
        <v/>
      </c>
      <c r="E156" s="77" t="str">
        <f>IF('liste engagés'!$G154=2,'liste engagés'!D154,"")</f>
        <v/>
      </c>
      <c r="F156" s="77" t="str">
        <f>IF('liste engagés'!$G154=2,'liste engagés'!E154,"")</f>
        <v/>
      </c>
      <c r="G156" s="77" t="str">
        <f>IF('liste engagés'!$G154=2,'liste engagés'!K154,"")</f>
        <v/>
      </c>
      <c r="H156" s="77" t="str">
        <f>IF('liste engagés'!$G154=2,'liste engagés'!L154,"")</f>
        <v/>
      </c>
      <c r="I156" s="54">
        <f t="shared" si="4"/>
        <v>0</v>
      </c>
    </row>
    <row r="157" spans="1:9">
      <c r="A157" s="92">
        <f t="shared" si="5"/>
        <v>151</v>
      </c>
      <c r="B157" s="77" t="str">
        <f>IF('liste engagés'!$G155=2,'liste engagés'!A155,"")</f>
        <v/>
      </c>
      <c r="C157" s="77" t="str">
        <f>IF('liste engagés'!$G155=2,'liste engagés'!B155,"")</f>
        <v/>
      </c>
      <c r="D157" s="77" t="str">
        <f>IF('liste engagés'!$G155=2,'liste engagés'!C155,"")</f>
        <v/>
      </c>
      <c r="E157" s="77" t="str">
        <f>IF('liste engagés'!$G155=2,'liste engagés'!D155,"")</f>
        <v/>
      </c>
      <c r="F157" s="77" t="str">
        <f>IF('liste engagés'!$G155=2,'liste engagés'!E155,"")</f>
        <v/>
      </c>
      <c r="G157" s="77" t="str">
        <f>IF('liste engagés'!$G155=2,'liste engagés'!K155,"")</f>
        <v/>
      </c>
      <c r="H157" s="77" t="str">
        <f>IF('liste engagés'!$G155=2,'liste engagés'!L155,"")</f>
        <v/>
      </c>
      <c r="I157" s="54">
        <f t="shared" si="4"/>
        <v>0</v>
      </c>
    </row>
    <row r="158" spans="1:9">
      <c r="A158" s="92">
        <f t="shared" si="5"/>
        <v>152</v>
      </c>
      <c r="B158" s="77" t="str">
        <f>IF('liste engagés'!$G156=2,'liste engagés'!A156,"")</f>
        <v/>
      </c>
      <c r="C158" s="77" t="str">
        <f>IF('liste engagés'!$G156=2,'liste engagés'!B156,"")</f>
        <v/>
      </c>
      <c r="D158" s="77" t="str">
        <f>IF('liste engagés'!$G156=2,'liste engagés'!C156,"")</f>
        <v/>
      </c>
      <c r="E158" s="77" t="str">
        <f>IF('liste engagés'!$G156=2,'liste engagés'!D156,"")</f>
        <v/>
      </c>
      <c r="F158" s="77" t="str">
        <f>IF('liste engagés'!$G156=2,'liste engagés'!E156,"")</f>
        <v/>
      </c>
      <c r="G158" s="77" t="str">
        <f>IF('liste engagés'!$G156=2,'liste engagés'!K156,"")</f>
        <v/>
      </c>
      <c r="H158" s="77" t="str">
        <f>IF('liste engagés'!$G156=2,'liste engagés'!L156,"")</f>
        <v/>
      </c>
      <c r="I158" s="54">
        <f t="shared" si="4"/>
        <v>0</v>
      </c>
    </row>
    <row r="159" spans="1:9">
      <c r="A159" s="92">
        <f t="shared" si="5"/>
        <v>153</v>
      </c>
      <c r="B159" s="77" t="str">
        <f>IF('liste engagés'!$G157=2,'liste engagés'!A157,"")</f>
        <v/>
      </c>
      <c r="C159" s="77" t="str">
        <f>IF('liste engagés'!$G157=2,'liste engagés'!B157,"")</f>
        <v/>
      </c>
      <c r="D159" s="77" t="str">
        <f>IF('liste engagés'!$G157=2,'liste engagés'!C157,"")</f>
        <v/>
      </c>
      <c r="E159" s="77" t="str">
        <f>IF('liste engagés'!$G157=2,'liste engagés'!D157,"")</f>
        <v/>
      </c>
      <c r="F159" s="77" t="str">
        <f>IF('liste engagés'!$G157=2,'liste engagés'!E157,"")</f>
        <v/>
      </c>
      <c r="G159" s="77" t="str">
        <f>IF('liste engagés'!$G157=2,'liste engagés'!K157,"")</f>
        <v/>
      </c>
      <c r="H159" s="77" t="str">
        <f>IF('liste engagés'!$G157=2,'liste engagés'!L157,"")</f>
        <v/>
      </c>
      <c r="I159" s="54">
        <f t="shared" si="4"/>
        <v>0</v>
      </c>
    </row>
    <row r="160" spans="1:9">
      <c r="A160" s="92">
        <f t="shared" si="5"/>
        <v>154</v>
      </c>
      <c r="B160" s="77" t="str">
        <f>IF('liste engagés'!$G158=2,'liste engagés'!A158,"")</f>
        <v/>
      </c>
      <c r="C160" s="77" t="str">
        <f>IF('liste engagés'!$G158=2,'liste engagés'!B158,"")</f>
        <v/>
      </c>
      <c r="D160" s="77" t="str">
        <f>IF('liste engagés'!$G158=2,'liste engagés'!C158,"")</f>
        <v/>
      </c>
      <c r="E160" s="77" t="str">
        <f>IF('liste engagés'!$G158=2,'liste engagés'!D158,"")</f>
        <v/>
      </c>
      <c r="F160" s="77" t="str">
        <f>IF('liste engagés'!$G158=2,'liste engagés'!E158,"")</f>
        <v/>
      </c>
      <c r="G160" s="77" t="str">
        <f>IF('liste engagés'!$G158=2,'liste engagés'!K158,"")</f>
        <v/>
      </c>
      <c r="H160" s="77" t="str">
        <f>IF('liste engagés'!$G158=2,'liste engagés'!L158,"")</f>
        <v/>
      </c>
      <c r="I160" s="54">
        <f t="shared" si="4"/>
        <v>0</v>
      </c>
    </row>
    <row r="161" spans="1:9">
      <c r="A161" s="92">
        <f t="shared" si="5"/>
        <v>155</v>
      </c>
      <c r="B161" s="77" t="str">
        <f>IF('liste engagés'!$G159=2,'liste engagés'!A159,"")</f>
        <v/>
      </c>
      <c r="C161" s="77" t="str">
        <f>IF('liste engagés'!$G159=2,'liste engagés'!B159,"")</f>
        <v/>
      </c>
      <c r="D161" s="77" t="str">
        <f>IF('liste engagés'!$G159=2,'liste engagés'!C159,"")</f>
        <v/>
      </c>
      <c r="E161" s="77" t="str">
        <f>IF('liste engagés'!$G159=2,'liste engagés'!D159,"")</f>
        <v/>
      </c>
      <c r="F161" s="77" t="str">
        <f>IF('liste engagés'!$G159=2,'liste engagés'!E159,"")</f>
        <v/>
      </c>
      <c r="G161" s="77" t="str">
        <f>IF('liste engagés'!$G159=2,'liste engagés'!K159,"")</f>
        <v/>
      </c>
      <c r="H161" s="77" t="str">
        <f>IF('liste engagés'!$G159=2,'liste engagés'!L159,"")</f>
        <v/>
      </c>
      <c r="I161" s="54">
        <f t="shared" si="4"/>
        <v>0</v>
      </c>
    </row>
    <row r="162" spans="1:9">
      <c r="A162" s="92">
        <f t="shared" si="5"/>
        <v>156</v>
      </c>
      <c r="B162" s="77" t="str">
        <f>IF('liste engagés'!$G160=2,'liste engagés'!A160,"")</f>
        <v/>
      </c>
      <c r="C162" s="77" t="str">
        <f>IF('liste engagés'!$G160=2,'liste engagés'!B160,"")</f>
        <v/>
      </c>
      <c r="D162" s="77" t="str">
        <f>IF('liste engagés'!$G160=2,'liste engagés'!C160,"")</f>
        <v/>
      </c>
      <c r="E162" s="77" t="str">
        <f>IF('liste engagés'!$G160=2,'liste engagés'!D160,"")</f>
        <v/>
      </c>
      <c r="F162" s="77" t="str">
        <f>IF('liste engagés'!$G160=2,'liste engagés'!E160,"")</f>
        <v/>
      </c>
      <c r="G162" s="77" t="str">
        <f>IF('liste engagés'!$G160=2,'liste engagés'!K160,"")</f>
        <v/>
      </c>
      <c r="H162" s="77" t="str">
        <f>IF('liste engagés'!$G160=2,'liste engagés'!L160,"")</f>
        <v/>
      </c>
      <c r="I162" s="54">
        <f t="shared" si="4"/>
        <v>0</v>
      </c>
    </row>
    <row r="163" spans="1:9">
      <c r="A163" s="92">
        <f t="shared" si="5"/>
        <v>157</v>
      </c>
      <c r="B163" s="77" t="str">
        <f>IF('liste engagés'!$G161=2,'liste engagés'!A161,"")</f>
        <v/>
      </c>
      <c r="C163" s="77" t="str">
        <f>IF('liste engagés'!$G161=2,'liste engagés'!B161,"")</f>
        <v/>
      </c>
      <c r="D163" s="77" t="str">
        <f>IF('liste engagés'!$G161=2,'liste engagés'!C161,"")</f>
        <v/>
      </c>
      <c r="E163" s="77" t="str">
        <f>IF('liste engagés'!$G161=2,'liste engagés'!D161,"")</f>
        <v/>
      </c>
      <c r="F163" s="77" t="str">
        <f>IF('liste engagés'!$G161=2,'liste engagés'!E161,"")</f>
        <v/>
      </c>
      <c r="G163" s="77" t="str">
        <f>IF('liste engagés'!$G161=2,'liste engagés'!K161,"")</f>
        <v/>
      </c>
      <c r="H163" s="77" t="str">
        <f>IF('liste engagés'!$G161=2,'liste engagés'!L161,"")</f>
        <v/>
      </c>
      <c r="I163" s="54">
        <f t="shared" si="4"/>
        <v>0</v>
      </c>
    </row>
    <row r="164" spans="1:9">
      <c r="A164" s="92">
        <f t="shared" si="5"/>
        <v>158</v>
      </c>
      <c r="B164" s="77" t="str">
        <f>IF('liste engagés'!$G162=2,'liste engagés'!A162,"")</f>
        <v/>
      </c>
      <c r="C164" s="77" t="str">
        <f>IF('liste engagés'!$G162=2,'liste engagés'!B162,"")</f>
        <v/>
      </c>
      <c r="D164" s="77" t="str">
        <f>IF('liste engagés'!$G162=2,'liste engagés'!C162,"")</f>
        <v/>
      </c>
      <c r="E164" s="77" t="str">
        <f>IF('liste engagés'!$G162=2,'liste engagés'!D162,"")</f>
        <v/>
      </c>
      <c r="F164" s="77" t="str">
        <f>IF('liste engagés'!$G162=2,'liste engagés'!E162,"")</f>
        <v/>
      </c>
      <c r="G164" s="77" t="str">
        <f>IF('liste engagés'!$G162=2,'liste engagés'!K162,"")</f>
        <v/>
      </c>
      <c r="H164" s="77" t="str">
        <f>IF('liste engagés'!$G162=2,'liste engagés'!L162,"")</f>
        <v/>
      </c>
      <c r="I164" s="54">
        <f t="shared" si="4"/>
        <v>0</v>
      </c>
    </row>
    <row r="165" spans="1:9">
      <c r="A165" s="92">
        <f t="shared" si="5"/>
        <v>159</v>
      </c>
      <c r="B165" s="77" t="str">
        <f>IF('liste engagés'!$G163=2,'liste engagés'!A163,"")</f>
        <v/>
      </c>
      <c r="C165" s="77" t="str">
        <f>IF('liste engagés'!$G163=2,'liste engagés'!B163,"")</f>
        <v/>
      </c>
      <c r="D165" s="77" t="str">
        <f>IF('liste engagés'!$G163=2,'liste engagés'!C163,"")</f>
        <v/>
      </c>
      <c r="E165" s="77" t="str">
        <f>IF('liste engagés'!$G163=2,'liste engagés'!D163,"")</f>
        <v/>
      </c>
      <c r="F165" s="77" t="str">
        <f>IF('liste engagés'!$G163=2,'liste engagés'!E163,"")</f>
        <v/>
      </c>
      <c r="G165" s="77" t="str">
        <f>IF('liste engagés'!$G163=2,'liste engagés'!K163,"")</f>
        <v/>
      </c>
      <c r="H165" s="77" t="str">
        <f>IF('liste engagés'!$G163=2,'liste engagés'!L163,"")</f>
        <v/>
      </c>
      <c r="I165" s="54">
        <f t="shared" si="4"/>
        <v>0</v>
      </c>
    </row>
    <row r="166" spans="1:9">
      <c r="A166" s="92">
        <f t="shared" si="5"/>
        <v>160</v>
      </c>
      <c r="B166" s="77" t="str">
        <f>IF('liste engagés'!$G164=2,'liste engagés'!A164,"")</f>
        <v/>
      </c>
      <c r="C166" s="77" t="str">
        <f>IF('liste engagés'!$G164=2,'liste engagés'!B164,"")</f>
        <v/>
      </c>
      <c r="D166" s="77" t="str">
        <f>IF('liste engagés'!$G164=2,'liste engagés'!C164,"")</f>
        <v/>
      </c>
      <c r="E166" s="77" t="str">
        <f>IF('liste engagés'!$G164=2,'liste engagés'!D164,"")</f>
        <v/>
      </c>
      <c r="F166" s="77" t="str">
        <f>IF('liste engagés'!$G164=2,'liste engagés'!E164,"")</f>
        <v/>
      </c>
      <c r="G166" s="77" t="str">
        <f>IF('liste engagés'!$G164=2,'liste engagés'!K164,"")</f>
        <v/>
      </c>
      <c r="H166" s="77" t="str">
        <f>IF('liste engagés'!$G164=2,'liste engagés'!L164,"")</f>
        <v/>
      </c>
      <c r="I166" s="54">
        <f t="shared" si="4"/>
        <v>0</v>
      </c>
    </row>
    <row r="167" spans="1:9">
      <c r="A167" s="92">
        <f t="shared" si="5"/>
        <v>161</v>
      </c>
      <c r="B167" s="77" t="str">
        <f>IF('liste engagés'!$G165=2,'liste engagés'!A165,"")</f>
        <v/>
      </c>
      <c r="C167" s="77" t="str">
        <f>IF('liste engagés'!$G165=2,'liste engagés'!B165,"")</f>
        <v/>
      </c>
      <c r="D167" s="77" t="str">
        <f>IF('liste engagés'!$G165=2,'liste engagés'!C165,"")</f>
        <v/>
      </c>
      <c r="E167" s="77" t="str">
        <f>IF('liste engagés'!$G165=2,'liste engagés'!D165,"")</f>
        <v/>
      </c>
      <c r="F167" s="77" t="str">
        <f>IF('liste engagés'!$G165=2,'liste engagés'!E165,"")</f>
        <v/>
      </c>
      <c r="G167" s="77" t="str">
        <f>IF('liste engagés'!$G165=2,'liste engagés'!K165,"")</f>
        <v/>
      </c>
      <c r="H167" s="77" t="str">
        <f>IF('liste engagés'!$G165=2,'liste engagés'!L165,"")</f>
        <v/>
      </c>
      <c r="I167" s="54">
        <f t="shared" si="4"/>
        <v>0</v>
      </c>
    </row>
    <row r="168" spans="1:9">
      <c r="A168" s="92">
        <f t="shared" si="5"/>
        <v>162</v>
      </c>
      <c r="B168" s="77" t="str">
        <f>IF('liste engagés'!$G166=2,'liste engagés'!A166,"")</f>
        <v/>
      </c>
      <c r="C168" s="77" t="str">
        <f>IF('liste engagés'!$G166=2,'liste engagés'!B166,"")</f>
        <v/>
      </c>
      <c r="D168" s="77" t="str">
        <f>IF('liste engagés'!$G166=2,'liste engagés'!C166,"")</f>
        <v/>
      </c>
      <c r="E168" s="77" t="str">
        <f>IF('liste engagés'!$G166=2,'liste engagés'!D166,"")</f>
        <v/>
      </c>
      <c r="F168" s="77" t="str">
        <f>IF('liste engagés'!$G166=2,'liste engagés'!E166,"")</f>
        <v/>
      </c>
      <c r="G168" s="77" t="str">
        <f>IF('liste engagés'!$G166=2,'liste engagés'!K166,"")</f>
        <v/>
      </c>
      <c r="H168" s="77" t="str">
        <f>IF('liste engagés'!$G166=2,'liste engagés'!L166,"")</f>
        <v/>
      </c>
      <c r="I168" s="54">
        <f t="shared" si="4"/>
        <v>0</v>
      </c>
    </row>
    <row r="169" spans="1:9">
      <c r="A169" s="92">
        <f t="shared" si="5"/>
        <v>163</v>
      </c>
      <c r="B169" s="77" t="str">
        <f>IF('liste engagés'!$G167=2,'liste engagés'!A167,"")</f>
        <v/>
      </c>
      <c r="C169" s="77" t="str">
        <f>IF('liste engagés'!$G167=2,'liste engagés'!B167,"")</f>
        <v/>
      </c>
      <c r="D169" s="77" t="str">
        <f>IF('liste engagés'!$G167=2,'liste engagés'!C167,"")</f>
        <v/>
      </c>
      <c r="E169" s="77" t="str">
        <f>IF('liste engagés'!$G167=2,'liste engagés'!D167,"")</f>
        <v/>
      </c>
      <c r="F169" s="77" t="str">
        <f>IF('liste engagés'!$G167=2,'liste engagés'!E167,"")</f>
        <v/>
      </c>
      <c r="G169" s="77" t="str">
        <f>IF('liste engagés'!$G167=2,'liste engagés'!K167,"")</f>
        <v/>
      </c>
      <c r="H169" s="77" t="str">
        <f>IF('liste engagés'!$G167=2,'liste engagés'!L167,"")</f>
        <v/>
      </c>
      <c r="I169" s="54">
        <f t="shared" si="4"/>
        <v>0</v>
      </c>
    </row>
    <row r="170" spans="1:9">
      <c r="A170" s="92">
        <f t="shared" si="5"/>
        <v>164</v>
      </c>
      <c r="B170" s="77" t="str">
        <f>IF('liste engagés'!$G168=2,'liste engagés'!A168,"")</f>
        <v/>
      </c>
      <c r="C170" s="77" t="str">
        <f>IF('liste engagés'!$G168=2,'liste engagés'!B168,"")</f>
        <v/>
      </c>
      <c r="D170" s="77" t="str">
        <f>IF('liste engagés'!$G168=2,'liste engagés'!C168,"")</f>
        <v/>
      </c>
      <c r="E170" s="77" t="str">
        <f>IF('liste engagés'!$G168=2,'liste engagés'!D168,"")</f>
        <v/>
      </c>
      <c r="F170" s="77" t="str">
        <f>IF('liste engagés'!$G168=2,'liste engagés'!E168,"")</f>
        <v/>
      </c>
      <c r="G170" s="77" t="str">
        <f>IF('liste engagés'!$G168=2,'liste engagés'!K168,"")</f>
        <v/>
      </c>
      <c r="H170" s="77" t="str">
        <f>IF('liste engagés'!$G168=2,'liste engagés'!L168,"")</f>
        <v/>
      </c>
      <c r="I170" s="54">
        <f t="shared" si="4"/>
        <v>0</v>
      </c>
    </row>
    <row r="171" spans="1:9">
      <c r="A171" s="92">
        <f t="shared" si="5"/>
        <v>165</v>
      </c>
      <c r="B171" s="77" t="str">
        <f>IF('liste engagés'!$G169=2,'liste engagés'!A169,"")</f>
        <v/>
      </c>
      <c r="C171" s="77" t="str">
        <f>IF('liste engagés'!$G169=2,'liste engagés'!B169,"")</f>
        <v/>
      </c>
      <c r="D171" s="77" t="str">
        <f>IF('liste engagés'!$G169=2,'liste engagés'!C169,"")</f>
        <v/>
      </c>
      <c r="E171" s="77" t="str">
        <f>IF('liste engagés'!$G169=2,'liste engagés'!D169,"")</f>
        <v/>
      </c>
      <c r="F171" s="77" t="str">
        <f>IF('liste engagés'!$G169=2,'liste engagés'!E169,"")</f>
        <v/>
      </c>
      <c r="G171" s="77" t="str">
        <f>IF('liste engagés'!$G169=2,'liste engagés'!K169,"")</f>
        <v/>
      </c>
      <c r="H171" s="77" t="str">
        <f>IF('liste engagés'!$G169=2,'liste engagés'!L169,"")</f>
        <v/>
      </c>
      <c r="I171" s="54">
        <f t="shared" si="4"/>
        <v>0</v>
      </c>
    </row>
    <row r="172" spans="1:9">
      <c r="A172" s="92">
        <f t="shared" si="5"/>
        <v>166</v>
      </c>
      <c r="B172" s="77" t="str">
        <f>IF('liste engagés'!$G171=2,'liste engagés'!A171,"")</f>
        <v/>
      </c>
      <c r="C172" s="77" t="str">
        <f>IF('liste engagés'!$G171=2,'liste engagés'!B171,"")</f>
        <v/>
      </c>
      <c r="D172" s="77" t="str">
        <f>IF('liste engagés'!$G171=2,'liste engagés'!C171,"")</f>
        <v/>
      </c>
      <c r="E172" s="77" t="str">
        <f>IF('liste engagés'!$G171=2,'liste engagés'!D171,"")</f>
        <v/>
      </c>
      <c r="F172" s="77" t="str">
        <f>IF('liste engagés'!$G171=2,'liste engagés'!E171,"")</f>
        <v/>
      </c>
      <c r="G172" s="77" t="str">
        <f>IF('liste engagés'!$G171=2,'liste engagés'!K171,"")</f>
        <v/>
      </c>
      <c r="H172" s="77" t="str">
        <f>IF('liste engagés'!$G171=2,'liste engagés'!L171,"")</f>
        <v/>
      </c>
      <c r="I172" s="54">
        <f t="shared" si="4"/>
        <v>0</v>
      </c>
    </row>
    <row r="173" spans="1:9">
      <c r="A173" s="92">
        <f t="shared" si="5"/>
        <v>167</v>
      </c>
      <c r="B173" s="77" t="str">
        <f>IF('liste engagés'!$G172=2,'liste engagés'!A172,"")</f>
        <v/>
      </c>
      <c r="C173" s="77" t="str">
        <f>IF('liste engagés'!$G172=2,'liste engagés'!B172,"")</f>
        <v/>
      </c>
      <c r="D173" s="77" t="str">
        <f>IF('liste engagés'!$G172=2,'liste engagés'!C172,"")</f>
        <v/>
      </c>
      <c r="E173" s="77" t="str">
        <f>IF('liste engagés'!$G172=2,'liste engagés'!D172,"")</f>
        <v/>
      </c>
      <c r="F173" s="77" t="str">
        <f>IF('liste engagés'!$G172=2,'liste engagés'!E172,"")</f>
        <v/>
      </c>
      <c r="G173" s="77" t="str">
        <f>IF('liste engagés'!$G172=2,'liste engagés'!K172,"")</f>
        <v/>
      </c>
      <c r="H173" s="77" t="str">
        <f>IF('liste engagés'!$G172=2,'liste engagés'!L172,"")</f>
        <v/>
      </c>
      <c r="I173" s="54">
        <f t="shared" si="4"/>
        <v>0</v>
      </c>
    </row>
    <row r="174" spans="1:9">
      <c r="A174" s="92">
        <f t="shared" si="5"/>
        <v>168</v>
      </c>
      <c r="B174" s="77" t="str">
        <f>IF('liste engagés'!$G173=2,'liste engagés'!A173,"")</f>
        <v/>
      </c>
      <c r="C174" s="77" t="str">
        <f>IF('liste engagés'!$G173=2,'liste engagés'!B173,"")</f>
        <v/>
      </c>
      <c r="D174" s="77" t="str">
        <f>IF('liste engagés'!$G173=2,'liste engagés'!C173,"")</f>
        <v/>
      </c>
      <c r="E174" s="77" t="str">
        <f>IF('liste engagés'!$G173=2,'liste engagés'!D173,"")</f>
        <v/>
      </c>
      <c r="F174" s="77" t="str">
        <f>IF('liste engagés'!$G173=2,'liste engagés'!E173,"")</f>
        <v/>
      </c>
      <c r="G174" s="77" t="str">
        <f>IF('liste engagés'!$G173=2,'liste engagés'!K173,"")</f>
        <v/>
      </c>
      <c r="H174" s="77" t="str">
        <f>IF('liste engagés'!$G173=2,'liste engagés'!L173,"")</f>
        <v/>
      </c>
      <c r="I174" s="54">
        <f t="shared" si="4"/>
        <v>0</v>
      </c>
    </row>
    <row r="175" spans="1:9">
      <c r="A175" s="92">
        <f t="shared" si="5"/>
        <v>169</v>
      </c>
      <c r="B175" s="77" t="str">
        <f>IF('liste engagés'!$G174=2,'liste engagés'!A174,"")</f>
        <v/>
      </c>
      <c r="C175" s="77" t="str">
        <f>IF('liste engagés'!$G174=2,'liste engagés'!B174,"")</f>
        <v/>
      </c>
      <c r="D175" s="77" t="str">
        <f>IF('liste engagés'!$G174=2,'liste engagés'!C174,"")</f>
        <v/>
      </c>
      <c r="E175" s="77" t="str">
        <f>IF('liste engagés'!$G174=2,'liste engagés'!D174,"")</f>
        <v/>
      </c>
      <c r="F175" s="77" t="str">
        <f>IF('liste engagés'!$G174=2,'liste engagés'!E174,"")</f>
        <v/>
      </c>
      <c r="G175" s="77" t="str">
        <f>IF('liste engagés'!$G174=2,'liste engagés'!K174,"")</f>
        <v/>
      </c>
      <c r="H175" s="77" t="str">
        <f>IF('liste engagés'!$G174=2,'liste engagés'!L174,"")</f>
        <v/>
      </c>
      <c r="I175" s="54">
        <f t="shared" si="4"/>
        <v>0</v>
      </c>
    </row>
    <row r="176" spans="1:9">
      <c r="A176" s="92">
        <f t="shared" si="5"/>
        <v>170</v>
      </c>
      <c r="B176" s="77" t="str">
        <f>IF('liste engagés'!$G175=2,'liste engagés'!A175,"")</f>
        <v/>
      </c>
      <c r="C176" s="77" t="str">
        <f>IF('liste engagés'!$G175=2,'liste engagés'!B175,"")</f>
        <v/>
      </c>
      <c r="D176" s="77" t="str">
        <f>IF('liste engagés'!$G175=2,'liste engagés'!C175,"")</f>
        <v/>
      </c>
      <c r="E176" s="77" t="str">
        <f>IF('liste engagés'!$G175=2,'liste engagés'!D175,"")</f>
        <v/>
      </c>
      <c r="F176" s="77" t="str">
        <f>IF('liste engagés'!$G175=2,'liste engagés'!E175,"")</f>
        <v/>
      </c>
      <c r="G176" s="77" t="str">
        <f>IF('liste engagés'!$G175=2,'liste engagés'!K175,"")</f>
        <v/>
      </c>
      <c r="H176" s="77" t="str">
        <f>IF('liste engagés'!$G175=2,'liste engagés'!L175,"")</f>
        <v/>
      </c>
      <c r="I176" s="54">
        <f t="shared" si="4"/>
        <v>0</v>
      </c>
    </row>
    <row r="177" spans="1:9">
      <c r="A177" s="92">
        <f t="shared" si="5"/>
        <v>171</v>
      </c>
      <c r="B177" s="77" t="str">
        <f>IF('liste engagés'!$G176=2,'liste engagés'!A176,"")</f>
        <v/>
      </c>
      <c r="C177" s="77" t="str">
        <f>IF('liste engagés'!$G176=2,'liste engagés'!B176,"")</f>
        <v/>
      </c>
      <c r="D177" s="77" t="str">
        <f>IF('liste engagés'!$G176=2,'liste engagés'!C176,"")</f>
        <v/>
      </c>
      <c r="E177" s="77" t="str">
        <f>IF('liste engagés'!$G176=2,'liste engagés'!D176,"")</f>
        <v/>
      </c>
      <c r="F177" s="77" t="str">
        <f>IF('liste engagés'!$G176=2,'liste engagés'!E176,"")</f>
        <v/>
      </c>
      <c r="G177" s="77" t="str">
        <f>IF('liste engagés'!$G176=2,'liste engagés'!K176,"")</f>
        <v/>
      </c>
      <c r="H177" s="77" t="str">
        <f>IF('liste engagés'!$G176=2,'liste engagés'!L176,"")</f>
        <v/>
      </c>
      <c r="I177" s="54">
        <f t="shared" si="4"/>
        <v>0</v>
      </c>
    </row>
    <row r="178" spans="1:9">
      <c r="A178" s="92">
        <f t="shared" si="5"/>
        <v>172</v>
      </c>
      <c r="B178" s="77" t="str">
        <f>IF('liste engagés'!$G177=2,'liste engagés'!A177,"")</f>
        <v/>
      </c>
      <c r="C178" s="77" t="str">
        <f>IF('liste engagés'!$G177=2,'liste engagés'!B177,"")</f>
        <v/>
      </c>
      <c r="D178" s="77" t="str">
        <f>IF('liste engagés'!$G177=2,'liste engagés'!C177,"")</f>
        <v/>
      </c>
      <c r="E178" s="77" t="str">
        <f>IF('liste engagés'!$G177=2,'liste engagés'!D177,"")</f>
        <v/>
      </c>
      <c r="F178" s="77" t="str">
        <f>IF('liste engagés'!$G177=2,'liste engagés'!E177,"")</f>
        <v/>
      </c>
      <c r="G178" s="77" t="str">
        <f>IF('liste engagés'!$G177=2,'liste engagés'!K177,"")</f>
        <v/>
      </c>
      <c r="H178" s="77" t="str">
        <f>IF('liste engagés'!$G177=2,'liste engagés'!L177,"")</f>
        <v/>
      </c>
      <c r="I178" s="54">
        <f t="shared" si="4"/>
        <v>0</v>
      </c>
    </row>
    <row r="179" spans="1:9">
      <c r="A179" s="92">
        <f t="shared" si="5"/>
        <v>173</v>
      </c>
      <c r="B179" s="77" t="str">
        <f>IF('liste engagés'!$G178=2,'liste engagés'!A178,"")</f>
        <v/>
      </c>
      <c r="C179" s="77" t="str">
        <f>IF('liste engagés'!$G178=2,'liste engagés'!B178,"")</f>
        <v/>
      </c>
      <c r="D179" s="77" t="str">
        <f>IF('liste engagés'!$G178=2,'liste engagés'!C178,"")</f>
        <v/>
      </c>
      <c r="E179" s="77" t="str">
        <f>IF('liste engagés'!$G178=2,'liste engagés'!D178,"")</f>
        <v/>
      </c>
      <c r="F179" s="77" t="str">
        <f>IF('liste engagés'!$G178=2,'liste engagés'!E178,"")</f>
        <v/>
      </c>
      <c r="G179" s="77" t="str">
        <f>IF('liste engagés'!$G178=2,'liste engagés'!K178,"")</f>
        <v/>
      </c>
      <c r="H179" s="77" t="str">
        <f>IF('liste engagés'!$G178=2,'liste engagés'!L178,"")</f>
        <v/>
      </c>
      <c r="I179" s="54">
        <f t="shared" si="4"/>
        <v>0</v>
      </c>
    </row>
    <row r="180" spans="1:9">
      <c r="A180" s="92">
        <f t="shared" si="5"/>
        <v>174</v>
      </c>
      <c r="B180" s="77" t="str">
        <f>IF('liste engagés'!$G179=2,'liste engagés'!A179,"")</f>
        <v/>
      </c>
      <c r="C180" s="77" t="str">
        <f>IF('liste engagés'!$G179=2,'liste engagés'!B179,"")</f>
        <v/>
      </c>
      <c r="D180" s="77" t="str">
        <f>IF('liste engagés'!$G179=2,'liste engagés'!C179,"")</f>
        <v/>
      </c>
      <c r="E180" s="77" t="str">
        <f>IF('liste engagés'!$G179=2,'liste engagés'!D179,"")</f>
        <v/>
      </c>
      <c r="F180" s="77" t="str">
        <f>IF('liste engagés'!$G179=2,'liste engagés'!E179,"")</f>
        <v/>
      </c>
      <c r="G180" s="77" t="str">
        <f>IF('liste engagés'!$G179=2,'liste engagés'!K179,"")</f>
        <v/>
      </c>
      <c r="H180" s="77" t="str">
        <f>IF('liste engagés'!$G179=2,'liste engagés'!L179,"")</f>
        <v/>
      </c>
      <c r="I180" s="54">
        <f t="shared" si="4"/>
        <v>0</v>
      </c>
    </row>
    <row r="181" spans="1:9">
      <c r="A181" s="92">
        <f t="shared" si="5"/>
        <v>175</v>
      </c>
      <c r="B181" s="77" t="str">
        <f>IF('liste engagés'!$G180=2,'liste engagés'!A180,"")</f>
        <v/>
      </c>
      <c r="C181" s="77" t="str">
        <f>IF('liste engagés'!$G180=2,'liste engagés'!B180,"")</f>
        <v/>
      </c>
      <c r="D181" s="77" t="str">
        <f>IF('liste engagés'!$G180=2,'liste engagés'!C180,"")</f>
        <v/>
      </c>
      <c r="E181" s="77" t="str">
        <f>IF('liste engagés'!$G180=2,'liste engagés'!D180,"")</f>
        <v/>
      </c>
      <c r="F181" s="77" t="str">
        <f>IF('liste engagés'!$G180=2,'liste engagés'!E180,"")</f>
        <v/>
      </c>
      <c r="G181" s="77" t="str">
        <f>IF('liste engagés'!$G180=2,'liste engagés'!K180,"")</f>
        <v/>
      </c>
      <c r="H181" s="77" t="str">
        <f>IF('liste engagés'!$G180=2,'liste engagés'!L180,"")</f>
        <v/>
      </c>
      <c r="I181" s="54">
        <f t="shared" si="4"/>
        <v>0</v>
      </c>
    </row>
    <row r="182" spans="1:9">
      <c r="A182" s="92">
        <f t="shared" si="5"/>
        <v>176</v>
      </c>
      <c r="B182" s="77" t="str">
        <f>IF('liste engagés'!$G181=2,'liste engagés'!A181,"")</f>
        <v/>
      </c>
      <c r="C182" s="77" t="str">
        <f>IF('liste engagés'!$G181=2,'liste engagés'!B181,"")</f>
        <v/>
      </c>
      <c r="D182" s="77" t="str">
        <f>IF('liste engagés'!$G181=2,'liste engagés'!C181,"")</f>
        <v/>
      </c>
      <c r="E182" s="77" t="str">
        <f>IF('liste engagés'!$G181=2,'liste engagés'!D181,"")</f>
        <v/>
      </c>
      <c r="F182" s="77" t="str">
        <f>IF('liste engagés'!$G181=2,'liste engagés'!E181,"")</f>
        <v/>
      </c>
      <c r="G182" s="77" t="str">
        <f>IF('liste engagés'!$G181=2,'liste engagés'!K181,"")</f>
        <v/>
      </c>
      <c r="H182" s="77" t="str">
        <f>IF('liste engagés'!$G181=2,'liste engagés'!L181,"")</f>
        <v/>
      </c>
      <c r="I182" s="54">
        <f t="shared" si="4"/>
        <v>0</v>
      </c>
    </row>
    <row r="183" spans="1:9">
      <c r="A183" s="92">
        <f t="shared" si="5"/>
        <v>177</v>
      </c>
      <c r="B183" s="77" t="str">
        <f>IF('liste engagés'!$G182=2,'liste engagés'!A182,"")</f>
        <v/>
      </c>
      <c r="C183" s="77" t="str">
        <f>IF('liste engagés'!$G182=2,'liste engagés'!B182,"")</f>
        <v/>
      </c>
      <c r="D183" s="77" t="str">
        <f>IF('liste engagés'!$G182=2,'liste engagés'!C182,"")</f>
        <v/>
      </c>
      <c r="E183" s="77" t="str">
        <f>IF('liste engagés'!$G182=2,'liste engagés'!D182,"")</f>
        <v/>
      </c>
      <c r="F183" s="77" t="str">
        <f>IF('liste engagés'!$G182=2,'liste engagés'!E182,"")</f>
        <v/>
      </c>
      <c r="G183" s="77" t="str">
        <f>IF('liste engagés'!$G182=2,'liste engagés'!K182,"")</f>
        <v/>
      </c>
      <c r="H183" s="77" t="str">
        <f>IF('liste engagés'!$G182=2,'liste engagés'!L182,"")</f>
        <v/>
      </c>
      <c r="I183" s="54">
        <f t="shared" si="4"/>
        <v>0</v>
      </c>
    </row>
    <row r="184" spans="1:9">
      <c r="A184" s="92">
        <f t="shared" si="5"/>
        <v>178</v>
      </c>
      <c r="B184" s="77" t="str">
        <f>IF('liste engagés'!$G183=2,'liste engagés'!A183,"")</f>
        <v/>
      </c>
      <c r="C184" s="77" t="str">
        <f>IF('liste engagés'!$G183=2,'liste engagés'!B183,"")</f>
        <v/>
      </c>
      <c r="D184" s="77" t="str">
        <f>IF('liste engagés'!$G183=2,'liste engagés'!C183,"")</f>
        <v/>
      </c>
      <c r="E184" s="77" t="str">
        <f>IF('liste engagés'!$G183=2,'liste engagés'!D183,"")</f>
        <v/>
      </c>
      <c r="F184" s="77" t="str">
        <f>IF('liste engagés'!$G183=2,'liste engagés'!E183,"")</f>
        <v/>
      </c>
      <c r="G184" s="77" t="str">
        <f>IF('liste engagés'!$G183=2,'liste engagés'!K183,"")</f>
        <v/>
      </c>
      <c r="H184" s="77" t="str">
        <f>IF('liste engagés'!$G183=2,'liste engagés'!L183,"")</f>
        <v/>
      </c>
      <c r="I184" s="54">
        <f t="shared" si="4"/>
        <v>0</v>
      </c>
    </row>
    <row r="185" spans="1:9">
      <c r="A185" s="92">
        <f t="shared" si="5"/>
        <v>179</v>
      </c>
      <c r="B185" s="77" t="str">
        <f>IF('liste engagés'!$G184=2,'liste engagés'!A184,"")</f>
        <v/>
      </c>
      <c r="C185" s="77" t="str">
        <f>IF('liste engagés'!$G184=2,'liste engagés'!B184,"")</f>
        <v/>
      </c>
      <c r="D185" s="77" t="str">
        <f>IF('liste engagés'!$G184=2,'liste engagés'!C184,"")</f>
        <v/>
      </c>
      <c r="E185" s="77" t="str">
        <f>IF('liste engagés'!$G184=2,'liste engagés'!D184,"")</f>
        <v/>
      </c>
      <c r="F185" s="77" t="str">
        <f>IF('liste engagés'!$G184=2,'liste engagés'!E184,"")</f>
        <v/>
      </c>
      <c r="G185" s="77" t="str">
        <f>IF('liste engagés'!$G184=2,'liste engagés'!K184,"")</f>
        <v/>
      </c>
      <c r="H185" s="77" t="str">
        <f>IF('liste engagés'!$G184=2,'liste engagés'!L184,"")</f>
        <v/>
      </c>
      <c r="I185" s="54">
        <f t="shared" si="4"/>
        <v>0</v>
      </c>
    </row>
    <row r="186" spans="1:9">
      <c r="A186" s="92">
        <f t="shared" si="5"/>
        <v>180</v>
      </c>
      <c r="B186" s="77" t="str">
        <f>IF('liste engagés'!$G185=2,'liste engagés'!A185,"")</f>
        <v/>
      </c>
      <c r="C186" s="77" t="str">
        <f>IF('liste engagés'!$G185=2,'liste engagés'!B185,"")</f>
        <v/>
      </c>
      <c r="D186" s="77" t="str">
        <f>IF('liste engagés'!$G185=2,'liste engagés'!C185,"")</f>
        <v/>
      </c>
      <c r="E186" s="77" t="str">
        <f>IF('liste engagés'!$G185=2,'liste engagés'!D185,"")</f>
        <v/>
      </c>
      <c r="F186" s="77" t="str">
        <f>IF('liste engagés'!$G185=2,'liste engagés'!E185,"")</f>
        <v/>
      </c>
      <c r="G186" s="77" t="str">
        <f>IF('liste engagés'!$G185=2,'liste engagés'!K185,"")</f>
        <v/>
      </c>
      <c r="H186" s="77" t="str">
        <f>IF('liste engagés'!$G185=2,'liste engagés'!L185,"")</f>
        <v/>
      </c>
      <c r="I186" s="54">
        <f t="shared" si="4"/>
        <v>0</v>
      </c>
    </row>
    <row r="187" spans="1:9">
      <c r="A187" s="92">
        <f t="shared" si="5"/>
        <v>181</v>
      </c>
      <c r="B187" s="77" t="str">
        <f>IF('liste engagés'!$G186=2,'liste engagés'!A186,"")</f>
        <v/>
      </c>
      <c r="C187" s="77" t="str">
        <f>IF('liste engagés'!$G186=2,'liste engagés'!B186,"")</f>
        <v/>
      </c>
      <c r="D187" s="77" t="str">
        <f>IF('liste engagés'!$G186=2,'liste engagés'!C186,"")</f>
        <v/>
      </c>
      <c r="E187" s="77" t="str">
        <f>IF('liste engagés'!$G186=2,'liste engagés'!D186,"")</f>
        <v/>
      </c>
      <c r="F187" s="77" t="str">
        <f>IF('liste engagés'!$G186=2,'liste engagés'!E186,"")</f>
        <v/>
      </c>
      <c r="G187" s="77" t="str">
        <f>IF('liste engagés'!$G186=2,'liste engagés'!K186,"")</f>
        <v/>
      </c>
      <c r="H187" s="77" t="str">
        <f>IF('liste engagés'!$G186=2,'liste engagés'!L186,"")</f>
        <v/>
      </c>
      <c r="I187" s="54">
        <f t="shared" si="4"/>
        <v>0</v>
      </c>
    </row>
    <row r="188" spans="1:9">
      <c r="A188" s="92">
        <f t="shared" si="5"/>
        <v>182</v>
      </c>
      <c r="B188" s="77" t="str">
        <f>IF('liste engagés'!$G187=2,'liste engagés'!A187,"")</f>
        <v/>
      </c>
      <c r="C188" s="77" t="str">
        <f>IF('liste engagés'!$G187=2,'liste engagés'!B187,"")</f>
        <v/>
      </c>
      <c r="D188" s="77" t="str">
        <f>IF('liste engagés'!$G187=2,'liste engagés'!C187,"")</f>
        <v/>
      </c>
      <c r="E188" s="77" t="str">
        <f>IF('liste engagés'!$G187=2,'liste engagés'!D187,"")</f>
        <v/>
      </c>
      <c r="F188" s="77" t="str">
        <f>IF('liste engagés'!$G187=2,'liste engagés'!E187,"")</f>
        <v/>
      </c>
      <c r="G188" s="77" t="str">
        <f>IF('liste engagés'!$G187=2,'liste engagés'!K187,"")</f>
        <v/>
      </c>
      <c r="H188" s="77" t="str">
        <f>IF('liste engagés'!$G187=2,'liste engagés'!L187,"")</f>
        <v/>
      </c>
      <c r="I188" s="54">
        <f t="shared" si="4"/>
        <v>0</v>
      </c>
    </row>
    <row r="189" spans="1:9">
      <c r="A189" s="92">
        <f t="shared" si="5"/>
        <v>183</v>
      </c>
      <c r="B189" s="77" t="str">
        <f>IF('liste engagés'!$G188=2,'liste engagés'!A188,"")</f>
        <v/>
      </c>
      <c r="C189" s="77" t="str">
        <f>IF('liste engagés'!$G188=2,'liste engagés'!B188,"")</f>
        <v/>
      </c>
      <c r="D189" s="77" t="str">
        <f>IF('liste engagés'!$G188=2,'liste engagés'!C188,"")</f>
        <v/>
      </c>
      <c r="E189" s="77" t="str">
        <f>IF('liste engagés'!$G188=2,'liste engagés'!D188,"")</f>
        <v/>
      </c>
      <c r="F189" s="77" t="str">
        <f>IF('liste engagés'!$G188=2,'liste engagés'!E188,"")</f>
        <v/>
      </c>
      <c r="G189" s="77" t="str">
        <f>IF('liste engagés'!$G188=2,'liste engagés'!K188,"")</f>
        <v/>
      </c>
      <c r="H189" s="77" t="str">
        <f>IF('liste engagés'!$G188=2,'liste engagés'!L188,"")</f>
        <v/>
      </c>
      <c r="I189" s="54">
        <f t="shared" si="4"/>
        <v>0</v>
      </c>
    </row>
    <row r="190" spans="1:9">
      <c r="A190" s="92">
        <f t="shared" si="5"/>
        <v>184</v>
      </c>
      <c r="B190" s="77" t="str">
        <f>IF('liste engagés'!$G189=2,'liste engagés'!A189,"")</f>
        <v/>
      </c>
      <c r="C190" s="77" t="str">
        <f>IF('liste engagés'!$G189=2,'liste engagés'!B189,"")</f>
        <v/>
      </c>
      <c r="D190" s="77" t="str">
        <f>IF('liste engagés'!$G189=2,'liste engagés'!C189,"")</f>
        <v/>
      </c>
      <c r="E190" s="77" t="str">
        <f>IF('liste engagés'!$G189=2,'liste engagés'!D189,"")</f>
        <v/>
      </c>
      <c r="F190" s="77" t="str">
        <f>IF('liste engagés'!$G189=2,'liste engagés'!E189,"")</f>
        <v/>
      </c>
      <c r="G190" s="77" t="str">
        <f>IF('liste engagés'!$G189=2,'liste engagés'!K189,"")</f>
        <v/>
      </c>
      <c r="H190" s="77" t="str">
        <f>IF('liste engagés'!$G189=2,'liste engagés'!L189,"")</f>
        <v/>
      </c>
      <c r="I190" s="54">
        <f t="shared" si="4"/>
        <v>0</v>
      </c>
    </row>
    <row r="191" spans="1:9">
      <c r="A191" s="92">
        <f t="shared" si="5"/>
        <v>185</v>
      </c>
      <c r="B191" s="77" t="str">
        <f>IF('liste engagés'!$G190=2,'liste engagés'!A190,"")</f>
        <v/>
      </c>
      <c r="C191" s="77" t="str">
        <f>IF('liste engagés'!$G190=2,'liste engagés'!B190,"")</f>
        <v/>
      </c>
      <c r="D191" s="77" t="str">
        <f>IF('liste engagés'!$G190=2,'liste engagés'!C190,"")</f>
        <v/>
      </c>
      <c r="E191" s="77" t="str">
        <f>IF('liste engagés'!$G190=2,'liste engagés'!D190,"")</f>
        <v/>
      </c>
      <c r="F191" s="77" t="str">
        <f>IF('liste engagés'!$G190=2,'liste engagés'!E190,"")</f>
        <v/>
      </c>
      <c r="G191" s="77" t="str">
        <f>IF('liste engagés'!$G190=2,'liste engagés'!K190,"")</f>
        <v/>
      </c>
      <c r="H191" s="77" t="str">
        <f>IF('liste engagés'!$G190=2,'liste engagés'!L190,"")</f>
        <v/>
      </c>
      <c r="I191" s="54">
        <f t="shared" si="4"/>
        <v>0</v>
      </c>
    </row>
    <row r="192" spans="1:9">
      <c r="A192" s="92">
        <f t="shared" si="5"/>
        <v>186</v>
      </c>
      <c r="B192" s="77" t="str">
        <f>IF('liste engagés'!$G191=2,'liste engagés'!A191,"")</f>
        <v/>
      </c>
      <c r="C192" s="77" t="str">
        <f>IF('liste engagés'!$G191=2,'liste engagés'!B191,"")</f>
        <v/>
      </c>
      <c r="D192" s="77" t="str">
        <f>IF('liste engagés'!$G191=2,'liste engagés'!C191,"")</f>
        <v/>
      </c>
      <c r="E192" s="77" t="str">
        <f>IF('liste engagés'!$G191=2,'liste engagés'!D191,"")</f>
        <v/>
      </c>
      <c r="F192" s="77" t="str">
        <f>IF('liste engagés'!$G191=2,'liste engagés'!E191,"")</f>
        <v/>
      </c>
      <c r="G192" s="77" t="str">
        <f>IF('liste engagés'!$G191=2,'liste engagés'!K191,"")</f>
        <v/>
      </c>
      <c r="H192" s="77" t="str">
        <f>IF('liste engagés'!$G191=2,'liste engagés'!L191,"")</f>
        <v/>
      </c>
      <c r="I192" s="54">
        <f t="shared" si="4"/>
        <v>0</v>
      </c>
    </row>
    <row r="193" spans="1:9">
      <c r="A193" s="92">
        <f t="shared" si="5"/>
        <v>187</v>
      </c>
      <c r="B193" s="77" t="str">
        <f>IF('liste engagés'!$G192=2,'liste engagés'!A192,"")</f>
        <v/>
      </c>
      <c r="C193" s="77" t="str">
        <f>IF('liste engagés'!$G192=2,'liste engagés'!B192,"")</f>
        <v/>
      </c>
      <c r="D193" s="77" t="str">
        <f>IF('liste engagés'!$G192=2,'liste engagés'!C192,"")</f>
        <v/>
      </c>
      <c r="E193" s="77" t="str">
        <f>IF('liste engagés'!$G192=2,'liste engagés'!D192,"")</f>
        <v/>
      </c>
      <c r="F193" s="77" t="str">
        <f>IF('liste engagés'!$G192=2,'liste engagés'!E192,"")</f>
        <v/>
      </c>
      <c r="G193" s="77" t="str">
        <f>IF('liste engagés'!$G192=2,'liste engagés'!K192,"")</f>
        <v/>
      </c>
      <c r="H193" s="77" t="str">
        <f>IF('liste engagés'!$G192=2,'liste engagés'!L192,"")</f>
        <v/>
      </c>
      <c r="I193" s="54">
        <f t="shared" si="4"/>
        <v>0</v>
      </c>
    </row>
    <row r="194" spans="1:9">
      <c r="A194" s="92">
        <f t="shared" si="5"/>
        <v>188</v>
      </c>
      <c r="B194" s="77" t="str">
        <f>IF('liste engagés'!$G193=2,'liste engagés'!A193,"")</f>
        <v/>
      </c>
      <c r="C194" s="77" t="str">
        <f>IF('liste engagés'!$G193=2,'liste engagés'!B193,"")</f>
        <v/>
      </c>
      <c r="D194" s="77" t="str">
        <f>IF('liste engagés'!$G193=2,'liste engagés'!C193,"")</f>
        <v/>
      </c>
      <c r="E194" s="77" t="str">
        <f>IF('liste engagés'!$G193=2,'liste engagés'!D193,"")</f>
        <v/>
      </c>
      <c r="F194" s="77" t="str">
        <f>IF('liste engagés'!$G193=2,'liste engagés'!E193,"")</f>
        <v/>
      </c>
      <c r="G194" s="77" t="str">
        <f>IF('liste engagés'!$G193=2,'liste engagés'!K193,"")</f>
        <v/>
      </c>
      <c r="H194" s="77" t="str">
        <f>IF('liste engagés'!$G193=2,'liste engagés'!L193,"")</f>
        <v/>
      </c>
      <c r="I194" s="54">
        <f t="shared" si="4"/>
        <v>0</v>
      </c>
    </row>
    <row r="195" spans="1:9">
      <c r="A195" s="92">
        <f t="shared" si="5"/>
        <v>189</v>
      </c>
      <c r="B195" s="77" t="str">
        <f>IF('liste engagés'!$G194=2,'liste engagés'!A194,"")</f>
        <v/>
      </c>
      <c r="C195" s="77" t="str">
        <f>IF('liste engagés'!$G194=2,'liste engagés'!B194,"")</f>
        <v/>
      </c>
      <c r="D195" s="77" t="str">
        <f>IF('liste engagés'!$G194=2,'liste engagés'!C194,"")</f>
        <v/>
      </c>
      <c r="E195" s="77" t="str">
        <f>IF('liste engagés'!$G194=2,'liste engagés'!D194,"")</f>
        <v/>
      </c>
      <c r="F195" s="77" t="str">
        <f>IF('liste engagés'!$G194=2,'liste engagés'!E194,"")</f>
        <v/>
      </c>
      <c r="G195" s="77" t="str">
        <f>IF('liste engagés'!$G194=2,'liste engagés'!K194,"")</f>
        <v/>
      </c>
      <c r="H195" s="77" t="str">
        <f>IF('liste engagés'!$G194=2,'liste engagés'!L194,"")</f>
        <v/>
      </c>
      <c r="I195" s="54">
        <f t="shared" si="4"/>
        <v>0</v>
      </c>
    </row>
    <row r="196" spans="1:9">
      <c r="A196" s="92">
        <f t="shared" si="5"/>
        <v>190</v>
      </c>
      <c r="B196" s="77" t="str">
        <f>IF('liste engagés'!$G195=2,'liste engagés'!A195,"")</f>
        <v/>
      </c>
      <c r="C196" s="77" t="str">
        <f>IF('liste engagés'!$G195=2,'liste engagés'!B195,"")</f>
        <v/>
      </c>
      <c r="D196" s="77" t="str">
        <f>IF('liste engagés'!$G195=2,'liste engagés'!C195,"")</f>
        <v/>
      </c>
      <c r="E196" s="77" t="str">
        <f>IF('liste engagés'!$G195=2,'liste engagés'!D195,"")</f>
        <v/>
      </c>
      <c r="F196" s="77" t="str">
        <f>IF('liste engagés'!$G195=2,'liste engagés'!E195,"")</f>
        <v/>
      </c>
      <c r="G196" s="77" t="str">
        <f>IF('liste engagés'!$G195=2,'liste engagés'!K195,"")</f>
        <v/>
      </c>
      <c r="H196" s="77" t="str">
        <f>IF('liste engagés'!$G195=2,'liste engagés'!L195,"")</f>
        <v/>
      </c>
      <c r="I196" s="54">
        <f t="shared" si="4"/>
        <v>0</v>
      </c>
    </row>
    <row r="197" spans="1:9">
      <c r="A197" s="92">
        <f t="shared" si="5"/>
        <v>191</v>
      </c>
      <c r="B197" s="77" t="str">
        <f>IF('liste engagés'!$G196=2,'liste engagés'!A196,"")</f>
        <v/>
      </c>
      <c r="C197" s="77" t="str">
        <f>IF('liste engagés'!$G196=2,'liste engagés'!B196,"")</f>
        <v/>
      </c>
      <c r="D197" s="77" t="str">
        <f>IF('liste engagés'!$G196=2,'liste engagés'!C196,"")</f>
        <v/>
      </c>
      <c r="E197" s="77" t="str">
        <f>IF('liste engagés'!$G196=2,'liste engagés'!D196,"")</f>
        <v/>
      </c>
      <c r="F197" s="77" t="str">
        <f>IF('liste engagés'!$G196=2,'liste engagés'!E196,"")</f>
        <v/>
      </c>
      <c r="G197" s="77" t="str">
        <f>IF('liste engagés'!$G196=2,'liste engagés'!K196,"")</f>
        <v/>
      </c>
      <c r="H197" s="77" t="str">
        <f>IF('liste engagés'!$G196=2,'liste engagés'!L196,"")</f>
        <v/>
      </c>
      <c r="I197" s="54">
        <f t="shared" si="4"/>
        <v>0</v>
      </c>
    </row>
    <row r="198" spans="1:9">
      <c r="A198" s="92">
        <f t="shared" si="5"/>
        <v>192</v>
      </c>
      <c r="B198" s="77" t="str">
        <f>IF('liste engagés'!$G197=2,'liste engagés'!A197,"")</f>
        <v/>
      </c>
      <c r="C198" s="77" t="str">
        <f>IF('liste engagés'!$G197=2,'liste engagés'!B197,"")</f>
        <v/>
      </c>
      <c r="D198" s="77" t="str">
        <f>IF('liste engagés'!$G197=2,'liste engagés'!C197,"")</f>
        <v/>
      </c>
      <c r="E198" s="77" t="str">
        <f>IF('liste engagés'!$G197=2,'liste engagés'!D197,"")</f>
        <v/>
      </c>
      <c r="F198" s="77" t="str">
        <f>IF('liste engagés'!$G197=2,'liste engagés'!E197,"")</f>
        <v/>
      </c>
      <c r="G198" s="77" t="str">
        <f>IF('liste engagés'!$G197=2,'liste engagés'!K197,"")</f>
        <v/>
      </c>
      <c r="H198" s="77" t="str">
        <f>IF('liste engagés'!$G197=2,'liste engagés'!L197,"")</f>
        <v/>
      </c>
      <c r="I198" s="54">
        <f t="shared" si="4"/>
        <v>0</v>
      </c>
    </row>
    <row r="199" spans="1:9">
      <c r="A199" s="92">
        <f t="shared" si="5"/>
        <v>193</v>
      </c>
      <c r="B199" s="77" t="str">
        <f>IF('liste engagés'!$G198=2,'liste engagés'!A198,"")</f>
        <v/>
      </c>
      <c r="C199" s="77" t="str">
        <f>IF('liste engagés'!$G198=2,'liste engagés'!B198,"")</f>
        <v/>
      </c>
      <c r="D199" s="77" t="str">
        <f>IF('liste engagés'!$G198=2,'liste engagés'!C198,"")</f>
        <v/>
      </c>
      <c r="E199" s="77" t="str">
        <f>IF('liste engagés'!$G198=2,'liste engagés'!D198,"")</f>
        <v/>
      </c>
      <c r="F199" s="77" t="str">
        <f>IF('liste engagés'!$G198=2,'liste engagés'!E198,"")</f>
        <v/>
      </c>
      <c r="G199" s="77" t="str">
        <f>IF('liste engagés'!$G198=2,'liste engagés'!K198,"")</f>
        <v/>
      </c>
      <c r="H199" s="77" t="str">
        <f>IF('liste engagés'!$G198=2,'liste engagés'!L198,"")</f>
        <v/>
      </c>
      <c r="I199" s="54">
        <f t="shared" ref="I199:I213" si="6">+IF(C199="",0,1)</f>
        <v>0</v>
      </c>
    </row>
    <row r="200" spans="1:9">
      <c r="A200" s="92">
        <f t="shared" ref="A200:A216" si="7">+A199+1</f>
        <v>194</v>
      </c>
      <c r="B200" s="77" t="str">
        <f>IF('liste engagés'!$G199=2,'liste engagés'!A199,"")</f>
        <v/>
      </c>
      <c r="C200" s="77" t="str">
        <f>IF('liste engagés'!$G199=2,'liste engagés'!B199,"")</f>
        <v/>
      </c>
      <c r="D200" s="77" t="str">
        <f>IF('liste engagés'!$G199=2,'liste engagés'!C199,"")</f>
        <v/>
      </c>
      <c r="E200" s="77" t="str">
        <f>IF('liste engagés'!$G199=2,'liste engagés'!D199,"")</f>
        <v/>
      </c>
      <c r="F200" s="77" t="str">
        <f>IF('liste engagés'!$G199=2,'liste engagés'!E199,"")</f>
        <v/>
      </c>
      <c r="G200" s="77" t="str">
        <f>IF('liste engagés'!$G199=2,'liste engagés'!K199,"")</f>
        <v/>
      </c>
      <c r="H200" s="77" t="str">
        <f>IF('liste engagés'!$G199=2,'liste engagés'!L199,"")</f>
        <v/>
      </c>
      <c r="I200" s="54">
        <f t="shared" si="6"/>
        <v>0</v>
      </c>
    </row>
    <row r="201" spans="1:9">
      <c r="A201" s="92">
        <f t="shared" si="7"/>
        <v>195</v>
      </c>
      <c r="B201" s="77" t="str">
        <f>IF('liste engagés'!$G200=2,'liste engagés'!A200,"")</f>
        <v/>
      </c>
      <c r="C201" s="77" t="str">
        <f>IF('liste engagés'!$G200=2,'liste engagés'!B200,"")</f>
        <v/>
      </c>
      <c r="D201" s="77" t="str">
        <f>IF('liste engagés'!$G200=2,'liste engagés'!C200,"")</f>
        <v/>
      </c>
      <c r="E201" s="77" t="str">
        <f>IF('liste engagés'!$G200=2,'liste engagés'!D200,"")</f>
        <v/>
      </c>
      <c r="F201" s="77" t="str">
        <f>IF('liste engagés'!$G200=2,'liste engagés'!E200,"")</f>
        <v/>
      </c>
      <c r="G201" s="77" t="str">
        <f>IF('liste engagés'!$G200=2,'liste engagés'!K200,"")</f>
        <v/>
      </c>
      <c r="H201" s="77" t="str">
        <f>IF('liste engagés'!$G200=2,'liste engagés'!L200,"")</f>
        <v/>
      </c>
      <c r="I201" s="54">
        <f t="shared" si="6"/>
        <v>0</v>
      </c>
    </row>
    <row r="202" spans="1:9">
      <c r="A202" s="92">
        <f t="shared" si="7"/>
        <v>196</v>
      </c>
      <c r="B202" s="77" t="str">
        <f>IF('liste engagés'!$G201=2,'liste engagés'!A201,"")</f>
        <v/>
      </c>
      <c r="C202" s="77" t="str">
        <f>IF('liste engagés'!$G201=2,'liste engagés'!B201,"")</f>
        <v/>
      </c>
      <c r="D202" s="77" t="str">
        <f>IF('liste engagés'!$G201=2,'liste engagés'!C201,"")</f>
        <v/>
      </c>
      <c r="E202" s="77" t="str">
        <f>IF('liste engagés'!$G201=2,'liste engagés'!D201,"")</f>
        <v/>
      </c>
      <c r="F202" s="77" t="str">
        <f>IF('liste engagés'!$G201=2,'liste engagés'!E201,"")</f>
        <v/>
      </c>
      <c r="G202" s="77" t="str">
        <f>IF('liste engagés'!$G201=2,'liste engagés'!K201,"")</f>
        <v/>
      </c>
      <c r="H202" s="77" t="str">
        <f>IF('liste engagés'!$G201=2,'liste engagés'!L201,"")</f>
        <v/>
      </c>
      <c r="I202" s="54">
        <f t="shared" si="6"/>
        <v>0</v>
      </c>
    </row>
    <row r="203" spans="1:9">
      <c r="A203" s="92">
        <f t="shared" si="7"/>
        <v>197</v>
      </c>
      <c r="B203" s="77" t="str">
        <f>IF('liste engagés'!$G202=2,'liste engagés'!A202,"")</f>
        <v/>
      </c>
      <c r="C203" s="77" t="str">
        <f>IF('liste engagés'!$G202=2,'liste engagés'!B202,"")</f>
        <v/>
      </c>
      <c r="D203" s="77" t="str">
        <f>IF('liste engagés'!$G202=2,'liste engagés'!C202,"")</f>
        <v/>
      </c>
      <c r="E203" s="77" t="str">
        <f>IF('liste engagés'!$G202=2,'liste engagés'!D202,"")</f>
        <v/>
      </c>
      <c r="F203" s="77" t="str">
        <f>IF('liste engagés'!$G202=2,'liste engagés'!E202,"")</f>
        <v/>
      </c>
      <c r="G203" s="77" t="str">
        <f>IF('liste engagés'!$G202=2,'liste engagés'!K202,"")</f>
        <v/>
      </c>
      <c r="H203" s="77" t="str">
        <f>IF('liste engagés'!$G202=2,'liste engagés'!L202,"")</f>
        <v/>
      </c>
      <c r="I203" s="54">
        <f t="shared" si="6"/>
        <v>0</v>
      </c>
    </row>
    <row r="204" spans="1:9">
      <c r="A204" s="92">
        <f t="shared" si="7"/>
        <v>198</v>
      </c>
      <c r="B204" s="77" t="str">
        <f>IF('liste engagés'!$G203=2,'liste engagés'!A203,"")</f>
        <v/>
      </c>
      <c r="C204" s="77" t="str">
        <f>IF('liste engagés'!$G203=2,'liste engagés'!B203,"")</f>
        <v/>
      </c>
      <c r="D204" s="77" t="str">
        <f>IF('liste engagés'!$G203=2,'liste engagés'!C203,"")</f>
        <v/>
      </c>
      <c r="E204" s="77" t="str">
        <f>IF('liste engagés'!$G203=2,'liste engagés'!D203,"")</f>
        <v/>
      </c>
      <c r="F204" s="77" t="str">
        <f>IF('liste engagés'!$G203=2,'liste engagés'!E203,"")</f>
        <v/>
      </c>
      <c r="G204" s="77" t="str">
        <f>IF('liste engagés'!$G203=2,'liste engagés'!K203,"")</f>
        <v/>
      </c>
      <c r="H204" s="77" t="str">
        <f>IF('liste engagés'!$G203=2,'liste engagés'!L203,"")</f>
        <v/>
      </c>
      <c r="I204" s="54">
        <f t="shared" si="6"/>
        <v>0</v>
      </c>
    </row>
    <row r="205" spans="1:9">
      <c r="A205" s="92">
        <f t="shared" si="7"/>
        <v>199</v>
      </c>
      <c r="B205" s="77" t="str">
        <f>IF('liste engagés'!$G204=2,'liste engagés'!A204,"")</f>
        <v/>
      </c>
      <c r="C205" s="77" t="str">
        <f>IF('liste engagés'!$G204=2,'liste engagés'!B204,"")</f>
        <v/>
      </c>
      <c r="D205" s="77" t="str">
        <f>IF('liste engagés'!$G204=2,'liste engagés'!C204,"")</f>
        <v/>
      </c>
      <c r="E205" s="77" t="str">
        <f>IF('liste engagés'!$G204=2,'liste engagés'!D204,"")</f>
        <v/>
      </c>
      <c r="F205" s="77" t="str">
        <f>IF('liste engagés'!$G204=2,'liste engagés'!E204,"")</f>
        <v/>
      </c>
      <c r="G205" s="77" t="str">
        <f>IF('liste engagés'!$G204=2,'liste engagés'!K204,"")</f>
        <v/>
      </c>
      <c r="H205" s="77" t="str">
        <f>IF('liste engagés'!$G204=2,'liste engagés'!L204,"")</f>
        <v/>
      </c>
      <c r="I205" s="54">
        <f t="shared" si="6"/>
        <v>0</v>
      </c>
    </row>
    <row r="206" spans="1:9">
      <c r="A206" s="92">
        <f t="shared" si="7"/>
        <v>200</v>
      </c>
      <c r="B206" s="77" t="str">
        <f>IF('liste engagés'!$G205=2,'liste engagés'!A205,"")</f>
        <v/>
      </c>
      <c r="C206" s="77" t="str">
        <f>IF('liste engagés'!$G205=2,'liste engagés'!B205,"")</f>
        <v/>
      </c>
      <c r="D206" s="77" t="str">
        <f>IF('liste engagés'!$G205=2,'liste engagés'!C205,"")</f>
        <v/>
      </c>
      <c r="E206" s="77" t="str">
        <f>IF('liste engagés'!$G205=2,'liste engagés'!D205,"")</f>
        <v/>
      </c>
      <c r="F206" s="77" t="str">
        <f>IF('liste engagés'!$G205=2,'liste engagés'!E205,"")</f>
        <v/>
      </c>
      <c r="G206" s="77" t="str">
        <f>IF('liste engagés'!$G205=2,'liste engagés'!K205,"")</f>
        <v/>
      </c>
      <c r="H206" s="77" t="str">
        <f>IF('liste engagés'!$G205=2,'liste engagés'!L205,"")</f>
        <v/>
      </c>
      <c r="I206" s="54">
        <f t="shared" si="6"/>
        <v>0</v>
      </c>
    </row>
    <row r="207" spans="1:9">
      <c r="A207" s="92">
        <f t="shared" si="7"/>
        <v>201</v>
      </c>
      <c r="B207" s="77" t="str">
        <f>IF('liste engagés'!$G206=2,'liste engagés'!A206,"")</f>
        <v/>
      </c>
      <c r="C207" s="77" t="str">
        <f>IF('liste engagés'!$G206=2,'liste engagés'!B206,"")</f>
        <v/>
      </c>
      <c r="D207" s="77" t="str">
        <f>IF('liste engagés'!$G206=2,'liste engagés'!C206,"")</f>
        <v/>
      </c>
      <c r="E207" s="77" t="str">
        <f>IF('liste engagés'!$G206=2,'liste engagés'!D206,"")</f>
        <v/>
      </c>
      <c r="F207" s="77" t="str">
        <f>IF('liste engagés'!$G206=2,'liste engagés'!E206,"")</f>
        <v/>
      </c>
      <c r="G207" s="77" t="str">
        <f>IF('liste engagés'!$G206=2,'liste engagés'!K206,"")</f>
        <v/>
      </c>
      <c r="H207" s="77" t="str">
        <f>IF('liste engagés'!$G206=2,'liste engagés'!L206,"")</f>
        <v/>
      </c>
      <c r="I207" s="54">
        <f t="shared" si="6"/>
        <v>0</v>
      </c>
    </row>
    <row r="208" spans="1:9">
      <c r="A208" s="92">
        <f t="shared" si="7"/>
        <v>202</v>
      </c>
      <c r="B208" s="77" t="str">
        <f>IF('liste engagés'!$G207=2,'liste engagés'!A207,"")</f>
        <v/>
      </c>
      <c r="C208" s="77" t="str">
        <f>IF('liste engagés'!$G207=2,'liste engagés'!B207,"")</f>
        <v/>
      </c>
      <c r="D208" s="77" t="str">
        <f>IF('liste engagés'!$G207=2,'liste engagés'!C207,"")</f>
        <v/>
      </c>
      <c r="E208" s="77" t="str">
        <f>IF('liste engagés'!$G207=2,'liste engagés'!D207,"")</f>
        <v/>
      </c>
      <c r="F208" s="77" t="str">
        <f>IF('liste engagés'!$G207=2,'liste engagés'!E207,"")</f>
        <v/>
      </c>
      <c r="G208" s="77" t="str">
        <f>IF('liste engagés'!$G207=2,'liste engagés'!K207,"")</f>
        <v/>
      </c>
      <c r="H208" s="77" t="str">
        <f>IF('liste engagés'!$G207=2,'liste engagés'!L207,"")</f>
        <v/>
      </c>
      <c r="I208" s="54">
        <f t="shared" si="6"/>
        <v>0</v>
      </c>
    </row>
    <row r="209" spans="1:9">
      <c r="A209" s="92">
        <f t="shared" si="7"/>
        <v>203</v>
      </c>
      <c r="B209" s="77" t="str">
        <f>IF('liste engagés'!$G208=2,'liste engagés'!A208,"")</f>
        <v/>
      </c>
      <c r="C209" s="77" t="str">
        <f>IF('liste engagés'!$G208=2,'liste engagés'!B208,"")</f>
        <v/>
      </c>
      <c r="D209" s="77" t="str">
        <f>IF('liste engagés'!$G208=2,'liste engagés'!C208,"")</f>
        <v/>
      </c>
      <c r="E209" s="77" t="str">
        <f>IF('liste engagés'!$G208=2,'liste engagés'!D208,"")</f>
        <v/>
      </c>
      <c r="F209" s="77" t="str">
        <f>IF('liste engagés'!$G208=2,'liste engagés'!E208,"")</f>
        <v/>
      </c>
      <c r="G209" s="77" t="str">
        <f>IF('liste engagés'!$G208=2,'liste engagés'!K208,"")</f>
        <v/>
      </c>
      <c r="H209" s="77" t="str">
        <f>IF('liste engagés'!$G208=2,'liste engagés'!L208,"")</f>
        <v/>
      </c>
      <c r="I209" s="54">
        <f t="shared" si="6"/>
        <v>0</v>
      </c>
    </row>
    <row r="210" spans="1:9">
      <c r="A210" s="92">
        <f t="shared" si="7"/>
        <v>204</v>
      </c>
      <c r="B210" s="77" t="str">
        <f>IF('liste engagés'!$G209=2,'liste engagés'!A209,"")</f>
        <v/>
      </c>
      <c r="C210" s="77" t="str">
        <f>IF('liste engagés'!$G209=2,'liste engagés'!B209,"")</f>
        <v/>
      </c>
      <c r="D210" s="77" t="str">
        <f>IF('liste engagés'!$G209=2,'liste engagés'!C209,"")</f>
        <v/>
      </c>
      <c r="E210" s="77" t="str">
        <f>IF('liste engagés'!$G209=2,'liste engagés'!D209,"")</f>
        <v/>
      </c>
      <c r="F210" s="77" t="str">
        <f>IF('liste engagés'!$G209=2,'liste engagés'!E209,"")</f>
        <v/>
      </c>
      <c r="G210" s="77" t="str">
        <f>IF('liste engagés'!$G209=2,'liste engagés'!K209,"")</f>
        <v/>
      </c>
      <c r="H210" s="77" t="str">
        <f>IF('liste engagés'!$G209=2,'liste engagés'!L209,"")</f>
        <v/>
      </c>
      <c r="I210" s="54">
        <f t="shared" si="6"/>
        <v>0</v>
      </c>
    </row>
    <row r="211" spans="1:9">
      <c r="A211" s="92">
        <f t="shared" si="7"/>
        <v>205</v>
      </c>
      <c r="B211" s="77" t="str">
        <f>IF('liste engagés'!$G210=2,'liste engagés'!A210,"")</f>
        <v/>
      </c>
      <c r="C211" s="77" t="str">
        <f>IF('liste engagés'!$G210=2,'liste engagés'!B210,"")</f>
        <v/>
      </c>
      <c r="D211" s="77" t="str">
        <f>IF('liste engagés'!$G210=2,'liste engagés'!C210,"")</f>
        <v/>
      </c>
      <c r="E211" s="77" t="str">
        <f>IF('liste engagés'!$G210=2,'liste engagés'!D210,"")</f>
        <v/>
      </c>
      <c r="F211" s="77" t="str">
        <f>IF('liste engagés'!$G210=2,'liste engagés'!E210,"")</f>
        <v/>
      </c>
      <c r="G211" s="77" t="str">
        <f>IF('liste engagés'!$G210=2,'liste engagés'!K210,"")</f>
        <v/>
      </c>
      <c r="H211" s="77" t="str">
        <f>IF('liste engagés'!$G210=2,'liste engagés'!L210,"")</f>
        <v/>
      </c>
      <c r="I211" s="54">
        <f t="shared" si="6"/>
        <v>0</v>
      </c>
    </row>
    <row r="212" spans="1:9">
      <c r="A212" s="92">
        <f t="shared" si="7"/>
        <v>206</v>
      </c>
      <c r="B212" s="77" t="str">
        <f>IF('liste engagés'!$G211=2,'liste engagés'!A211,"")</f>
        <v/>
      </c>
      <c r="C212" s="77" t="str">
        <f>IF('liste engagés'!$G211=2,'liste engagés'!B211,"")</f>
        <v/>
      </c>
      <c r="D212" s="77" t="str">
        <f>IF('liste engagés'!$G211=2,'liste engagés'!C211,"")</f>
        <v/>
      </c>
      <c r="E212" s="77" t="str">
        <f>IF('liste engagés'!$G211=2,'liste engagés'!D211,"")</f>
        <v/>
      </c>
      <c r="F212" s="77" t="str">
        <f>IF('liste engagés'!$G211=2,'liste engagés'!E211,"")</f>
        <v/>
      </c>
      <c r="G212" s="77" t="str">
        <f>IF('liste engagés'!$G211=2,'liste engagés'!K211,"")</f>
        <v/>
      </c>
      <c r="H212" s="77" t="str">
        <f>IF('liste engagés'!$G211=2,'liste engagés'!L211,"")</f>
        <v/>
      </c>
      <c r="I212" s="54">
        <f t="shared" si="6"/>
        <v>0</v>
      </c>
    </row>
    <row r="213" spans="1:9">
      <c r="A213" s="92">
        <f t="shared" si="7"/>
        <v>207</v>
      </c>
      <c r="B213" s="77" t="str">
        <f>IF('liste engagés'!$G212=2,'liste engagés'!A212,"")</f>
        <v/>
      </c>
      <c r="C213" s="77" t="str">
        <f>IF('liste engagés'!$G212=2,'liste engagés'!B212,"")</f>
        <v/>
      </c>
      <c r="D213" s="77" t="str">
        <f>IF('liste engagés'!$G212=2,'liste engagés'!C212,"")</f>
        <v/>
      </c>
      <c r="E213" s="77" t="str">
        <f>IF('liste engagés'!$G212=2,'liste engagés'!D212,"")</f>
        <v/>
      </c>
      <c r="F213" s="77" t="str">
        <f>IF('liste engagés'!$G212=2,'liste engagés'!E212,"")</f>
        <v/>
      </c>
      <c r="G213" s="77" t="str">
        <f>IF('liste engagés'!$G212=2,'liste engagés'!K212,"")</f>
        <v/>
      </c>
      <c r="H213" s="77" t="str">
        <f>IF('liste engagés'!$G212=2,'liste engagés'!L212,"")</f>
        <v/>
      </c>
      <c r="I213" s="54">
        <f t="shared" si="6"/>
        <v>0</v>
      </c>
    </row>
    <row r="214" spans="1:9">
      <c r="A214" s="92">
        <f t="shared" si="7"/>
        <v>208</v>
      </c>
      <c r="B214" s="77" t="str">
        <f>IF('liste engagés'!$G213=2,'liste engagés'!A213,"")</f>
        <v/>
      </c>
      <c r="C214" s="77" t="str">
        <f>IF('liste engagés'!$G213=2,'liste engagés'!B213,"")</f>
        <v/>
      </c>
      <c r="D214" s="77" t="str">
        <f>IF('liste engagés'!$G213=2,'liste engagés'!C213,"")</f>
        <v/>
      </c>
      <c r="E214" s="77" t="str">
        <f>IF('liste engagés'!$G213=2,'liste engagés'!D213,"")</f>
        <v/>
      </c>
      <c r="F214" s="77" t="str">
        <f>IF('liste engagés'!$G213=2,'liste engagés'!E213,"")</f>
        <v/>
      </c>
      <c r="G214" s="77" t="str">
        <f>IF('liste engagés'!$G213=2,'liste engagés'!K213,"")</f>
        <v/>
      </c>
      <c r="H214" s="77" t="str">
        <f>IF('liste engagés'!$G213=2,'liste engagés'!L213,"")</f>
        <v/>
      </c>
      <c r="I214" s="54">
        <f>+IF(C214="",0,1)</f>
        <v>0</v>
      </c>
    </row>
    <row r="215" spans="1:9">
      <c r="A215" s="92">
        <f t="shared" si="7"/>
        <v>209</v>
      </c>
      <c r="B215" s="77" t="str">
        <f>IF('liste engagés'!$G214=2,'liste engagés'!A214,"")</f>
        <v/>
      </c>
      <c r="C215" s="77" t="str">
        <f>IF('liste engagés'!$G214=2,'liste engagés'!B214,"")</f>
        <v/>
      </c>
      <c r="D215" s="77" t="str">
        <f>IF('liste engagés'!$G214=2,'liste engagés'!C214,"")</f>
        <v/>
      </c>
      <c r="E215" s="77" t="str">
        <f>IF('liste engagés'!$G214=2,'liste engagés'!D214,"")</f>
        <v/>
      </c>
      <c r="F215" s="77" t="str">
        <f>IF('liste engagés'!$G214=2,'liste engagés'!E214,"")</f>
        <v/>
      </c>
      <c r="G215" s="77" t="str">
        <f>IF('liste engagés'!$G214=2,'liste engagés'!K214,"")</f>
        <v/>
      </c>
      <c r="H215" s="77" t="str">
        <f>IF('liste engagés'!$G214=2,'liste engagés'!L214,"")</f>
        <v/>
      </c>
      <c r="I215" s="54">
        <f>+IF(C215="",0,1)</f>
        <v>0</v>
      </c>
    </row>
    <row r="216" spans="1:9">
      <c r="A216" s="92">
        <f t="shared" si="7"/>
        <v>210</v>
      </c>
      <c r="B216" s="77" t="str">
        <f>IF('liste engagés'!$G215=2,'liste engagés'!A215,"")</f>
        <v/>
      </c>
      <c r="C216" s="77" t="str">
        <f>IF('liste engagés'!$G215=2,'liste engagés'!B215,"")</f>
        <v/>
      </c>
      <c r="D216" s="77" t="str">
        <f>IF('liste engagés'!$G215=2,'liste engagés'!C215,"")</f>
        <v/>
      </c>
      <c r="E216" s="77" t="str">
        <f>IF('liste engagés'!$G215=2,'liste engagés'!D215,"")</f>
        <v/>
      </c>
      <c r="F216" s="77" t="str">
        <f>IF('liste engagés'!$G215=2,'liste engagés'!E215,"")</f>
        <v/>
      </c>
      <c r="G216" s="77" t="str">
        <f>IF('liste engagés'!$G215=2,'liste engagés'!K215,"")</f>
        <v/>
      </c>
      <c r="H216" s="77" t="str">
        <f>IF('liste engagés'!$G215=2,'liste engagés'!L215,"")</f>
        <v/>
      </c>
      <c r="I216" s="54">
        <f>+IF(C216="",0,1)</f>
        <v>0</v>
      </c>
    </row>
    <row r="217" spans="1:9">
      <c r="H217" s="55"/>
      <c r="I217" s="54">
        <f>SUM(I7:I216)</f>
        <v>4</v>
      </c>
    </row>
    <row r="218" spans="1:9">
      <c r="H218" s="55"/>
    </row>
    <row r="219" spans="1:9">
      <c r="H219" s="55"/>
    </row>
    <row r="220" spans="1:9">
      <c r="H220" s="55"/>
    </row>
    <row r="221" spans="1:9">
      <c r="H221" s="55"/>
    </row>
    <row r="222" spans="1:9">
      <c r="H222" s="55"/>
    </row>
    <row r="223" spans="1:9">
      <c r="H223" s="55"/>
    </row>
    <row r="224" spans="1:9">
      <c r="H224" s="55"/>
    </row>
    <row r="225" spans="8:8">
      <c r="H225" s="55"/>
    </row>
    <row r="226" spans="8:8">
      <c r="H226" s="55"/>
    </row>
    <row r="227" spans="8:8">
      <c r="H227" s="55"/>
    </row>
    <row r="228" spans="8:8">
      <c r="H228" s="55"/>
    </row>
    <row r="229" spans="8:8">
      <c r="H229" s="55"/>
    </row>
    <row r="230" spans="8:8">
      <c r="H230" s="55"/>
    </row>
    <row r="231" spans="8:8">
      <c r="H231" s="55"/>
    </row>
    <row r="232" spans="8:8">
      <c r="H232" s="55"/>
    </row>
    <row r="233" spans="8:8">
      <c r="H233" s="55"/>
    </row>
    <row r="234" spans="8:8">
      <c r="H234" s="55"/>
    </row>
    <row r="235" spans="8:8">
      <c r="H235" s="55"/>
    </row>
    <row r="236" spans="8:8">
      <c r="H236" s="55"/>
    </row>
    <row r="237" spans="8:8">
      <c r="H237" s="55"/>
    </row>
    <row r="238" spans="8:8">
      <c r="H238" s="55"/>
    </row>
    <row r="239" spans="8:8">
      <c r="H239" s="55"/>
    </row>
    <row r="240" spans="8:8">
      <c r="H240" s="55"/>
    </row>
    <row r="241" spans="8:8">
      <c r="H241" s="55"/>
    </row>
    <row r="242" spans="8:8">
      <c r="H242" s="55"/>
    </row>
    <row r="243" spans="8:8">
      <c r="H243" s="55"/>
    </row>
    <row r="244" spans="8:8">
      <c r="H244" s="55"/>
    </row>
    <row r="245" spans="8:8">
      <c r="H245" s="55"/>
    </row>
    <row r="246" spans="8:8">
      <c r="H246" s="55"/>
    </row>
    <row r="247" spans="8:8">
      <c r="H247" s="55"/>
    </row>
    <row r="248" spans="8:8">
      <c r="H248" s="55"/>
    </row>
    <row r="249" spans="8:8">
      <c r="H249" s="55"/>
    </row>
    <row r="250" spans="8:8">
      <c r="H250" s="55"/>
    </row>
    <row r="251" spans="8:8">
      <c r="H251" s="55"/>
    </row>
    <row r="252" spans="8:8">
      <c r="H252" s="55"/>
    </row>
    <row r="253" spans="8:8">
      <c r="H253" s="55"/>
    </row>
    <row r="254" spans="8:8">
      <c r="H254" s="55"/>
    </row>
    <row r="255" spans="8:8">
      <c r="H255" s="55"/>
    </row>
    <row r="256" spans="8:8">
      <c r="H256" s="55"/>
    </row>
    <row r="257" spans="8:8">
      <c r="H257" s="55"/>
    </row>
    <row r="258" spans="8:8">
      <c r="H258" s="55"/>
    </row>
    <row r="259" spans="8:8">
      <c r="H259" s="55"/>
    </row>
    <row r="260" spans="8:8">
      <c r="H260" s="55"/>
    </row>
    <row r="261" spans="8:8">
      <c r="H261" s="55"/>
    </row>
    <row r="262" spans="8:8">
      <c r="H262" s="55"/>
    </row>
    <row r="263" spans="8:8">
      <c r="H263" s="55"/>
    </row>
    <row r="264" spans="8:8">
      <c r="H264" s="55"/>
    </row>
    <row r="265" spans="8:8">
      <c r="H265" s="55"/>
    </row>
    <row r="266" spans="8:8">
      <c r="H266" s="55"/>
    </row>
    <row r="267" spans="8:8">
      <c r="H267" s="55"/>
    </row>
    <row r="268" spans="8:8">
      <c r="H268" s="55"/>
    </row>
    <row r="269" spans="8:8">
      <c r="H269" s="55"/>
    </row>
    <row r="270" spans="8:8">
      <c r="H270" s="55"/>
    </row>
    <row r="271" spans="8:8">
      <c r="H271" s="55"/>
    </row>
    <row r="272" spans="8:8">
      <c r="H272" s="55"/>
    </row>
    <row r="273" spans="8:8">
      <c r="H273" s="55"/>
    </row>
    <row r="274" spans="8:8">
      <c r="H274" s="55"/>
    </row>
    <row r="275" spans="8:8">
      <c r="H275" s="55"/>
    </row>
    <row r="276" spans="8:8">
      <c r="H276" s="55"/>
    </row>
    <row r="277" spans="8:8">
      <c r="H277" s="55"/>
    </row>
    <row r="278" spans="8:8">
      <c r="H278" s="55"/>
    </row>
    <row r="279" spans="8:8">
      <c r="H279" s="55"/>
    </row>
    <row r="280" spans="8:8">
      <c r="H280" s="55"/>
    </row>
    <row r="281" spans="8:8">
      <c r="H281" s="55"/>
    </row>
    <row r="282" spans="8:8">
      <c r="H282" s="55"/>
    </row>
    <row r="283" spans="8:8">
      <c r="H283" s="55"/>
    </row>
    <row r="284" spans="8:8">
      <c r="H284" s="55"/>
    </row>
    <row r="285" spans="8:8">
      <c r="H285" s="55"/>
    </row>
    <row r="286" spans="8:8">
      <c r="H286" s="55"/>
    </row>
    <row r="287" spans="8:8">
      <c r="H287" s="55"/>
    </row>
    <row r="288" spans="8:8">
      <c r="H288" s="55"/>
    </row>
    <row r="289" spans="8:8">
      <c r="H289" s="55"/>
    </row>
    <row r="290" spans="8:8">
      <c r="H290" s="55"/>
    </row>
    <row r="291" spans="8:8">
      <c r="H291" s="55"/>
    </row>
    <row r="292" spans="8:8">
      <c r="H292" s="55"/>
    </row>
    <row r="293" spans="8:8">
      <c r="H293" s="55"/>
    </row>
    <row r="294" spans="8:8">
      <c r="H294" s="55"/>
    </row>
    <row r="295" spans="8:8">
      <c r="H295" s="55"/>
    </row>
    <row r="296" spans="8:8">
      <c r="H296" s="55"/>
    </row>
    <row r="297" spans="8:8">
      <c r="H297" s="55"/>
    </row>
    <row r="298" spans="8:8">
      <c r="H298" s="55"/>
    </row>
    <row r="299" spans="8:8">
      <c r="H299" s="55"/>
    </row>
    <row r="300" spans="8:8">
      <c r="H300" s="55"/>
    </row>
    <row r="301" spans="8:8">
      <c r="H301" s="55"/>
    </row>
    <row r="302" spans="8:8">
      <c r="H302" s="55"/>
    </row>
    <row r="303" spans="8:8">
      <c r="H303" s="55"/>
    </row>
    <row r="304" spans="8:8">
      <c r="H304" s="55"/>
    </row>
    <row r="305" spans="8:8">
      <c r="H305" s="55"/>
    </row>
    <row r="306" spans="8:8">
      <c r="H306" s="55"/>
    </row>
    <row r="307" spans="8:8">
      <c r="H307" s="55"/>
    </row>
    <row r="308" spans="8:8">
      <c r="H308" s="55"/>
    </row>
    <row r="309" spans="8:8">
      <c r="H309" s="55"/>
    </row>
    <row r="310" spans="8:8">
      <c r="H310" s="55"/>
    </row>
    <row r="311" spans="8:8">
      <c r="H311" s="55"/>
    </row>
    <row r="312" spans="8:8">
      <c r="H312" s="55"/>
    </row>
    <row r="313" spans="8:8">
      <c r="H313" s="55"/>
    </row>
    <row r="314" spans="8:8">
      <c r="H314" s="55"/>
    </row>
    <row r="315" spans="8:8">
      <c r="H315" s="55"/>
    </row>
    <row r="316" spans="8:8">
      <c r="H316" s="55"/>
    </row>
    <row r="317" spans="8:8">
      <c r="H317" s="55"/>
    </row>
    <row r="318" spans="8:8">
      <c r="H318" s="55"/>
    </row>
    <row r="319" spans="8:8">
      <c r="H319" s="55"/>
    </row>
    <row r="320" spans="8:8">
      <c r="H320" s="55"/>
    </row>
    <row r="321" spans="8:8">
      <c r="H321" s="55"/>
    </row>
    <row r="322" spans="8:8">
      <c r="H322" s="55"/>
    </row>
    <row r="323" spans="8:8">
      <c r="H323" s="55"/>
    </row>
    <row r="324" spans="8:8">
      <c r="H324" s="55"/>
    </row>
    <row r="325" spans="8:8">
      <c r="H325" s="55"/>
    </row>
    <row r="326" spans="8:8">
      <c r="H326" s="55"/>
    </row>
    <row r="327" spans="8:8">
      <c r="H327" s="55"/>
    </row>
    <row r="328" spans="8:8">
      <c r="H328" s="55"/>
    </row>
    <row r="329" spans="8:8">
      <c r="H329" s="55"/>
    </row>
    <row r="330" spans="8:8">
      <c r="H330" s="55"/>
    </row>
    <row r="331" spans="8:8">
      <c r="H331" s="55"/>
    </row>
    <row r="332" spans="8:8">
      <c r="H332" s="55"/>
    </row>
    <row r="333" spans="8:8">
      <c r="H333" s="55"/>
    </row>
    <row r="334" spans="8:8">
      <c r="H334" s="55"/>
    </row>
    <row r="335" spans="8:8">
      <c r="H335" s="55"/>
    </row>
    <row r="336" spans="8:8">
      <c r="H336" s="55"/>
    </row>
    <row r="337" spans="8:8">
      <c r="H337" s="55"/>
    </row>
    <row r="338" spans="8:8">
      <c r="H338" s="55"/>
    </row>
    <row r="339" spans="8:8">
      <c r="H339" s="55"/>
    </row>
    <row r="340" spans="8:8">
      <c r="H340" s="55"/>
    </row>
    <row r="341" spans="8:8">
      <c r="H341" s="55"/>
    </row>
    <row r="342" spans="8:8">
      <c r="H342" s="55"/>
    </row>
  </sheetData>
  <sheetProtection selectLockedCells="1" selectUnlockedCells="1"/>
  <printOptions horizontalCentered="1" verticalCentered="1"/>
  <pageMargins left="0.19652777777777777" right="0.19652777777777777" top="0.98402777777777772" bottom="0.98402777777777772" header="0.51180555555555551" footer="0.51180555555555551"/>
  <pageSetup paperSize="9" scale="90" firstPageNumber="0" orientation="landscape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L342"/>
  <sheetViews>
    <sheetView workbookViewId="0">
      <selection activeCell="E19" sqref="E19"/>
    </sheetView>
  </sheetViews>
  <sheetFormatPr baseColWidth="10" defaultRowHeight="12.75"/>
  <cols>
    <col min="1" max="1" width="21.7109375" style="36" customWidth="1"/>
    <col min="2" max="2" width="18.7109375" style="36" customWidth="1"/>
    <col min="3" max="3" width="17" style="36" customWidth="1"/>
    <col min="4" max="4" width="21.5703125" style="36" customWidth="1"/>
    <col min="5" max="5" width="19.85546875" style="36" customWidth="1"/>
    <col min="6" max="6" width="13.7109375" style="36" customWidth="1"/>
    <col min="7" max="7" width="10.140625" style="65" customWidth="1"/>
    <col min="8" max="8" width="12.85546875" style="36" customWidth="1"/>
    <col min="9" max="9" width="11.42578125" style="36"/>
    <col min="10" max="10" width="4.140625" style="36" customWidth="1"/>
    <col min="11" max="16384" width="11.42578125" style="36"/>
  </cols>
  <sheetData>
    <row r="1" spans="1:12" ht="25.5">
      <c r="A1" s="81" t="str">
        <f>+MENU!A1</f>
        <v xml:space="preserve">CHRONO DES LIMOUCHES </v>
      </c>
      <c r="B1" s="81"/>
      <c r="C1" s="81"/>
      <c r="D1" s="81"/>
      <c r="E1" s="81"/>
      <c r="F1" s="81"/>
      <c r="G1" s="82" t="str">
        <f>+MENU!I1</f>
        <v>EDITION</v>
      </c>
      <c r="H1" s="83">
        <f>+MENU!J1</f>
        <v>2018</v>
      </c>
    </row>
    <row r="2" spans="1:12">
      <c r="G2" s="84"/>
      <c r="H2" s="85"/>
      <c r="I2" s="36" t="s">
        <v>52</v>
      </c>
      <c r="J2" s="86">
        <v>4</v>
      </c>
    </row>
    <row r="3" spans="1:12" ht="25.5">
      <c r="A3" s="87" t="s">
        <v>53</v>
      </c>
      <c r="B3" s="88"/>
      <c r="C3" s="87" t="str">
        <f>+IF(J2="","",VLOOKUP($J$2,Catégories!B3:D17,3))</f>
        <v>FSGT 5</v>
      </c>
      <c r="D3" s="88"/>
      <c r="E3" s="88"/>
      <c r="F3" s="88"/>
      <c r="G3" s="88"/>
      <c r="H3" s="88"/>
    </row>
    <row r="4" spans="1:12" ht="25.5">
      <c r="A4" s="81"/>
      <c r="G4" s="84"/>
      <c r="H4" s="85"/>
    </row>
    <row r="6" spans="1:12">
      <c r="A6" s="89"/>
      <c r="B6" s="90" t="s">
        <v>40</v>
      </c>
      <c r="C6" s="90" t="s">
        <v>41</v>
      </c>
      <c r="D6" s="90" t="s">
        <v>42</v>
      </c>
      <c r="E6" s="90" t="s">
        <v>43</v>
      </c>
      <c r="F6" s="90" t="s">
        <v>44</v>
      </c>
      <c r="G6" s="91" t="s">
        <v>48</v>
      </c>
      <c r="H6" s="90" t="s">
        <v>49</v>
      </c>
    </row>
    <row r="7" spans="1:12">
      <c r="A7" s="92">
        <v>1</v>
      </c>
      <c r="B7" s="77">
        <f>IF('liste engagés'!$G126=4,'liste engagés'!A126,"")</f>
        <v>121</v>
      </c>
      <c r="C7" s="77" t="str">
        <f>IF('liste engagés'!$G126=4,'liste engagés'!B126,"")</f>
        <v>SCHWIND</v>
      </c>
      <c r="D7" s="77" t="str">
        <f>IF('liste engagés'!$G126=4,'liste engagés'!C126,"")</f>
        <v>MICHEL</v>
      </c>
      <c r="E7" s="77" t="str">
        <f>IF('liste engagés'!$G126=4,'liste engagés'!D126,"")</f>
        <v>UC PIERRELATTE</v>
      </c>
      <c r="F7" s="77" t="str">
        <f>IF('liste engagés'!$G126=4,'liste engagés'!E126,"")</f>
        <v>FSGT</v>
      </c>
      <c r="G7" s="78">
        <f>IF('liste engagés'!$G126=4,'liste engagés'!K126,"")</f>
        <v>2.8113425925919255E-2</v>
      </c>
      <c r="H7" s="79">
        <f>IF('liste engagés'!$G126=4,'liste engagés'!L126,"")</f>
        <v>16.895841910255143</v>
      </c>
      <c r="I7" s="54">
        <f t="shared" ref="I7:I70" si="0">+IF(C7="",0,1)</f>
        <v>1</v>
      </c>
      <c r="J7" s="55"/>
    </row>
    <row r="8" spans="1:12">
      <c r="A8" s="92">
        <f t="shared" ref="A8:A71" si="1">+A7+1</f>
        <v>2</v>
      </c>
      <c r="B8" s="77">
        <f>IF('liste engagés'!$G145=4,'liste engagés'!A145,"")</f>
        <v>140</v>
      </c>
      <c r="C8" s="77" t="str">
        <f>IF('liste engagés'!$G145=4,'liste engagés'!B145,"")</f>
        <v>PEREZ</v>
      </c>
      <c r="D8" s="77" t="s">
        <v>232</v>
      </c>
      <c r="E8" s="77" t="str">
        <f>IF('liste engagés'!$G145=4,'liste engagés'!D145,"")</f>
        <v>UC PIERRELATTE</v>
      </c>
      <c r="F8" s="77" t="str">
        <f>IF('liste engagés'!$G145=4,'liste engagés'!E145,"")</f>
        <v>FSGT</v>
      </c>
      <c r="G8" s="78">
        <f>IF('liste engagés'!$G145=4,'liste engagés'!K145,"")</f>
        <v>2.8460648148140977E-2</v>
      </c>
      <c r="H8" s="79">
        <f>IF('liste engagés'!$G145=4,'liste engagés'!L145,"")</f>
        <v>16.68971126474597</v>
      </c>
      <c r="I8" s="54">
        <f t="shared" si="0"/>
        <v>1</v>
      </c>
      <c r="J8" s="55"/>
      <c r="K8" s="57"/>
      <c r="L8" s="57"/>
    </row>
    <row r="9" spans="1:12">
      <c r="A9" s="92">
        <f t="shared" si="1"/>
        <v>3</v>
      </c>
      <c r="B9" s="77">
        <f>IF('liste engagés'!$G94=4,'liste engagés'!A94,"")</f>
        <v>89</v>
      </c>
      <c r="C9" s="77" t="str">
        <f>IF('liste engagés'!$G94=4,'liste engagés'!B94,"")</f>
        <v>AURECHE</v>
      </c>
      <c r="D9" s="77" t="str">
        <f>IF('liste engagés'!$G94=4,'liste engagés'!C94,"")</f>
        <v>ETIENNE</v>
      </c>
      <c r="E9" s="77" t="str">
        <f>IF('liste engagés'!$G94=4,'liste engagés'!D94,"")</f>
        <v>AC TOURRETTOISE</v>
      </c>
      <c r="F9" s="77" t="str">
        <f>IF('liste engagés'!$G94=4,'liste engagés'!E94,"")</f>
        <v>FSGT</v>
      </c>
      <c r="G9" s="78">
        <f>IF('liste engagés'!$G94=4,'liste engagés'!K94,"")</f>
        <v>2.9328703703698833E-2</v>
      </c>
      <c r="H9" s="79">
        <f>IF('liste engagés'!$G94=4,'liste engagés'!L94,"")</f>
        <v>16.195737963696455</v>
      </c>
      <c r="I9" s="54">
        <f t="shared" si="0"/>
        <v>1</v>
      </c>
      <c r="J9" s="55"/>
    </row>
    <row r="10" spans="1:12">
      <c r="A10" s="92">
        <f t="shared" si="1"/>
        <v>4</v>
      </c>
      <c r="B10" s="77">
        <f>IF('liste engagés'!$G11=4,'liste engagés'!A11,"")</f>
        <v>6</v>
      </c>
      <c r="C10" s="77" t="str">
        <f>IF('liste engagés'!$G11=4,'liste engagés'!B11,"")</f>
        <v>DIDIER</v>
      </c>
      <c r="D10" s="77" t="str">
        <f>IF('liste engagés'!$G11=4,'liste engagés'!C11,"")</f>
        <v>PHILIPPE</v>
      </c>
      <c r="E10" s="77" t="str">
        <f>IF('liste engagés'!$G11=4,'liste engagés'!D11,"")</f>
        <v>UCMV</v>
      </c>
      <c r="F10" s="77" t="str">
        <f>IF('liste engagés'!$G11=4,'liste engagés'!E11,"")</f>
        <v>FSGT</v>
      </c>
      <c r="G10" s="78">
        <f>IF('liste engagés'!$G11=4,'liste engagés'!K11,"")</f>
        <v>2.9953703703703649E-2</v>
      </c>
      <c r="H10" s="79">
        <f>IF('liste engagés'!$G11=4,'liste engagés'!L11,"")</f>
        <v>15.857805255023214</v>
      </c>
      <c r="I10" s="54">
        <f t="shared" si="0"/>
        <v>1</v>
      </c>
      <c r="J10" s="55"/>
    </row>
    <row r="11" spans="1:12">
      <c r="A11" s="92">
        <f t="shared" si="1"/>
        <v>5</v>
      </c>
      <c r="B11" s="77">
        <f>IF('liste engagés'!$G56=4,'liste engagés'!A56,"")</f>
        <v>51</v>
      </c>
      <c r="C11" s="77" t="str">
        <f>IF('liste engagés'!$G56=4,'liste engagés'!B56,"")</f>
        <v>DEUMIER</v>
      </c>
      <c r="D11" s="77" t="str">
        <f>IF('liste engagés'!$G56=4,'liste engagés'!C56,"")</f>
        <v>XAVIER</v>
      </c>
      <c r="E11" s="77" t="str">
        <f>IF('liste engagés'!$G56=4,'liste engagés'!D56,"")</f>
        <v>CC ST PERAY</v>
      </c>
      <c r="F11" s="77" t="str">
        <f>IF('liste engagés'!$G56=4,'liste engagés'!E56,"")</f>
        <v>FSGT</v>
      </c>
      <c r="G11" s="78">
        <f>IF('liste engagés'!$G56=4,'liste engagés'!K56,"")</f>
        <v>3.0324074074071339E-2</v>
      </c>
      <c r="H11" s="79">
        <f>IF('liste engagés'!$G56=4,'liste engagés'!L56,"")</f>
        <v>15.664122137405993</v>
      </c>
      <c r="I11" s="54">
        <f t="shared" si="0"/>
        <v>1</v>
      </c>
    </row>
    <row r="12" spans="1:12">
      <c r="A12" s="92">
        <f t="shared" si="1"/>
        <v>6</v>
      </c>
      <c r="B12" s="77">
        <f>IF('liste engagés'!$G151=4,'liste engagés'!A151,"")</f>
        <v>146</v>
      </c>
      <c r="C12" s="77" t="str">
        <f>IF('liste engagés'!$G151=4,'liste engagés'!B151,"")</f>
        <v>HAREL</v>
      </c>
      <c r="D12" s="77" t="str">
        <f>IF('liste engagés'!$G151=4,'liste engagés'!C151,"")</f>
        <v>MARCEL</v>
      </c>
      <c r="E12" s="77" t="str">
        <f>IF('liste engagés'!$G151=4,'liste engagés'!D151,"")</f>
        <v>VC SOYONNAIS</v>
      </c>
      <c r="F12" s="77" t="str">
        <f>IF('liste engagés'!$G151=4,'liste engagés'!E151,"")</f>
        <v>FSGT</v>
      </c>
      <c r="G12" s="78">
        <f>IF('liste engagés'!$G151=4,'liste engagés'!K151,"")</f>
        <v>3.0405092592585059E-2</v>
      </c>
      <c r="H12" s="79">
        <f>IF('liste engagés'!$G151=4,'liste engagés'!L151,"")</f>
        <v>15.622382946330479</v>
      </c>
      <c r="I12" s="54">
        <f t="shared" si="0"/>
        <v>1</v>
      </c>
    </row>
    <row r="13" spans="1:12">
      <c r="A13" s="92">
        <f t="shared" si="1"/>
        <v>7</v>
      </c>
      <c r="B13" s="77">
        <f>IF('liste engagés'!$G88=4,'liste engagés'!A88,"")</f>
        <v>83</v>
      </c>
      <c r="C13" s="77" t="str">
        <f>IF('liste engagés'!$G88=4,'liste engagés'!B88,"")</f>
        <v>GONZALEZ</v>
      </c>
      <c r="D13" s="77" t="str">
        <f>IF('liste engagés'!$G88=4,'liste engagés'!C88,"")</f>
        <v>MIGUEL</v>
      </c>
      <c r="E13" s="77" t="str">
        <f>IF('liste engagés'!$G88=4,'liste engagés'!D88,"")</f>
        <v>UC PIERRELATTE</v>
      </c>
      <c r="F13" s="77" t="str">
        <f>IF('liste engagés'!$G88=4,'liste engagés'!E88,"")</f>
        <v>FSGT</v>
      </c>
      <c r="G13" s="78">
        <f>IF('liste engagés'!$G88=4,'liste engagés'!K88,"")</f>
        <v>3.1539351851847308E-2</v>
      </c>
      <c r="H13" s="79">
        <f>IF('liste engagés'!$G88=4,'liste engagés'!L88,"")</f>
        <v>15.060550458717767</v>
      </c>
      <c r="I13" s="54">
        <f t="shared" si="0"/>
        <v>1</v>
      </c>
    </row>
    <row r="14" spans="1:12">
      <c r="A14" s="92">
        <f t="shared" si="1"/>
        <v>8</v>
      </c>
      <c r="B14" s="77">
        <f>IF('liste engagés'!$G7=4,'liste engagés'!A7,"")</f>
        <v>2</v>
      </c>
      <c r="C14" s="77" t="str">
        <f>IF('liste engagés'!$G7=4,'liste engagés'!B7,"")</f>
        <v>TERRON</v>
      </c>
      <c r="D14" s="77" t="str">
        <f>IF('liste engagés'!$G7=4,'liste engagés'!C7,"")</f>
        <v>SERGE</v>
      </c>
      <c r="E14" s="77" t="str">
        <f>IF('liste engagés'!$G7=4,'liste engagés'!D7,"")</f>
        <v>CS COUXOIS</v>
      </c>
      <c r="F14" s="77" t="str">
        <f>IF('liste engagés'!$G7=4,'liste engagés'!E7,"")</f>
        <v>FSGT</v>
      </c>
      <c r="G14" s="78">
        <f>IF('liste engagés'!$G7=4,'liste engagés'!K7,"")</f>
        <v>3.2291666666666607E-2</v>
      </c>
      <c r="H14" s="79">
        <f>IF('liste engagés'!$G7=4,'liste engagés'!L7,"")</f>
        <v>14.709677419354867</v>
      </c>
      <c r="I14" s="54">
        <f t="shared" si="0"/>
        <v>1</v>
      </c>
    </row>
    <row r="15" spans="1:12">
      <c r="A15" s="92">
        <f t="shared" si="1"/>
        <v>9</v>
      </c>
      <c r="B15" s="77">
        <f>IF('liste engagés'!$G57=4,'liste engagés'!A57,"")</f>
        <v>52</v>
      </c>
      <c r="C15" s="77" t="str">
        <f>IF('liste engagés'!$G57=4,'liste engagés'!B57,"")</f>
        <v>LECOMTE</v>
      </c>
      <c r="D15" s="77" t="str">
        <f>IF('liste engagés'!$G57=4,'liste engagés'!C57,"")</f>
        <v>MARC</v>
      </c>
      <c r="E15" s="77" t="str">
        <f>IF('liste engagés'!$G57=4,'liste engagés'!D57,"")</f>
        <v>CS COUXOIS</v>
      </c>
      <c r="F15" s="77" t="str">
        <f>IF('liste engagés'!$G57=4,'liste engagés'!E57,"")</f>
        <v>FSGT</v>
      </c>
      <c r="G15" s="78">
        <f>IF('liste engagés'!$G57=4,'liste engagés'!K57,"")</f>
        <v>3.3703703703701404E-2</v>
      </c>
      <c r="H15" s="79">
        <f>IF('liste engagés'!$G57=4,'liste engagés'!L57,"")</f>
        <v>14.093406593407556</v>
      </c>
      <c r="I15" s="54">
        <f t="shared" si="0"/>
        <v>1</v>
      </c>
    </row>
    <row r="16" spans="1:12">
      <c r="A16" s="92">
        <f t="shared" si="1"/>
        <v>10</v>
      </c>
      <c r="B16" s="77">
        <f>IF('liste engagés'!$G147=4,'liste engagés'!A147,"")</f>
        <v>142</v>
      </c>
      <c r="C16" s="77" t="str">
        <f>IF('liste engagés'!$G147=4,'liste engagés'!B147,"")</f>
        <v>DALAYGUE</v>
      </c>
      <c r="D16" s="77" t="str">
        <f>IF('liste engagés'!$G147=4,'liste engagés'!C147,"")</f>
        <v>HERVE</v>
      </c>
      <c r="E16" s="77" t="str">
        <f>IF('liste engagés'!$G147=4,'liste engagés'!D147,"")</f>
        <v>VC SOYONNAIS</v>
      </c>
      <c r="F16" s="77" t="str">
        <f>IF('liste engagés'!$G147=4,'liste engagés'!E147,"")</f>
        <v>FSGT</v>
      </c>
      <c r="G16" s="78">
        <f>IF('liste engagés'!$G147=4,'liste engagés'!K147,"")</f>
        <v>3.6388888888881532E-2</v>
      </c>
      <c r="H16" s="79">
        <f>IF('liste engagés'!$G147=4,'liste engagés'!L147,"")</f>
        <v>13.053435114506456</v>
      </c>
      <c r="I16" s="54">
        <f t="shared" si="0"/>
        <v>1</v>
      </c>
    </row>
    <row r="17" spans="1:9">
      <c r="A17" s="92">
        <f t="shared" si="1"/>
        <v>11</v>
      </c>
      <c r="B17" s="77">
        <f>IF('liste engagés'!$G81=4,'liste engagés'!A81,"")</f>
        <v>76</v>
      </c>
      <c r="C17" s="77" t="str">
        <f>IF('liste engagés'!$G81=4,'liste engagés'!B81,"")</f>
        <v>GILLES</v>
      </c>
      <c r="D17" s="77" t="str">
        <f>IF('liste engagés'!$G81=4,'liste engagés'!C81,"")</f>
        <v>PATRICK</v>
      </c>
      <c r="E17" s="77" t="str">
        <f>IF('liste engagés'!$G81=4,'liste engagés'!D81,"")</f>
        <v>CC ST PERAY</v>
      </c>
      <c r="F17" s="77" t="str">
        <f>IF('liste engagés'!$G81=4,'liste engagés'!E81,"")</f>
        <v>FSGT</v>
      </c>
      <c r="G17" s="78">
        <f>IF('liste engagés'!$G81=4,'liste engagés'!K81,"")</f>
        <v>3.6412037037033385E-2</v>
      </c>
      <c r="H17" s="79">
        <f>IF('liste engagés'!$G81=4,'liste engagés'!L81,"")</f>
        <v>13.045136681501626</v>
      </c>
      <c r="I17" s="54">
        <f t="shared" si="0"/>
        <v>1</v>
      </c>
    </row>
    <row r="18" spans="1:9">
      <c r="A18" s="92">
        <f t="shared" si="1"/>
        <v>12</v>
      </c>
      <c r="B18" s="77">
        <f>IF('liste engagés'!$G59=4,'liste engagés'!A59,"")</f>
        <v>54</v>
      </c>
      <c r="C18" s="77" t="str">
        <f>IF('liste engagés'!$G59=4,'liste engagés'!B59,"")</f>
        <v>BRUN</v>
      </c>
      <c r="D18" s="77" t="str">
        <f>IF('liste engagés'!$G59=4,'liste engagés'!C59,"")</f>
        <v>HERVE</v>
      </c>
      <c r="E18" s="77" t="str">
        <f>IF('liste engagés'!$G59=4,'liste engagés'!D59,"")</f>
        <v>CS COUXOIS</v>
      </c>
      <c r="F18" s="77" t="str">
        <f>IF('liste engagés'!$G59=4,'liste engagés'!E59,"")</f>
        <v>FSGT</v>
      </c>
      <c r="G18" s="78">
        <f>IF('liste engagés'!$G59=4,'liste engagés'!K59,"")</f>
        <v>4.2048611111108691E-2</v>
      </c>
      <c r="H18" s="79">
        <f>IF('liste engagés'!$G59=4,'liste engagés'!L59,"")</f>
        <v>11.29644921552501</v>
      </c>
      <c r="I18" s="54">
        <f t="shared" si="0"/>
        <v>1</v>
      </c>
    </row>
    <row r="19" spans="1:9">
      <c r="A19" s="92">
        <f t="shared" si="1"/>
        <v>13</v>
      </c>
      <c r="B19" s="77" t="str">
        <f>IF('liste engagés'!$G6=4,'liste engagés'!A6,"")</f>
        <v/>
      </c>
      <c r="C19" s="77" t="str">
        <f>IF('liste engagés'!$G6=4,'liste engagés'!B6,"")</f>
        <v/>
      </c>
      <c r="D19" s="77" t="str">
        <f>IF('liste engagés'!$G6=4,'liste engagés'!C6,"")</f>
        <v/>
      </c>
      <c r="E19" s="77" t="str">
        <f>IF('liste engagés'!$G6=4,'liste engagés'!D6,"")</f>
        <v/>
      </c>
      <c r="F19" s="77" t="str">
        <f>IF('liste engagés'!$G6=4,'liste engagés'!E6,"")</f>
        <v/>
      </c>
      <c r="G19" s="78" t="str">
        <f>IF('liste engagés'!$G6=4,'liste engagés'!K6,"")</f>
        <v/>
      </c>
      <c r="H19" s="79" t="str">
        <f>IF('liste engagés'!$G6=4,'liste engagés'!L6,"")</f>
        <v/>
      </c>
      <c r="I19" s="54">
        <f t="shared" si="0"/>
        <v>0</v>
      </c>
    </row>
    <row r="20" spans="1:9">
      <c r="A20" s="92">
        <f t="shared" si="1"/>
        <v>14</v>
      </c>
      <c r="B20" s="77" t="str">
        <f>IF('liste engagés'!$G8=4,'liste engagés'!A8,"")</f>
        <v/>
      </c>
      <c r="C20" s="77" t="str">
        <f>IF('liste engagés'!$G8=4,'liste engagés'!B8,"")</f>
        <v/>
      </c>
      <c r="D20" s="77" t="str">
        <f>IF('liste engagés'!$G8=4,'liste engagés'!C8,"")</f>
        <v/>
      </c>
      <c r="E20" s="77" t="str">
        <f>IF('liste engagés'!$G8=4,'liste engagés'!D8,"")</f>
        <v/>
      </c>
      <c r="F20" s="77" t="str">
        <f>IF('liste engagés'!$G8=4,'liste engagés'!E8,"")</f>
        <v/>
      </c>
      <c r="G20" s="78" t="str">
        <f>IF('liste engagés'!$G8=4,'liste engagés'!K8,"")</f>
        <v/>
      </c>
      <c r="H20" s="79" t="str">
        <f>IF('liste engagés'!$G8=4,'liste engagés'!L8,"")</f>
        <v/>
      </c>
      <c r="I20" s="54">
        <f t="shared" si="0"/>
        <v>0</v>
      </c>
    </row>
    <row r="21" spans="1:9">
      <c r="A21" s="92">
        <f t="shared" si="1"/>
        <v>15</v>
      </c>
      <c r="B21" s="77" t="str">
        <f>IF('liste engagés'!$G9=4,'liste engagés'!A9,"")</f>
        <v/>
      </c>
      <c r="C21" s="77" t="str">
        <f>IF('liste engagés'!$G9=4,'liste engagés'!B9,"")</f>
        <v/>
      </c>
      <c r="D21" s="77" t="str">
        <f>IF('liste engagés'!$G9=4,'liste engagés'!C9,"")</f>
        <v/>
      </c>
      <c r="E21" s="77" t="str">
        <f>IF('liste engagés'!$G9=4,'liste engagés'!D9,"")</f>
        <v/>
      </c>
      <c r="F21" s="77" t="str">
        <f>IF('liste engagés'!$G9=4,'liste engagés'!E9,"")</f>
        <v/>
      </c>
      <c r="G21" s="78" t="str">
        <f>IF('liste engagés'!$G9=4,'liste engagés'!K9,"")</f>
        <v/>
      </c>
      <c r="H21" s="79" t="str">
        <f>IF('liste engagés'!$G9=4,'liste engagés'!L9,"")</f>
        <v/>
      </c>
      <c r="I21" s="54">
        <f t="shared" si="0"/>
        <v>0</v>
      </c>
    </row>
    <row r="22" spans="1:9">
      <c r="A22" s="92">
        <f t="shared" si="1"/>
        <v>16</v>
      </c>
      <c r="B22" s="77" t="str">
        <f>IF('liste engagés'!$G10=4,'liste engagés'!A10,"")</f>
        <v/>
      </c>
      <c r="C22" s="77" t="str">
        <f>IF('liste engagés'!$G10=4,'liste engagés'!B10,"")</f>
        <v/>
      </c>
      <c r="D22" s="77" t="str">
        <f>IF('liste engagés'!$G10=4,'liste engagés'!C10,"")</f>
        <v/>
      </c>
      <c r="E22" s="77" t="str">
        <f>IF('liste engagés'!$G10=4,'liste engagés'!D10,"")</f>
        <v/>
      </c>
      <c r="F22" s="77" t="str">
        <f>IF('liste engagés'!$G10=4,'liste engagés'!E10,"")</f>
        <v/>
      </c>
      <c r="G22" s="78" t="str">
        <f>IF('liste engagés'!$G10=4,'liste engagés'!K10,"")</f>
        <v/>
      </c>
      <c r="H22" s="79" t="str">
        <f>IF('liste engagés'!$G10=4,'liste engagés'!L10,"")</f>
        <v/>
      </c>
      <c r="I22" s="54">
        <f t="shared" si="0"/>
        <v>0</v>
      </c>
    </row>
    <row r="23" spans="1:9">
      <c r="A23" s="92">
        <f t="shared" si="1"/>
        <v>17</v>
      </c>
      <c r="B23" s="77" t="str">
        <f>IF('liste engagés'!$G12=4,'liste engagés'!A12,"")</f>
        <v/>
      </c>
      <c r="C23" s="77" t="str">
        <f>IF('liste engagés'!$G12=4,'liste engagés'!B12,"")</f>
        <v/>
      </c>
      <c r="D23" s="77" t="str">
        <f>IF('liste engagés'!$G12=4,'liste engagés'!C12,"")</f>
        <v/>
      </c>
      <c r="E23" s="77" t="str">
        <f>IF('liste engagés'!$G12=4,'liste engagés'!D12,"")</f>
        <v/>
      </c>
      <c r="F23" s="77" t="str">
        <f>IF('liste engagés'!$G12=4,'liste engagés'!E12,"")</f>
        <v/>
      </c>
      <c r="G23" s="78" t="str">
        <f>IF('liste engagés'!$G12=4,'liste engagés'!K12,"")</f>
        <v/>
      </c>
      <c r="H23" s="79" t="str">
        <f>IF('liste engagés'!$G12=4,'liste engagés'!L12,"")</f>
        <v/>
      </c>
      <c r="I23" s="54">
        <f t="shared" si="0"/>
        <v>0</v>
      </c>
    </row>
    <row r="24" spans="1:9">
      <c r="A24" s="92">
        <f t="shared" si="1"/>
        <v>18</v>
      </c>
      <c r="B24" s="77" t="str">
        <f>IF('liste engagés'!$G13=4,'liste engagés'!A13,"")</f>
        <v/>
      </c>
      <c r="C24" s="77" t="str">
        <f>IF('liste engagés'!$G13=4,'liste engagés'!B13,"")</f>
        <v/>
      </c>
      <c r="D24" s="77" t="str">
        <f>IF('liste engagés'!$G13=4,'liste engagés'!C13,"")</f>
        <v/>
      </c>
      <c r="E24" s="77" t="str">
        <f>IF('liste engagés'!$G13=4,'liste engagés'!D13,"")</f>
        <v/>
      </c>
      <c r="F24" s="77" t="str">
        <f>IF('liste engagés'!$G13=4,'liste engagés'!E13,"")</f>
        <v/>
      </c>
      <c r="G24" s="78" t="str">
        <f>IF('liste engagés'!$G13=4,'liste engagés'!K13,"")</f>
        <v/>
      </c>
      <c r="H24" s="79" t="str">
        <f>IF('liste engagés'!$G13=4,'liste engagés'!L13,"")</f>
        <v/>
      </c>
      <c r="I24" s="54">
        <f t="shared" si="0"/>
        <v>0</v>
      </c>
    </row>
    <row r="25" spans="1:9">
      <c r="A25" s="92">
        <f t="shared" si="1"/>
        <v>19</v>
      </c>
      <c r="B25" s="77" t="str">
        <f>IF('liste engagés'!$G14=4,'liste engagés'!A14,"")</f>
        <v/>
      </c>
      <c r="C25" s="77" t="str">
        <f>IF('liste engagés'!$G14=4,'liste engagés'!B14,"")</f>
        <v/>
      </c>
      <c r="D25" s="77" t="str">
        <f>IF('liste engagés'!$G14=4,'liste engagés'!C14,"")</f>
        <v/>
      </c>
      <c r="E25" s="77" t="str">
        <f>IF('liste engagés'!$G14=4,'liste engagés'!D14,"")</f>
        <v/>
      </c>
      <c r="F25" s="77" t="str">
        <f>IF('liste engagés'!$G14=4,'liste engagés'!E14,"")</f>
        <v/>
      </c>
      <c r="G25" s="78" t="str">
        <f>IF('liste engagés'!$G14=4,'liste engagés'!K14,"")</f>
        <v/>
      </c>
      <c r="H25" s="79" t="str">
        <f>IF('liste engagés'!$G14=4,'liste engagés'!L14,"")</f>
        <v/>
      </c>
      <c r="I25" s="54">
        <f t="shared" si="0"/>
        <v>0</v>
      </c>
    </row>
    <row r="26" spans="1:9">
      <c r="A26" s="92">
        <f t="shared" si="1"/>
        <v>20</v>
      </c>
      <c r="B26" s="77" t="str">
        <f>IF('liste engagés'!$G15=4,'liste engagés'!A15,"")</f>
        <v/>
      </c>
      <c r="C26" s="77" t="str">
        <f>IF('liste engagés'!$G15=4,'liste engagés'!B15,"")</f>
        <v/>
      </c>
      <c r="D26" s="77" t="str">
        <f>IF('liste engagés'!$G15=4,'liste engagés'!C15,"")</f>
        <v/>
      </c>
      <c r="E26" s="77" t="str">
        <f>IF('liste engagés'!$G15=4,'liste engagés'!D15,"")</f>
        <v/>
      </c>
      <c r="F26" s="77" t="str">
        <f>IF('liste engagés'!$G15=4,'liste engagés'!E15,"")</f>
        <v/>
      </c>
      <c r="G26" s="78" t="str">
        <f>IF('liste engagés'!$G15=4,'liste engagés'!K15,"")</f>
        <v/>
      </c>
      <c r="H26" s="79" t="str">
        <f>IF('liste engagés'!$G15=4,'liste engagés'!L15,"")</f>
        <v/>
      </c>
      <c r="I26" s="54">
        <f t="shared" si="0"/>
        <v>0</v>
      </c>
    </row>
    <row r="27" spans="1:9">
      <c r="A27" s="92">
        <f t="shared" si="1"/>
        <v>21</v>
      </c>
      <c r="B27" s="77" t="str">
        <f>IF('liste engagés'!$G16=4,'liste engagés'!A16,"")</f>
        <v/>
      </c>
      <c r="C27" s="77" t="str">
        <f>IF('liste engagés'!$G16=4,'liste engagés'!B16,"")</f>
        <v/>
      </c>
      <c r="D27" s="77" t="str">
        <f>IF('liste engagés'!$G16=4,'liste engagés'!C16,"")</f>
        <v/>
      </c>
      <c r="E27" s="77" t="str">
        <f>IF('liste engagés'!$G16=4,'liste engagés'!D16,"")</f>
        <v/>
      </c>
      <c r="F27" s="77" t="str">
        <f>IF('liste engagés'!$G16=4,'liste engagés'!E16,"")</f>
        <v/>
      </c>
      <c r="G27" s="78" t="str">
        <f>IF('liste engagés'!$G16=4,'liste engagés'!K16,"")</f>
        <v/>
      </c>
      <c r="H27" s="79" t="str">
        <f>IF('liste engagés'!$G16=4,'liste engagés'!L16,"")</f>
        <v/>
      </c>
      <c r="I27" s="54">
        <f t="shared" si="0"/>
        <v>0</v>
      </c>
    </row>
    <row r="28" spans="1:9">
      <c r="A28" s="92">
        <f t="shared" si="1"/>
        <v>22</v>
      </c>
      <c r="B28" s="77" t="str">
        <f>IF('liste engagés'!$G17=4,'liste engagés'!A17,"")</f>
        <v/>
      </c>
      <c r="C28" s="77" t="str">
        <f>IF('liste engagés'!$G17=4,'liste engagés'!B17,"")</f>
        <v/>
      </c>
      <c r="D28" s="77" t="str">
        <f>IF('liste engagés'!$G17=4,'liste engagés'!C17,"")</f>
        <v/>
      </c>
      <c r="E28" s="77" t="str">
        <f>IF('liste engagés'!$G17=4,'liste engagés'!D17,"")</f>
        <v/>
      </c>
      <c r="F28" s="77" t="str">
        <f>IF('liste engagés'!$G17=4,'liste engagés'!E17,"")</f>
        <v/>
      </c>
      <c r="G28" s="78" t="str">
        <f>IF('liste engagés'!$G17=4,'liste engagés'!K17,"")</f>
        <v/>
      </c>
      <c r="H28" s="79" t="str">
        <f>IF('liste engagés'!$G17=4,'liste engagés'!L17,"")</f>
        <v/>
      </c>
      <c r="I28" s="54">
        <f t="shared" si="0"/>
        <v>0</v>
      </c>
    </row>
    <row r="29" spans="1:9">
      <c r="A29" s="92">
        <f t="shared" si="1"/>
        <v>23</v>
      </c>
      <c r="B29" s="77" t="str">
        <f>IF('liste engagés'!$G18=4,'liste engagés'!A18,"")</f>
        <v/>
      </c>
      <c r="C29" s="77" t="str">
        <f>IF('liste engagés'!$G18=4,'liste engagés'!B18,"")</f>
        <v/>
      </c>
      <c r="D29" s="77" t="str">
        <f>IF('liste engagés'!$G18=4,'liste engagés'!C18,"")</f>
        <v/>
      </c>
      <c r="E29" s="77" t="str">
        <f>IF('liste engagés'!$G18=4,'liste engagés'!D18,"")</f>
        <v/>
      </c>
      <c r="F29" s="77" t="str">
        <f>IF('liste engagés'!$G18=4,'liste engagés'!E18,"")</f>
        <v/>
      </c>
      <c r="G29" s="78" t="str">
        <f>IF('liste engagés'!$G18=4,'liste engagés'!K18,"")</f>
        <v/>
      </c>
      <c r="H29" s="79" t="str">
        <f>IF('liste engagés'!$G18=4,'liste engagés'!L18,"")</f>
        <v/>
      </c>
      <c r="I29" s="54">
        <f t="shared" si="0"/>
        <v>0</v>
      </c>
    </row>
    <row r="30" spans="1:9">
      <c r="A30" s="92">
        <f t="shared" si="1"/>
        <v>24</v>
      </c>
      <c r="B30" s="77" t="str">
        <f>IF('liste engagés'!$G19=4,'liste engagés'!A19,"")</f>
        <v/>
      </c>
      <c r="C30" s="77" t="str">
        <f>IF('liste engagés'!$G19=4,'liste engagés'!B19,"")</f>
        <v/>
      </c>
      <c r="D30" s="77" t="str">
        <f>IF('liste engagés'!$G19=4,'liste engagés'!C19,"")</f>
        <v/>
      </c>
      <c r="E30" s="77" t="str">
        <f>IF('liste engagés'!$G19=4,'liste engagés'!D19,"")</f>
        <v/>
      </c>
      <c r="F30" s="77" t="str">
        <f>IF('liste engagés'!$G19=4,'liste engagés'!E19,"")</f>
        <v/>
      </c>
      <c r="G30" s="78" t="str">
        <f>IF('liste engagés'!$G19=4,'liste engagés'!K19,"")</f>
        <v/>
      </c>
      <c r="H30" s="79" t="str">
        <f>IF('liste engagés'!$G19=4,'liste engagés'!L19,"")</f>
        <v/>
      </c>
      <c r="I30" s="54">
        <f t="shared" si="0"/>
        <v>0</v>
      </c>
    </row>
    <row r="31" spans="1:9">
      <c r="A31" s="92">
        <f t="shared" si="1"/>
        <v>25</v>
      </c>
      <c r="B31" s="77" t="str">
        <f>IF('liste engagés'!$G20=4,'liste engagés'!A20,"")</f>
        <v/>
      </c>
      <c r="C31" s="77" t="str">
        <f>IF('liste engagés'!$G20=4,'liste engagés'!B20,"")</f>
        <v/>
      </c>
      <c r="D31" s="77" t="str">
        <f>IF('liste engagés'!$G20=4,'liste engagés'!C20,"")</f>
        <v/>
      </c>
      <c r="E31" s="77" t="str">
        <f>IF('liste engagés'!$G20=4,'liste engagés'!D20,"")</f>
        <v/>
      </c>
      <c r="F31" s="77" t="str">
        <f>IF('liste engagés'!$G20=4,'liste engagés'!E20,"")</f>
        <v/>
      </c>
      <c r="G31" s="78" t="str">
        <f>IF('liste engagés'!$G20=4,'liste engagés'!K20,"")</f>
        <v/>
      </c>
      <c r="H31" s="79" t="str">
        <f>IF('liste engagés'!$G20=4,'liste engagés'!L20,"")</f>
        <v/>
      </c>
      <c r="I31" s="54">
        <f t="shared" si="0"/>
        <v>0</v>
      </c>
    </row>
    <row r="32" spans="1:9">
      <c r="A32" s="92">
        <f t="shared" si="1"/>
        <v>26</v>
      </c>
      <c r="B32" s="77" t="str">
        <f>IF('liste engagés'!$G21=4,'liste engagés'!A21,"")</f>
        <v/>
      </c>
      <c r="C32" s="77" t="str">
        <f>IF('liste engagés'!$G21=4,'liste engagés'!B21,"")</f>
        <v/>
      </c>
      <c r="D32" s="77" t="str">
        <f>IF('liste engagés'!$G21=4,'liste engagés'!C21,"")</f>
        <v/>
      </c>
      <c r="E32" s="77" t="str">
        <f>IF('liste engagés'!$G21=4,'liste engagés'!D21,"")</f>
        <v/>
      </c>
      <c r="F32" s="77" t="str">
        <f>IF('liste engagés'!$G21=4,'liste engagés'!E21,"")</f>
        <v/>
      </c>
      <c r="G32" s="78" t="str">
        <f>IF('liste engagés'!$G21=4,'liste engagés'!K21,"")</f>
        <v/>
      </c>
      <c r="H32" s="79" t="str">
        <f>IF('liste engagés'!$G21=4,'liste engagés'!L21,"")</f>
        <v/>
      </c>
      <c r="I32" s="54">
        <f t="shared" si="0"/>
        <v>0</v>
      </c>
    </row>
    <row r="33" spans="1:9">
      <c r="A33" s="92">
        <f t="shared" si="1"/>
        <v>27</v>
      </c>
      <c r="B33" s="77" t="str">
        <f>IF('liste engagés'!$G22=4,'liste engagés'!A22,"")</f>
        <v/>
      </c>
      <c r="C33" s="77" t="str">
        <f>IF('liste engagés'!$G22=4,'liste engagés'!B22,"")</f>
        <v/>
      </c>
      <c r="D33" s="77" t="str">
        <f>IF('liste engagés'!$G22=4,'liste engagés'!C22,"")</f>
        <v/>
      </c>
      <c r="E33" s="77" t="str">
        <f>IF('liste engagés'!$G22=4,'liste engagés'!D22,"")</f>
        <v/>
      </c>
      <c r="F33" s="77" t="str">
        <f>IF('liste engagés'!$G22=4,'liste engagés'!E22,"")</f>
        <v/>
      </c>
      <c r="G33" s="78" t="str">
        <f>IF('liste engagés'!$G22=4,'liste engagés'!K22,"")</f>
        <v/>
      </c>
      <c r="H33" s="79" t="str">
        <f>IF('liste engagés'!$G22=4,'liste engagés'!L22,"")</f>
        <v/>
      </c>
      <c r="I33" s="54">
        <f t="shared" si="0"/>
        <v>0</v>
      </c>
    </row>
    <row r="34" spans="1:9">
      <c r="A34" s="92">
        <f t="shared" si="1"/>
        <v>28</v>
      </c>
      <c r="B34" s="77" t="str">
        <f>IF('liste engagés'!$G23=4,'liste engagés'!A23,"")</f>
        <v/>
      </c>
      <c r="C34" s="77" t="str">
        <f>IF('liste engagés'!$G23=4,'liste engagés'!B23,"")</f>
        <v/>
      </c>
      <c r="D34" s="77" t="str">
        <f>IF('liste engagés'!$G23=4,'liste engagés'!C23,"")</f>
        <v/>
      </c>
      <c r="E34" s="77" t="str">
        <f>IF('liste engagés'!$G23=4,'liste engagés'!D23,"")</f>
        <v/>
      </c>
      <c r="F34" s="77" t="str">
        <f>IF('liste engagés'!$G23=4,'liste engagés'!E23,"")</f>
        <v/>
      </c>
      <c r="G34" s="78" t="str">
        <f>IF('liste engagés'!$G23=4,'liste engagés'!K23,"")</f>
        <v/>
      </c>
      <c r="H34" s="79" t="str">
        <f>IF('liste engagés'!$G23=4,'liste engagés'!L23,"")</f>
        <v/>
      </c>
      <c r="I34" s="54">
        <f t="shared" si="0"/>
        <v>0</v>
      </c>
    </row>
    <row r="35" spans="1:9">
      <c r="A35" s="92">
        <f t="shared" si="1"/>
        <v>29</v>
      </c>
      <c r="B35" s="77" t="str">
        <f>IF('liste engagés'!$G24=4,'liste engagés'!A24,"")</f>
        <v/>
      </c>
      <c r="C35" s="77" t="str">
        <f>IF('liste engagés'!$G24=4,'liste engagés'!B24,"")</f>
        <v/>
      </c>
      <c r="D35" s="77" t="str">
        <f>IF('liste engagés'!$G24=4,'liste engagés'!C24,"")</f>
        <v/>
      </c>
      <c r="E35" s="77" t="str">
        <f>IF('liste engagés'!$G24=4,'liste engagés'!D24,"")</f>
        <v/>
      </c>
      <c r="F35" s="77" t="str">
        <f>IF('liste engagés'!$G24=4,'liste engagés'!E24,"")</f>
        <v/>
      </c>
      <c r="G35" s="78" t="str">
        <f>IF('liste engagés'!$G24=4,'liste engagés'!K24,"")</f>
        <v/>
      </c>
      <c r="H35" s="79" t="str">
        <f>IF('liste engagés'!$G24=4,'liste engagés'!L24,"")</f>
        <v/>
      </c>
      <c r="I35" s="54">
        <f t="shared" si="0"/>
        <v>0</v>
      </c>
    </row>
    <row r="36" spans="1:9">
      <c r="A36" s="92">
        <f t="shared" si="1"/>
        <v>30</v>
      </c>
      <c r="B36" s="77" t="str">
        <f>IF('liste engagés'!$G25=4,'liste engagés'!A25,"")</f>
        <v/>
      </c>
      <c r="C36" s="77" t="str">
        <f>IF('liste engagés'!$G25=4,'liste engagés'!B25,"")</f>
        <v/>
      </c>
      <c r="D36" s="77" t="str">
        <f>IF('liste engagés'!$G25=4,'liste engagés'!C25,"")</f>
        <v/>
      </c>
      <c r="E36" s="77" t="str">
        <f>IF('liste engagés'!$G25=4,'liste engagés'!D25,"")</f>
        <v/>
      </c>
      <c r="F36" s="77" t="str">
        <f>IF('liste engagés'!$G25=4,'liste engagés'!E25,"")</f>
        <v/>
      </c>
      <c r="G36" s="78" t="str">
        <f>IF('liste engagés'!$G25=4,'liste engagés'!K25,"")</f>
        <v/>
      </c>
      <c r="H36" s="79" t="str">
        <f>IF('liste engagés'!$G25=4,'liste engagés'!L25,"")</f>
        <v/>
      </c>
      <c r="I36" s="54">
        <f t="shared" si="0"/>
        <v>0</v>
      </c>
    </row>
    <row r="37" spans="1:9">
      <c r="A37" s="92">
        <f t="shared" si="1"/>
        <v>31</v>
      </c>
      <c r="B37" s="77" t="str">
        <f>IF('liste engagés'!$G26=4,'liste engagés'!A26,"")</f>
        <v/>
      </c>
      <c r="C37" s="77" t="str">
        <f>IF('liste engagés'!$G26=4,'liste engagés'!B26,"")</f>
        <v/>
      </c>
      <c r="D37" s="77" t="str">
        <f>IF('liste engagés'!$G26=4,'liste engagés'!C26,"")</f>
        <v/>
      </c>
      <c r="E37" s="77" t="str">
        <f>IF('liste engagés'!$G26=4,'liste engagés'!D26,"")</f>
        <v/>
      </c>
      <c r="F37" s="77" t="str">
        <f>IF('liste engagés'!$G26=4,'liste engagés'!E26,"")</f>
        <v/>
      </c>
      <c r="G37" s="78" t="str">
        <f>IF('liste engagés'!$G26=4,'liste engagés'!K26,"")</f>
        <v/>
      </c>
      <c r="H37" s="79" t="str">
        <f>IF('liste engagés'!$G26=4,'liste engagés'!L26,"")</f>
        <v/>
      </c>
      <c r="I37" s="54">
        <f t="shared" si="0"/>
        <v>0</v>
      </c>
    </row>
    <row r="38" spans="1:9">
      <c r="A38" s="92">
        <f t="shared" si="1"/>
        <v>32</v>
      </c>
      <c r="B38" s="77" t="str">
        <f>IF('liste engagés'!$G27=4,'liste engagés'!A27,"")</f>
        <v/>
      </c>
      <c r="C38" s="77" t="str">
        <f>IF('liste engagés'!$G27=4,'liste engagés'!B27,"")</f>
        <v/>
      </c>
      <c r="D38" s="77" t="str">
        <f>IF('liste engagés'!$G27=4,'liste engagés'!C27,"")</f>
        <v/>
      </c>
      <c r="E38" s="77" t="str">
        <f>IF('liste engagés'!$G27=4,'liste engagés'!D27,"")</f>
        <v/>
      </c>
      <c r="F38" s="77" t="str">
        <f>IF('liste engagés'!$G27=4,'liste engagés'!E27,"")</f>
        <v/>
      </c>
      <c r="G38" s="78" t="str">
        <f>IF('liste engagés'!$G27=4,'liste engagés'!K27,"")</f>
        <v/>
      </c>
      <c r="H38" s="79" t="str">
        <f>IF('liste engagés'!$G27=4,'liste engagés'!L27,"")</f>
        <v/>
      </c>
      <c r="I38" s="54">
        <f t="shared" si="0"/>
        <v>0</v>
      </c>
    </row>
    <row r="39" spans="1:9">
      <c r="A39" s="92">
        <f t="shared" si="1"/>
        <v>33</v>
      </c>
      <c r="B39" s="77" t="str">
        <f>IF('liste engagés'!$G28=4,'liste engagés'!A28,"")</f>
        <v/>
      </c>
      <c r="C39" s="77" t="str">
        <f>IF('liste engagés'!$G28=4,'liste engagés'!B28,"")</f>
        <v/>
      </c>
      <c r="D39" s="77" t="str">
        <f>IF('liste engagés'!$G28=4,'liste engagés'!C28,"")</f>
        <v/>
      </c>
      <c r="E39" s="77" t="str">
        <f>IF('liste engagés'!$G28=4,'liste engagés'!D28,"")</f>
        <v/>
      </c>
      <c r="F39" s="77" t="str">
        <f>IF('liste engagés'!$G28=4,'liste engagés'!E28,"")</f>
        <v/>
      </c>
      <c r="G39" s="78" t="str">
        <f>IF('liste engagés'!$G28=4,'liste engagés'!K28,"")</f>
        <v/>
      </c>
      <c r="H39" s="79" t="str">
        <f>IF('liste engagés'!$G28=4,'liste engagés'!L28,"")</f>
        <v/>
      </c>
      <c r="I39" s="54">
        <f t="shared" si="0"/>
        <v>0</v>
      </c>
    </row>
    <row r="40" spans="1:9">
      <c r="A40" s="92">
        <f t="shared" si="1"/>
        <v>34</v>
      </c>
      <c r="B40" s="77" t="str">
        <f>IF('liste engagés'!$G29=4,'liste engagés'!A29,"")</f>
        <v/>
      </c>
      <c r="C40" s="77" t="str">
        <f>IF('liste engagés'!$G29=4,'liste engagés'!B29,"")</f>
        <v/>
      </c>
      <c r="D40" s="77" t="str">
        <f>IF('liste engagés'!$G29=4,'liste engagés'!C29,"")</f>
        <v/>
      </c>
      <c r="E40" s="77" t="str">
        <f>IF('liste engagés'!$G29=4,'liste engagés'!D29,"")</f>
        <v/>
      </c>
      <c r="F40" s="77" t="str">
        <f>IF('liste engagés'!$G29=4,'liste engagés'!E29,"")</f>
        <v/>
      </c>
      <c r="G40" s="78" t="str">
        <f>IF('liste engagés'!$G29=4,'liste engagés'!K29,"")</f>
        <v/>
      </c>
      <c r="H40" s="79" t="str">
        <f>IF('liste engagés'!$G29=4,'liste engagés'!L29,"")</f>
        <v/>
      </c>
      <c r="I40" s="54">
        <f t="shared" si="0"/>
        <v>0</v>
      </c>
    </row>
    <row r="41" spans="1:9">
      <c r="A41" s="92">
        <f t="shared" si="1"/>
        <v>35</v>
      </c>
      <c r="B41" s="77" t="str">
        <f>IF('liste engagés'!$G30=4,'liste engagés'!A30,"")</f>
        <v/>
      </c>
      <c r="C41" s="77" t="str">
        <f>IF('liste engagés'!$G30=4,'liste engagés'!B30,"")</f>
        <v/>
      </c>
      <c r="D41" s="77" t="str">
        <f>IF('liste engagés'!$G30=4,'liste engagés'!C30,"")</f>
        <v/>
      </c>
      <c r="E41" s="77" t="str">
        <f>IF('liste engagés'!$G30=4,'liste engagés'!D30,"")</f>
        <v/>
      </c>
      <c r="F41" s="77" t="str">
        <f>IF('liste engagés'!$G30=4,'liste engagés'!E30,"")</f>
        <v/>
      </c>
      <c r="G41" s="78" t="str">
        <f>IF('liste engagés'!$G30=4,'liste engagés'!K30,"")</f>
        <v/>
      </c>
      <c r="H41" s="79" t="str">
        <f>IF('liste engagés'!$G30=4,'liste engagés'!L30,"")</f>
        <v/>
      </c>
      <c r="I41" s="54">
        <f t="shared" si="0"/>
        <v>0</v>
      </c>
    </row>
    <row r="42" spans="1:9">
      <c r="A42" s="92">
        <f t="shared" si="1"/>
        <v>36</v>
      </c>
      <c r="B42" s="77" t="str">
        <f>IF('liste engagés'!$G31=4,'liste engagés'!A31,"")</f>
        <v/>
      </c>
      <c r="C42" s="77" t="str">
        <f>IF('liste engagés'!$G31=4,'liste engagés'!B31,"")</f>
        <v/>
      </c>
      <c r="D42" s="77" t="str">
        <f>IF('liste engagés'!$G31=4,'liste engagés'!C31,"")</f>
        <v/>
      </c>
      <c r="E42" s="77" t="str">
        <f>IF('liste engagés'!$G31=4,'liste engagés'!D31,"")</f>
        <v/>
      </c>
      <c r="F42" s="77" t="str">
        <f>IF('liste engagés'!$G31=4,'liste engagés'!E31,"")</f>
        <v/>
      </c>
      <c r="G42" s="78" t="str">
        <f>IF('liste engagés'!$G31=4,'liste engagés'!K31,"")</f>
        <v/>
      </c>
      <c r="H42" s="79" t="str">
        <f>IF('liste engagés'!$G31=4,'liste engagés'!L31,"")</f>
        <v/>
      </c>
      <c r="I42" s="54">
        <f t="shared" si="0"/>
        <v>0</v>
      </c>
    </row>
    <row r="43" spans="1:9">
      <c r="A43" s="92">
        <f t="shared" si="1"/>
        <v>37</v>
      </c>
      <c r="B43" s="77" t="str">
        <f>IF('liste engagés'!$G32=4,'liste engagés'!A32,"")</f>
        <v/>
      </c>
      <c r="C43" s="77" t="str">
        <f>IF('liste engagés'!$G32=4,'liste engagés'!B32,"")</f>
        <v/>
      </c>
      <c r="D43" s="77" t="str">
        <f>IF('liste engagés'!$G32=4,'liste engagés'!C32,"")</f>
        <v/>
      </c>
      <c r="E43" s="77" t="str">
        <f>IF('liste engagés'!$G32=4,'liste engagés'!D32,"")</f>
        <v/>
      </c>
      <c r="F43" s="77" t="str">
        <f>IF('liste engagés'!$G32=4,'liste engagés'!E32,"")</f>
        <v/>
      </c>
      <c r="G43" s="78" t="str">
        <f>IF('liste engagés'!$G32=4,'liste engagés'!K32,"")</f>
        <v/>
      </c>
      <c r="H43" s="79" t="str">
        <f>IF('liste engagés'!$G32=4,'liste engagés'!L32,"")</f>
        <v/>
      </c>
      <c r="I43" s="54">
        <f t="shared" si="0"/>
        <v>0</v>
      </c>
    </row>
    <row r="44" spans="1:9">
      <c r="A44" s="92">
        <f t="shared" si="1"/>
        <v>38</v>
      </c>
      <c r="B44" s="77" t="str">
        <f>IF('liste engagés'!$G33=4,'liste engagés'!A33,"")</f>
        <v/>
      </c>
      <c r="C44" s="77" t="str">
        <f>IF('liste engagés'!$G33=4,'liste engagés'!B33,"")</f>
        <v/>
      </c>
      <c r="D44" s="77" t="str">
        <f>IF('liste engagés'!$G33=4,'liste engagés'!C33,"")</f>
        <v/>
      </c>
      <c r="E44" s="77" t="str">
        <f>IF('liste engagés'!$G33=4,'liste engagés'!D33,"")</f>
        <v/>
      </c>
      <c r="F44" s="77" t="str">
        <f>IF('liste engagés'!$G33=4,'liste engagés'!E33,"")</f>
        <v/>
      </c>
      <c r="G44" s="78" t="str">
        <f>IF('liste engagés'!$G33=4,'liste engagés'!K33,"")</f>
        <v/>
      </c>
      <c r="H44" s="79" t="str">
        <f>IF('liste engagés'!$G33=4,'liste engagés'!L33,"")</f>
        <v/>
      </c>
      <c r="I44" s="54">
        <f t="shared" si="0"/>
        <v>0</v>
      </c>
    </row>
    <row r="45" spans="1:9">
      <c r="A45" s="92">
        <f t="shared" si="1"/>
        <v>39</v>
      </c>
      <c r="B45" s="77" t="str">
        <f>IF('liste engagés'!$G34=4,'liste engagés'!A34,"")</f>
        <v/>
      </c>
      <c r="C45" s="77" t="str">
        <f>IF('liste engagés'!$G34=4,'liste engagés'!B34,"")</f>
        <v/>
      </c>
      <c r="D45" s="77" t="str">
        <f>IF('liste engagés'!$G34=4,'liste engagés'!C34,"")</f>
        <v/>
      </c>
      <c r="E45" s="77" t="str">
        <f>IF('liste engagés'!$G34=4,'liste engagés'!D34,"")</f>
        <v/>
      </c>
      <c r="F45" s="77" t="str">
        <f>IF('liste engagés'!$G34=4,'liste engagés'!E34,"")</f>
        <v/>
      </c>
      <c r="G45" s="78" t="str">
        <f>IF('liste engagés'!$G34=4,'liste engagés'!K34,"")</f>
        <v/>
      </c>
      <c r="H45" s="79" t="str">
        <f>IF('liste engagés'!$G34=4,'liste engagés'!L34,"")</f>
        <v/>
      </c>
      <c r="I45" s="54">
        <f t="shared" si="0"/>
        <v>0</v>
      </c>
    </row>
    <row r="46" spans="1:9">
      <c r="A46" s="92">
        <f t="shared" si="1"/>
        <v>40</v>
      </c>
      <c r="B46" s="77" t="str">
        <f>IF('liste engagés'!$G35=4,'liste engagés'!A35,"")</f>
        <v/>
      </c>
      <c r="C46" s="77" t="str">
        <f>IF('liste engagés'!$G35=4,'liste engagés'!B35,"")</f>
        <v/>
      </c>
      <c r="D46" s="77" t="str">
        <f>IF('liste engagés'!$G35=4,'liste engagés'!C35,"")</f>
        <v/>
      </c>
      <c r="E46" s="77" t="str">
        <f>IF('liste engagés'!$G35=4,'liste engagés'!D35,"")</f>
        <v/>
      </c>
      <c r="F46" s="77" t="str">
        <f>IF('liste engagés'!$G35=4,'liste engagés'!E35,"")</f>
        <v/>
      </c>
      <c r="G46" s="78" t="str">
        <f>IF('liste engagés'!$G35=4,'liste engagés'!K35,"")</f>
        <v/>
      </c>
      <c r="H46" s="79" t="str">
        <f>IF('liste engagés'!$G35=4,'liste engagés'!L35,"")</f>
        <v/>
      </c>
      <c r="I46" s="54">
        <f t="shared" si="0"/>
        <v>0</v>
      </c>
    </row>
    <row r="47" spans="1:9">
      <c r="A47" s="92">
        <f t="shared" si="1"/>
        <v>41</v>
      </c>
      <c r="B47" s="77" t="str">
        <f>IF('liste engagés'!$G36=4,'liste engagés'!A36,"")</f>
        <v/>
      </c>
      <c r="C47" s="77" t="str">
        <f>IF('liste engagés'!$G36=4,'liste engagés'!B36,"")</f>
        <v/>
      </c>
      <c r="D47" s="77" t="str">
        <f>IF('liste engagés'!$G36=4,'liste engagés'!C36,"")</f>
        <v/>
      </c>
      <c r="E47" s="77" t="str">
        <f>IF('liste engagés'!$G36=4,'liste engagés'!D36,"")</f>
        <v/>
      </c>
      <c r="F47" s="77" t="str">
        <f>IF('liste engagés'!$G36=4,'liste engagés'!E36,"")</f>
        <v/>
      </c>
      <c r="G47" s="78" t="str">
        <f>IF('liste engagés'!$G36=4,'liste engagés'!K36,"")</f>
        <v/>
      </c>
      <c r="H47" s="79" t="str">
        <f>IF('liste engagés'!$G36=4,'liste engagés'!L36,"")</f>
        <v/>
      </c>
      <c r="I47" s="54">
        <f t="shared" si="0"/>
        <v>0</v>
      </c>
    </row>
    <row r="48" spans="1:9">
      <c r="A48" s="92">
        <f t="shared" si="1"/>
        <v>42</v>
      </c>
      <c r="B48" s="77" t="str">
        <f>IF('liste engagés'!$G37=4,'liste engagés'!A37,"")</f>
        <v/>
      </c>
      <c r="C48" s="77" t="str">
        <f>IF('liste engagés'!$G37=4,'liste engagés'!B37,"")</f>
        <v/>
      </c>
      <c r="D48" s="77" t="str">
        <f>IF('liste engagés'!$G37=4,'liste engagés'!C37,"")</f>
        <v/>
      </c>
      <c r="E48" s="77" t="str">
        <f>IF('liste engagés'!$G37=4,'liste engagés'!D37,"")</f>
        <v/>
      </c>
      <c r="F48" s="77" t="str">
        <f>IF('liste engagés'!$G37=4,'liste engagés'!E37,"")</f>
        <v/>
      </c>
      <c r="G48" s="78" t="str">
        <f>IF('liste engagés'!$G37=4,'liste engagés'!K37,"")</f>
        <v/>
      </c>
      <c r="H48" s="79" t="str">
        <f>IF('liste engagés'!$G37=4,'liste engagés'!L37,"")</f>
        <v/>
      </c>
      <c r="I48" s="54">
        <f t="shared" si="0"/>
        <v>0</v>
      </c>
    </row>
    <row r="49" spans="1:9">
      <c r="A49" s="92">
        <f t="shared" si="1"/>
        <v>43</v>
      </c>
      <c r="B49" s="77" t="str">
        <f>IF('liste engagés'!$G38=4,'liste engagés'!A38,"")</f>
        <v/>
      </c>
      <c r="C49" s="77" t="str">
        <f>IF('liste engagés'!$G38=4,'liste engagés'!B38,"")</f>
        <v/>
      </c>
      <c r="D49" s="77" t="str">
        <f>IF('liste engagés'!$G38=4,'liste engagés'!C38,"")</f>
        <v/>
      </c>
      <c r="E49" s="77" t="str">
        <f>IF('liste engagés'!$G38=4,'liste engagés'!D38,"")</f>
        <v/>
      </c>
      <c r="F49" s="77" t="str">
        <f>IF('liste engagés'!$G38=4,'liste engagés'!E38,"")</f>
        <v/>
      </c>
      <c r="G49" s="78" t="str">
        <f>IF('liste engagés'!$G38=4,'liste engagés'!K38,"")</f>
        <v/>
      </c>
      <c r="H49" s="79" t="str">
        <f>IF('liste engagés'!$G38=4,'liste engagés'!L38,"")</f>
        <v/>
      </c>
      <c r="I49" s="54">
        <f t="shared" si="0"/>
        <v>0</v>
      </c>
    </row>
    <row r="50" spans="1:9">
      <c r="A50" s="92">
        <f t="shared" si="1"/>
        <v>44</v>
      </c>
      <c r="B50" s="77" t="str">
        <f>IF('liste engagés'!$G39=4,'liste engagés'!A39,"")</f>
        <v/>
      </c>
      <c r="C50" s="77" t="str">
        <f>IF('liste engagés'!$G39=4,'liste engagés'!B39,"")</f>
        <v/>
      </c>
      <c r="D50" s="77" t="str">
        <f>IF('liste engagés'!$G39=4,'liste engagés'!C39,"")</f>
        <v/>
      </c>
      <c r="E50" s="77" t="str">
        <f>IF('liste engagés'!$G39=4,'liste engagés'!D39,"")</f>
        <v/>
      </c>
      <c r="F50" s="77" t="str">
        <f>IF('liste engagés'!$G39=4,'liste engagés'!E39,"")</f>
        <v/>
      </c>
      <c r="G50" s="78" t="str">
        <f>IF('liste engagés'!$G39=4,'liste engagés'!K39,"")</f>
        <v/>
      </c>
      <c r="H50" s="79" t="str">
        <f>IF('liste engagés'!$G39=4,'liste engagés'!L39,"")</f>
        <v/>
      </c>
      <c r="I50" s="54">
        <f t="shared" si="0"/>
        <v>0</v>
      </c>
    </row>
    <row r="51" spans="1:9">
      <c r="A51" s="92">
        <f t="shared" si="1"/>
        <v>45</v>
      </c>
      <c r="B51" s="77" t="str">
        <f>IF('liste engagés'!$G40=4,'liste engagés'!A40,"")</f>
        <v/>
      </c>
      <c r="C51" s="77" t="str">
        <f>IF('liste engagés'!$G40=4,'liste engagés'!B40,"")</f>
        <v/>
      </c>
      <c r="D51" s="77" t="str">
        <f>IF('liste engagés'!$G40=4,'liste engagés'!C40,"")</f>
        <v/>
      </c>
      <c r="E51" s="77" t="str">
        <f>IF('liste engagés'!$G40=4,'liste engagés'!D40,"")</f>
        <v/>
      </c>
      <c r="F51" s="77" t="str">
        <f>IF('liste engagés'!$G40=4,'liste engagés'!E40,"")</f>
        <v/>
      </c>
      <c r="G51" s="78" t="str">
        <f>IF('liste engagés'!$G40=4,'liste engagés'!K40,"")</f>
        <v/>
      </c>
      <c r="H51" s="79" t="str">
        <f>IF('liste engagés'!$G40=4,'liste engagés'!L40,"")</f>
        <v/>
      </c>
      <c r="I51" s="54">
        <f t="shared" si="0"/>
        <v>0</v>
      </c>
    </row>
    <row r="52" spans="1:9">
      <c r="A52" s="92">
        <f t="shared" si="1"/>
        <v>46</v>
      </c>
      <c r="B52" s="77" t="str">
        <f>IF('liste engagés'!$G41=4,'liste engagés'!A41,"")</f>
        <v/>
      </c>
      <c r="C52" s="77" t="str">
        <f>IF('liste engagés'!$G41=4,'liste engagés'!B41,"")</f>
        <v/>
      </c>
      <c r="D52" s="77" t="str">
        <f>IF('liste engagés'!$G41=4,'liste engagés'!C41,"")</f>
        <v/>
      </c>
      <c r="E52" s="77" t="str">
        <f>IF('liste engagés'!$G41=4,'liste engagés'!D41,"")</f>
        <v/>
      </c>
      <c r="F52" s="77" t="str">
        <f>IF('liste engagés'!$G41=4,'liste engagés'!E41,"")</f>
        <v/>
      </c>
      <c r="G52" s="78" t="str">
        <f>IF('liste engagés'!$G41=4,'liste engagés'!K41,"")</f>
        <v/>
      </c>
      <c r="H52" s="79" t="str">
        <f>IF('liste engagés'!$G41=4,'liste engagés'!L41,"")</f>
        <v/>
      </c>
      <c r="I52" s="54">
        <f t="shared" si="0"/>
        <v>0</v>
      </c>
    </row>
    <row r="53" spans="1:9">
      <c r="A53" s="92">
        <f t="shared" si="1"/>
        <v>47</v>
      </c>
      <c r="B53" s="77" t="str">
        <f>IF('liste engagés'!$G42=4,'liste engagés'!A42,"")</f>
        <v/>
      </c>
      <c r="C53" s="77" t="str">
        <f>IF('liste engagés'!$G42=4,'liste engagés'!B42,"")</f>
        <v/>
      </c>
      <c r="D53" s="77" t="str">
        <f>IF('liste engagés'!$G42=4,'liste engagés'!C42,"")</f>
        <v/>
      </c>
      <c r="E53" s="77" t="str">
        <f>IF('liste engagés'!$G42=4,'liste engagés'!D42,"")</f>
        <v/>
      </c>
      <c r="F53" s="77" t="str">
        <f>IF('liste engagés'!$G42=4,'liste engagés'!E42,"")</f>
        <v/>
      </c>
      <c r="G53" s="78" t="str">
        <f>IF('liste engagés'!$G42=4,'liste engagés'!K42,"")</f>
        <v/>
      </c>
      <c r="H53" s="79" t="str">
        <f>IF('liste engagés'!$G42=4,'liste engagés'!L42,"")</f>
        <v/>
      </c>
      <c r="I53" s="54">
        <f t="shared" si="0"/>
        <v>0</v>
      </c>
    </row>
    <row r="54" spans="1:9">
      <c r="A54" s="92">
        <f t="shared" si="1"/>
        <v>48</v>
      </c>
      <c r="B54" s="77" t="str">
        <f>IF('liste engagés'!$G43=4,'liste engagés'!A43,"")</f>
        <v/>
      </c>
      <c r="C54" s="77" t="str">
        <f>IF('liste engagés'!$G43=4,'liste engagés'!B43,"")</f>
        <v/>
      </c>
      <c r="D54" s="77" t="str">
        <f>IF('liste engagés'!$G43=4,'liste engagés'!C43,"")</f>
        <v/>
      </c>
      <c r="E54" s="77" t="str">
        <f>IF('liste engagés'!$G43=4,'liste engagés'!D43,"")</f>
        <v/>
      </c>
      <c r="F54" s="77" t="str">
        <f>IF('liste engagés'!$G43=4,'liste engagés'!E43,"")</f>
        <v/>
      </c>
      <c r="G54" s="78" t="str">
        <f>IF('liste engagés'!$G43=4,'liste engagés'!K43,"")</f>
        <v/>
      </c>
      <c r="H54" s="79" t="str">
        <f>IF('liste engagés'!$G43=4,'liste engagés'!L43,"")</f>
        <v/>
      </c>
      <c r="I54" s="54">
        <f t="shared" si="0"/>
        <v>0</v>
      </c>
    </row>
    <row r="55" spans="1:9">
      <c r="A55" s="92">
        <f t="shared" si="1"/>
        <v>49</v>
      </c>
      <c r="B55" s="77" t="str">
        <f>IF('liste engagés'!$G44=4,'liste engagés'!A44,"")</f>
        <v/>
      </c>
      <c r="C55" s="77" t="str">
        <f>IF('liste engagés'!$G44=4,'liste engagés'!B44,"")</f>
        <v/>
      </c>
      <c r="D55" s="77" t="str">
        <f>IF('liste engagés'!$G44=4,'liste engagés'!C44,"")</f>
        <v/>
      </c>
      <c r="E55" s="77" t="str">
        <f>IF('liste engagés'!$G44=4,'liste engagés'!D44,"")</f>
        <v/>
      </c>
      <c r="F55" s="77" t="str">
        <f>IF('liste engagés'!$G44=4,'liste engagés'!E44,"")</f>
        <v/>
      </c>
      <c r="G55" s="78" t="str">
        <f>IF('liste engagés'!$G44=4,'liste engagés'!K44,"")</f>
        <v/>
      </c>
      <c r="H55" s="79" t="str">
        <f>IF('liste engagés'!$G44=4,'liste engagés'!L44,"")</f>
        <v/>
      </c>
      <c r="I55" s="54">
        <f t="shared" si="0"/>
        <v>0</v>
      </c>
    </row>
    <row r="56" spans="1:9">
      <c r="A56" s="92">
        <f t="shared" si="1"/>
        <v>50</v>
      </c>
      <c r="B56" s="77" t="str">
        <f>IF('liste engagés'!$G45=4,'liste engagés'!A45,"")</f>
        <v/>
      </c>
      <c r="C56" s="77" t="str">
        <f>IF('liste engagés'!$G45=4,'liste engagés'!B45,"")</f>
        <v/>
      </c>
      <c r="D56" s="77" t="str">
        <f>IF('liste engagés'!$G45=4,'liste engagés'!C45,"")</f>
        <v/>
      </c>
      <c r="E56" s="77" t="str">
        <f>IF('liste engagés'!$G45=4,'liste engagés'!D45,"")</f>
        <v/>
      </c>
      <c r="F56" s="77" t="str">
        <f>IF('liste engagés'!$G45=4,'liste engagés'!E45,"")</f>
        <v/>
      </c>
      <c r="G56" s="78" t="str">
        <f>IF('liste engagés'!$G45=4,'liste engagés'!K45,"")</f>
        <v/>
      </c>
      <c r="H56" s="79" t="str">
        <f>IF('liste engagés'!$G45=4,'liste engagés'!L45,"")</f>
        <v/>
      </c>
      <c r="I56" s="54">
        <f t="shared" si="0"/>
        <v>0</v>
      </c>
    </row>
    <row r="57" spans="1:9">
      <c r="A57" s="92">
        <f t="shared" si="1"/>
        <v>51</v>
      </c>
      <c r="B57" s="77" t="str">
        <f>IF('liste engagés'!$G46=4,'liste engagés'!A46,"")</f>
        <v/>
      </c>
      <c r="C57" s="77" t="str">
        <f>IF('liste engagés'!$G46=4,'liste engagés'!B46,"")</f>
        <v/>
      </c>
      <c r="D57" s="77" t="str">
        <f>IF('liste engagés'!$G46=4,'liste engagés'!C46,"")</f>
        <v/>
      </c>
      <c r="E57" s="77" t="str">
        <f>IF('liste engagés'!$G46=4,'liste engagés'!D46,"")</f>
        <v/>
      </c>
      <c r="F57" s="77" t="str">
        <f>IF('liste engagés'!$G46=4,'liste engagés'!E46,"")</f>
        <v/>
      </c>
      <c r="G57" s="78" t="str">
        <f>IF('liste engagés'!$G46=4,'liste engagés'!K46,"")</f>
        <v/>
      </c>
      <c r="H57" s="79" t="str">
        <f>IF('liste engagés'!$G46=4,'liste engagés'!L46,"")</f>
        <v/>
      </c>
      <c r="I57" s="54">
        <f t="shared" si="0"/>
        <v>0</v>
      </c>
    </row>
    <row r="58" spans="1:9">
      <c r="A58" s="92">
        <f t="shared" si="1"/>
        <v>52</v>
      </c>
      <c r="B58" s="77" t="str">
        <f>IF('liste engagés'!$G47=4,'liste engagés'!A47,"")</f>
        <v/>
      </c>
      <c r="C58" s="77" t="str">
        <f>IF('liste engagés'!$G47=4,'liste engagés'!B47,"")</f>
        <v/>
      </c>
      <c r="D58" s="77" t="str">
        <f>IF('liste engagés'!$G47=4,'liste engagés'!C47,"")</f>
        <v/>
      </c>
      <c r="E58" s="77" t="str">
        <f>IF('liste engagés'!$G47=4,'liste engagés'!D47,"")</f>
        <v/>
      </c>
      <c r="F58" s="77" t="str">
        <f>IF('liste engagés'!$G47=4,'liste engagés'!E47,"")</f>
        <v/>
      </c>
      <c r="G58" s="78" t="str">
        <f>IF('liste engagés'!$G47=4,'liste engagés'!K47,"")</f>
        <v/>
      </c>
      <c r="H58" s="79" t="str">
        <f>IF('liste engagés'!$G47=4,'liste engagés'!L47,"")</f>
        <v/>
      </c>
      <c r="I58" s="54">
        <f t="shared" si="0"/>
        <v>0</v>
      </c>
    </row>
    <row r="59" spans="1:9">
      <c r="A59" s="92">
        <f t="shared" si="1"/>
        <v>53</v>
      </c>
      <c r="B59" s="77" t="str">
        <f>IF('liste engagés'!$G48=4,'liste engagés'!A48,"")</f>
        <v/>
      </c>
      <c r="C59" s="77" t="str">
        <f>IF('liste engagés'!$G48=4,'liste engagés'!B48,"")</f>
        <v/>
      </c>
      <c r="D59" s="77" t="str">
        <f>IF('liste engagés'!$G48=4,'liste engagés'!C48,"")</f>
        <v/>
      </c>
      <c r="E59" s="77" t="str">
        <f>IF('liste engagés'!$G48=4,'liste engagés'!D48,"")</f>
        <v/>
      </c>
      <c r="F59" s="77" t="str">
        <f>IF('liste engagés'!$G48=4,'liste engagés'!E48,"")</f>
        <v/>
      </c>
      <c r="G59" s="78" t="str">
        <f>IF('liste engagés'!$G48=4,'liste engagés'!K48,"")</f>
        <v/>
      </c>
      <c r="H59" s="79" t="str">
        <f>IF('liste engagés'!$G48=4,'liste engagés'!L48,"")</f>
        <v/>
      </c>
      <c r="I59" s="54">
        <f t="shared" si="0"/>
        <v>0</v>
      </c>
    </row>
    <row r="60" spans="1:9">
      <c r="A60" s="92">
        <f t="shared" si="1"/>
        <v>54</v>
      </c>
      <c r="B60" s="77" t="str">
        <f>IF('liste engagés'!$G49=4,'liste engagés'!A49,"")</f>
        <v/>
      </c>
      <c r="C60" s="77" t="str">
        <f>IF('liste engagés'!$G49=4,'liste engagés'!B49,"")</f>
        <v/>
      </c>
      <c r="D60" s="77" t="str">
        <f>IF('liste engagés'!$G49=4,'liste engagés'!C49,"")</f>
        <v/>
      </c>
      <c r="E60" s="77" t="str">
        <f>IF('liste engagés'!$G49=4,'liste engagés'!D49,"")</f>
        <v/>
      </c>
      <c r="F60" s="77" t="str">
        <f>IF('liste engagés'!$G49=4,'liste engagés'!E49,"")</f>
        <v/>
      </c>
      <c r="G60" s="78" t="str">
        <f>IF('liste engagés'!$G49=4,'liste engagés'!K49,"")</f>
        <v/>
      </c>
      <c r="H60" s="79" t="str">
        <f>IF('liste engagés'!$G49=4,'liste engagés'!L49,"")</f>
        <v/>
      </c>
      <c r="I60" s="54">
        <f t="shared" si="0"/>
        <v>0</v>
      </c>
    </row>
    <row r="61" spans="1:9">
      <c r="A61" s="92">
        <f t="shared" si="1"/>
        <v>55</v>
      </c>
      <c r="B61" s="77" t="str">
        <f>IF('liste engagés'!$G50=4,'liste engagés'!A50,"")</f>
        <v/>
      </c>
      <c r="C61" s="77" t="str">
        <f>IF('liste engagés'!$G50=4,'liste engagés'!B50,"")</f>
        <v/>
      </c>
      <c r="D61" s="77" t="str">
        <f>IF('liste engagés'!$G50=4,'liste engagés'!C50,"")</f>
        <v/>
      </c>
      <c r="E61" s="77" t="str">
        <f>IF('liste engagés'!$G50=4,'liste engagés'!D50,"")</f>
        <v/>
      </c>
      <c r="F61" s="77" t="str">
        <f>IF('liste engagés'!$G50=4,'liste engagés'!E50,"")</f>
        <v/>
      </c>
      <c r="G61" s="78" t="str">
        <f>IF('liste engagés'!$G50=4,'liste engagés'!K50,"")</f>
        <v/>
      </c>
      <c r="H61" s="79" t="str">
        <f>IF('liste engagés'!$G50=4,'liste engagés'!L50,"")</f>
        <v/>
      </c>
      <c r="I61" s="54">
        <f t="shared" si="0"/>
        <v>0</v>
      </c>
    </row>
    <row r="62" spans="1:9">
      <c r="A62" s="92">
        <f t="shared" si="1"/>
        <v>56</v>
      </c>
      <c r="B62" s="77" t="str">
        <f>IF('liste engagés'!$G51=4,'liste engagés'!A51,"")</f>
        <v/>
      </c>
      <c r="C62" s="77" t="str">
        <f>IF('liste engagés'!$G51=4,'liste engagés'!B51,"")</f>
        <v/>
      </c>
      <c r="D62" s="77" t="str">
        <f>IF('liste engagés'!$G51=4,'liste engagés'!C51,"")</f>
        <v/>
      </c>
      <c r="E62" s="77" t="str">
        <f>IF('liste engagés'!$G51=4,'liste engagés'!D51,"")</f>
        <v/>
      </c>
      <c r="F62" s="77" t="str">
        <f>IF('liste engagés'!$G51=4,'liste engagés'!E51,"")</f>
        <v/>
      </c>
      <c r="G62" s="78" t="str">
        <f>IF('liste engagés'!$G51=4,'liste engagés'!K51,"")</f>
        <v/>
      </c>
      <c r="H62" s="79" t="str">
        <f>IF('liste engagés'!$G51=4,'liste engagés'!L51,"")</f>
        <v/>
      </c>
      <c r="I62" s="54">
        <f t="shared" si="0"/>
        <v>0</v>
      </c>
    </row>
    <row r="63" spans="1:9">
      <c r="A63" s="92">
        <f t="shared" si="1"/>
        <v>57</v>
      </c>
      <c r="B63" s="77" t="str">
        <f>IF('liste engagés'!$G52=4,'liste engagés'!A52,"")</f>
        <v/>
      </c>
      <c r="C63" s="77" t="str">
        <f>IF('liste engagés'!$G52=4,'liste engagés'!B52,"")</f>
        <v/>
      </c>
      <c r="D63" s="77" t="str">
        <f>IF('liste engagés'!$G52=4,'liste engagés'!C52,"")</f>
        <v/>
      </c>
      <c r="E63" s="77" t="str">
        <f>IF('liste engagés'!$G52=4,'liste engagés'!D52,"")</f>
        <v/>
      </c>
      <c r="F63" s="77" t="str">
        <f>IF('liste engagés'!$G52=4,'liste engagés'!E52,"")</f>
        <v/>
      </c>
      <c r="G63" s="78" t="str">
        <f>IF('liste engagés'!$G52=4,'liste engagés'!K52,"")</f>
        <v/>
      </c>
      <c r="H63" s="79" t="str">
        <f>IF('liste engagés'!$G52=4,'liste engagés'!L52,"")</f>
        <v/>
      </c>
      <c r="I63" s="54">
        <f t="shared" si="0"/>
        <v>0</v>
      </c>
    </row>
    <row r="64" spans="1:9">
      <c r="A64" s="92">
        <f t="shared" si="1"/>
        <v>58</v>
      </c>
      <c r="B64" s="77" t="str">
        <f>IF('liste engagés'!$G53=4,'liste engagés'!A53,"")</f>
        <v/>
      </c>
      <c r="C64" s="77" t="str">
        <f>IF('liste engagés'!$G53=4,'liste engagés'!B53,"")</f>
        <v/>
      </c>
      <c r="D64" s="77" t="str">
        <f>IF('liste engagés'!$G53=4,'liste engagés'!C53,"")</f>
        <v/>
      </c>
      <c r="E64" s="77" t="str">
        <f>IF('liste engagés'!$G53=4,'liste engagés'!D53,"")</f>
        <v/>
      </c>
      <c r="F64" s="77" t="str">
        <f>IF('liste engagés'!$G53=4,'liste engagés'!E53,"")</f>
        <v/>
      </c>
      <c r="G64" s="78" t="str">
        <f>IF('liste engagés'!$G53=4,'liste engagés'!K53,"")</f>
        <v/>
      </c>
      <c r="H64" s="79" t="str">
        <f>IF('liste engagés'!$G53=4,'liste engagés'!L53,"")</f>
        <v/>
      </c>
      <c r="I64" s="54">
        <f t="shared" si="0"/>
        <v>0</v>
      </c>
    </row>
    <row r="65" spans="1:9">
      <c r="A65" s="92">
        <f t="shared" si="1"/>
        <v>59</v>
      </c>
      <c r="B65" s="77" t="str">
        <f>IF('liste engagés'!$G54=4,'liste engagés'!A54,"")</f>
        <v/>
      </c>
      <c r="C65" s="77" t="str">
        <f>IF('liste engagés'!$G54=4,'liste engagés'!B54,"")</f>
        <v/>
      </c>
      <c r="D65" s="77" t="str">
        <f>IF('liste engagés'!$G54=4,'liste engagés'!C54,"")</f>
        <v/>
      </c>
      <c r="E65" s="77" t="str">
        <f>IF('liste engagés'!$G54=4,'liste engagés'!D54,"")</f>
        <v/>
      </c>
      <c r="F65" s="77" t="str">
        <f>IF('liste engagés'!$G54=4,'liste engagés'!E54,"")</f>
        <v/>
      </c>
      <c r="G65" s="78" t="str">
        <f>IF('liste engagés'!$G54=4,'liste engagés'!K54,"")</f>
        <v/>
      </c>
      <c r="H65" s="79" t="str">
        <f>IF('liste engagés'!$G54=4,'liste engagés'!L54,"")</f>
        <v/>
      </c>
      <c r="I65" s="54">
        <f t="shared" si="0"/>
        <v>0</v>
      </c>
    </row>
    <row r="66" spans="1:9">
      <c r="A66" s="92">
        <f t="shared" si="1"/>
        <v>60</v>
      </c>
      <c r="B66" s="77" t="str">
        <f>IF('liste engagés'!$G55=4,'liste engagés'!A55,"")</f>
        <v/>
      </c>
      <c r="C66" s="77" t="str">
        <f>IF('liste engagés'!$G55=4,'liste engagés'!B55,"")</f>
        <v/>
      </c>
      <c r="D66" s="77" t="str">
        <f>IF('liste engagés'!$G55=4,'liste engagés'!C55,"")</f>
        <v/>
      </c>
      <c r="E66" s="77" t="str">
        <f>IF('liste engagés'!$G55=4,'liste engagés'!D55,"")</f>
        <v/>
      </c>
      <c r="F66" s="77" t="str">
        <f>IF('liste engagés'!$G55=4,'liste engagés'!E55,"")</f>
        <v/>
      </c>
      <c r="G66" s="78" t="str">
        <f>IF('liste engagés'!$G55=4,'liste engagés'!K55,"")</f>
        <v/>
      </c>
      <c r="H66" s="79" t="str">
        <f>IF('liste engagés'!$G55=4,'liste engagés'!L55,"")</f>
        <v/>
      </c>
      <c r="I66" s="54">
        <f t="shared" si="0"/>
        <v>0</v>
      </c>
    </row>
    <row r="67" spans="1:9">
      <c r="A67" s="92">
        <f t="shared" si="1"/>
        <v>61</v>
      </c>
      <c r="B67" s="77" t="str">
        <f>IF('liste engagés'!$G58=4,'liste engagés'!A58,"")</f>
        <v/>
      </c>
      <c r="C67" s="77" t="str">
        <f>IF('liste engagés'!$G58=4,'liste engagés'!B58,"")</f>
        <v/>
      </c>
      <c r="D67" s="77" t="str">
        <f>IF('liste engagés'!$G58=4,'liste engagés'!C58,"")</f>
        <v/>
      </c>
      <c r="E67" s="77" t="str">
        <f>IF('liste engagés'!$G58=4,'liste engagés'!D58,"")</f>
        <v/>
      </c>
      <c r="F67" s="77" t="str">
        <f>IF('liste engagés'!$G58=4,'liste engagés'!E58,"")</f>
        <v/>
      </c>
      <c r="G67" s="78" t="str">
        <f>IF('liste engagés'!$G58=4,'liste engagés'!K58,"")</f>
        <v/>
      </c>
      <c r="H67" s="79" t="str">
        <f>IF('liste engagés'!$G58=4,'liste engagés'!L58,"")</f>
        <v/>
      </c>
      <c r="I67" s="54">
        <f t="shared" si="0"/>
        <v>0</v>
      </c>
    </row>
    <row r="68" spans="1:9">
      <c r="A68" s="92">
        <f t="shared" si="1"/>
        <v>62</v>
      </c>
      <c r="B68" s="77" t="str">
        <f>IF('liste engagés'!$G60=4,'liste engagés'!A60,"")</f>
        <v/>
      </c>
      <c r="C68" s="77" t="str">
        <f>IF('liste engagés'!$G60=4,'liste engagés'!B60,"")</f>
        <v/>
      </c>
      <c r="D68" s="77" t="str">
        <f>IF('liste engagés'!$G60=4,'liste engagés'!C60,"")</f>
        <v/>
      </c>
      <c r="E68" s="77" t="str">
        <f>IF('liste engagés'!$G60=4,'liste engagés'!D60,"")</f>
        <v/>
      </c>
      <c r="F68" s="77" t="str">
        <f>IF('liste engagés'!$G60=4,'liste engagés'!E60,"")</f>
        <v/>
      </c>
      <c r="G68" s="78" t="str">
        <f>IF('liste engagés'!$G60=4,'liste engagés'!K60,"")</f>
        <v/>
      </c>
      <c r="H68" s="79" t="str">
        <f>IF('liste engagés'!$G60=4,'liste engagés'!L60,"")</f>
        <v/>
      </c>
      <c r="I68" s="54">
        <f t="shared" si="0"/>
        <v>0</v>
      </c>
    </row>
    <row r="69" spans="1:9">
      <c r="A69" s="92">
        <f t="shared" si="1"/>
        <v>63</v>
      </c>
      <c r="B69" s="77" t="str">
        <f>IF('liste engagés'!$G61=4,'liste engagés'!A61,"")</f>
        <v/>
      </c>
      <c r="C69" s="77" t="str">
        <f>IF('liste engagés'!$G61=4,'liste engagés'!B61,"")</f>
        <v/>
      </c>
      <c r="D69" s="77" t="str">
        <f>IF('liste engagés'!$G61=4,'liste engagés'!C61,"")</f>
        <v/>
      </c>
      <c r="E69" s="77" t="str">
        <f>IF('liste engagés'!$G61=4,'liste engagés'!D61,"")</f>
        <v/>
      </c>
      <c r="F69" s="77" t="str">
        <f>IF('liste engagés'!$G61=4,'liste engagés'!E61,"")</f>
        <v/>
      </c>
      <c r="G69" s="78" t="str">
        <f>IF('liste engagés'!$G61=4,'liste engagés'!K61,"")</f>
        <v/>
      </c>
      <c r="H69" s="79" t="str">
        <f>IF('liste engagés'!$G61=4,'liste engagés'!L61,"")</f>
        <v/>
      </c>
      <c r="I69" s="54">
        <f t="shared" si="0"/>
        <v>0</v>
      </c>
    </row>
    <row r="70" spans="1:9">
      <c r="A70" s="92">
        <f t="shared" si="1"/>
        <v>64</v>
      </c>
      <c r="B70" s="77" t="str">
        <f>IF('liste engagés'!$G62=4,'liste engagés'!A62,"")</f>
        <v/>
      </c>
      <c r="C70" s="77" t="str">
        <f>IF('liste engagés'!$G62=4,'liste engagés'!B62,"")</f>
        <v/>
      </c>
      <c r="D70" s="77" t="str">
        <f>IF('liste engagés'!$G62=4,'liste engagés'!C62,"")</f>
        <v/>
      </c>
      <c r="E70" s="77" t="str">
        <f>IF('liste engagés'!$G62=4,'liste engagés'!D62,"")</f>
        <v/>
      </c>
      <c r="F70" s="77" t="str">
        <f>IF('liste engagés'!$G62=4,'liste engagés'!E62,"")</f>
        <v/>
      </c>
      <c r="G70" s="78" t="str">
        <f>IF('liste engagés'!$G62=4,'liste engagés'!K62,"")</f>
        <v/>
      </c>
      <c r="H70" s="79" t="str">
        <f>IF('liste engagés'!$G62=4,'liste engagés'!L62,"")</f>
        <v/>
      </c>
      <c r="I70" s="54">
        <f t="shared" si="0"/>
        <v>0</v>
      </c>
    </row>
    <row r="71" spans="1:9">
      <c r="A71" s="92">
        <f t="shared" si="1"/>
        <v>65</v>
      </c>
      <c r="B71" s="77" t="str">
        <f>IF('liste engagés'!$G63=4,'liste engagés'!A63,"")</f>
        <v/>
      </c>
      <c r="C71" s="77" t="str">
        <f>IF('liste engagés'!$G63=4,'liste engagés'!B63,"")</f>
        <v/>
      </c>
      <c r="D71" s="77" t="str">
        <f>IF('liste engagés'!$G63=4,'liste engagés'!C63,"")</f>
        <v/>
      </c>
      <c r="E71" s="77" t="str">
        <f>IF('liste engagés'!$G63=4,'liste engagés'!D63,"")</f>
        <v/>
      </c>
      <c r="F71" s="77" t="str">
        <f>IF('liste engagés'!$G63=4,'liste engagés'!E63,"")</f>
        <v/>
      </c>
      <c r="G71" s="78" t="str">
        <f>IF('liste engagés'!$G63=4,'liste engagés'!K63,"")</f>
        <v/>
      </c>
      <c r="H71" s="79" t="str">
        <f>IF('liste engagés'!$G63=4,'liste engagés'!L63,"")</f>
        <v/>
      </c>
      <c r="I71" s="54">
        <f t="shared" ref="I71:I134" si="2">+IF(C71="",0,1)</f>
        <v>0</v>
      </c>
    </row>
    <row r="72" spans="1:9">
      <c r="A72" s="92">
        <f t="shared" ref="A72:A135" si="3">+A71+1</f>
        <v>66</v>
      </c>
      <c r="B72" s="77" t="str">
        <f>IF('liste engagés'!$G64=4,'liste engagés'!A64,"")</f>
        <v/>
      </c>
      <c r="C72" s="77" t="str">
        <f>IF('liste engagés'!$G64=4,'liste engagés'!B64,"")</f>
        <v/>
      </c>
      <c r="D72" s="77" t="str">
        <f>IF('liste engagés'!$G64=4,'liste engagés'!C64,"")</f>
        <v/>
      </c>
      <c r="E72" s="77" t="str">
        <f>IF('liste engagés'!$G64=4,'liste engagés'!D64,"")</f>
        <v/>
      </c>
      <c r="F72" s="77" t="str">
        <f>IF('liste engagés'!$G64=4,'liste engagés'!E64,"")</f>
        <v/>
      </c>
      <c r="G72" s="78" t="str">
        <f>IF('liste engagés'!$G64=4,'liste engagés'!K64,"")</f>
        <v/>
      </c>
      <c r="H72" s="79" t="str">
        <f>IF('liste engagés'!$G64=4,'liste engagés'!L64,"")</f>
        <v/>
      </c>
      <c r="I72" s="54">
        <f t="shared" si="2"/>
        <v>0</v>
      </c>
    </row>
    <row r="73" spans="1:9">
      <c r="A73" s="92">
        <f t="shared" si="3"/>
        <v>67</v>
      </c>
      <c r="B73" s="77" t="str">
        <f>IF('liste engagés'!$G65=4,'liste engagés'!A65,"")</f>
        <v/>
      </c>
      <c r="C73" s="77" t="str">
        <f>IF('liste engagés'!$G65=4,'liste engagés'!B65,"")</f>
        <v/>
      </c>
      <c r="D73" s="77" t="str">
        <f>IF('liste engagés'!$G65=4,'liste engagés'!C65,"")</f>
        <v/>
      </c>
      <c r="E73" s="77" t="str">
        <f>IF('liste engagés'!$G65=4,'liste engagés'!D65,"")</f>
        <v/>
      </c>
      <c r="F73" s="77" t="str">
        <f>IF('liste engagés'!$G65=4,'liste engagés'!E65,"")</f>
        <v/>
      </c>
      <c r="G73" s="78" t="str">
        <f>IF('liste engagés'!$G65=4,'liste engagés'!K65,"")</f>
        <v/>
      </c>
      <c r="H73" s="79" t="str">
        <f>IF('liste engagés'!$G65=4,'liste engagés'!L65,"")</f>
        <v/>
      </c>
      <c r="I73" s="54">
        <f t="shared" si="2"/>
        <v>0</v>
      </c>
    </row>
    <row r="74" spans="1:9">
      <c r="A74" s="92">
        <f t="shared" si="3"/>
        <v>68</v>
      </c>
      <c r="B74" s="77" t="str">
        <f>IF('liste engagés'!$G66=4,'liste engagés'!A66,"")</f>
        <v/>
      </c>
      <c r="C74" s="77" t="str">
        <f>IF('liste engagés'!$G66=4,'liste engagés'!B66,"")</f>
        <v/>
      </c>
      <c r="D74" s="77" t="str">
        <f>IF('liste engagés'!$G66=4,'liste engagés'!C66,"")</f>
        <v/>
      </c>
      <c r="E74" s="77" t="str">
        <f>IF('liste engagés'!$G66=4,'liste engagés'!D66,"")</f>
        <v/>
      </c>
      <c r="F74" s="77" t="str">
        <f>IF('liste engagés'!$G66=4,'liste engagés'!E66,"")</f>
        <v/>
      </c>
      <c r="G74" s="78" t="str">
        <f>IF('liste engagés'!$G66=4,'liste engagés'!K66,"")</f>
        <v/>
      </c>
      <c r="H74" s="79" t="str">
        <f>IF('liste engagés'!$G66=4,'liste engagés'!L66,"")</f>
        <v/>
      </c>
      <c r="I74" s="54">
        <f t="shared" si="2"/>
        <v>0</v>
      </c>
    </row>
    <row r="75" spans="1:9">
      <c r="A75" s="92">
        <f t="shared" si="3"/>
        <v>69</v>
      </c>
      <c r="B75" s="77" t="str">
        <f>IF('liste engagés'!$G67=4,'liste engagés'!A67,"")</f>
        <v/>
      </c>
      <c r="C75" s="77" t="str">
        <f>IF('liste engagés'!$G67=4,'liste engagés'!B67,"")</f>
        <v/>
      </c>
      <c r="D75" s="77" t="str">
        <f>IF('liste engagés'!$G67=4,'liste engagés'!C67,"")</f>
        <v/>
      </c>
      <c r="E75" s="77" t="str">
        <f>IF('liste engagés'!$G67=4,'liste engagés'!D67,"")</f>
        <v/>
      </c>
      <c r="F75" s="77" t="str">
        <f>IF('liste engagés'!$G67=4,'liste engagés'!E67,"")</f>
        <v/>
      </c>
      <c r="G75" s="78" t="str">
        <f>IF('liste engagés'!$G67=4,'liste engagés'!K67,"")</f>
        <v/>
      </c>
      <c r="H75" s="79" t="str">
        <f>IF('liste engagés'!$G67=4,'liste engagés'!L67,"")</f>
        <v/>
      </c>
      <c r="I75" s="54">
        <f t="shared" si="2"/>
        <v>0</v>
      </c>
    </row>
    <row r="76" spans="1:9">
      <c r="A76" s="92">
        <f t="shared" si="3"/>
        <v>70</v>
      </c>
      <c r="B76" s="77" t="str">
        <f>IF('liste engagés'!$G68=4,'liste engagés'!A68,"")</f>
        <v/>
      </c>
      <c r="C76" s="77" t="str">
        <f>IF('liste engagés'!$G68=4,'liste engagés'!B68,"")</f>
        <v/>
      </c>
      <c r="D76" s="77" t="str">
        <f>IF('liste engagés'!$G68=4,'liste engagés'!C68,"")</f>
        <v/>
      </c>
      <c r="E76" s="77" t="str">
        <f>IF('liste engagés'!$G68=4,'liste engagés'!D68,"")</f>
        <v/>
      </c>
      <c r="F76" s="77" t="str">
        <f>IF('liste engagés'!$G68=4,'liste engagés'!E68,"")</f>
        <v/>
      </c>
      <c r="G76" s="78" t="str">
        <f>IF('liste engagés'!$G68=4,'liste engagés'!K68,"")</f>
        <v/>
      </c>
      <c r="H76" s="79" t="str">
        <f>IF('liste engagés'!$G68=4,'liste engagés'!L68,"")</f>
        <v/>
      </c>
      <c r="I76" s="54">
        <f t="shared" si="2"/>
        <v>0</v>
      </c>
    </row>
    <row r="77" spans="1:9">
      <c r="A77" s="92">
        <f t="shared" si="3"/>
        <v>71</v>
      </c>
      <c r="B77" s="77" t="str">
        <f>IF('liste engagés'!$G69=4,'liste engagés'!A69,"")</f>
        <v/>
      </c>
      <c r="C77" s="77" t="str">
        <f>IF('liste engagés'!$G69=4,'liste engagés'!B69,"")</f>
        <v/>
      </c>
      <c r="D77" s="77" t="str">
        <f>IF('liste engagés'!$G69=4,'liste engagés'!C69,"")</f>
        <v/>
      </c>
      <c r="E77" s="77" t="str">
        <f>IF('liste engagés'!$G69=4,'liste engagés'!D69,"")</f>
        <v/>
      </c>
      <c r="F77" s="77" t="str">
        <f>IF('liste engagés'!$G69=4,'liste engagés'!E69,"")</f>
        <v/>
      </c>
      <c r="G77" s="78" t="str">
        <f>IF('liste engagés'!$G69=4,'liste engagés'!K69,"")</f>
        <v/>
      </c>
      <c r="H77" s="79" t="str">
        <f>IF('liste engagés'!$G69=4,'liste engagés'!L69,"")</f>
        <v/>
      </c>
      <c r="I77" s="54">
        <f t="shared" si="2"/>
        <v>0</v>
      </c>
    </row>
    <row r="78" spans="1:9">
      <c r="A78" s="92">
        <f t="shared" si="3"/>
        <v>72</v>
      </c>
      <c r="B78" s="77" t="str">
        <f>IF('liste engagés'!$G70=4,'liste engagés'!A70,"")</f>
        <v/>
      </c>
      <c r="C78" s="77" t="str">
        <f>IF('liste engagés'!$G70=4,'liste engagés'!B70,"")</f>
        <v/>
      </c>
      <c r="D78" s="77" t="str">
        <f>IF('liste engagés'!$G70=4,'liste engagés'!C70,"")</f>
        <v/>
      </c>
      <c r="E78" s="77" t="str">
        <f>IF('liste engagés'!$G70=4,'liste engagés'!D70,"")</f>
        <v/>
      </c>
      <c r="F78" s="77" t="str">
        <f>IF('liste engagés'!$G70=4,'liste engagés'!E70,"")</f>
        <v/>
      </c>
      <c r="G78" s="78" t="str">
        <f>IF('liste engagés'!$G70=4,'liste engagés'!K70,"")</f>
        <v/>
      </c>
      <c r="H78" s="79" t="str">
        <f>IF('liste engagés'!$G70=4,'liste engagés'!L70,"")</f>
        <v/>
      </c>
      <c r="I78" s="54">
        <f t="shared" si="2"/>
        <v>0</v>
      </c>
    </row>
    <row r="79" spans="1:9">
      <c r="A79" s="92">
        <f t="shared" si="3"/>
        <v>73</v>
      </c>
      <c r="B79" s="77" t="str">
        <f>IF('liste engagés'!$G71=4,'liste engagés'!A71,"")</f>
        <v/>
      </c>
      <c r="C79" s="77" t="str">
        <f>IF('liste engagés'!$G71=4,'liste engagés'!B71,"")</f>
        <v/>
      </c>
      <c r="D79" s="77" t="str">
        <f>IF('liste engagés'!$G71=4,'liste engagés'!C71,"")</f>
        <v/>
      </c>
      <c r="E79" s="77" t="str">
        <f>IF('liste engagés'!$G71=4,'liste engagés'!D71,"")</f>
        <v/>
      </c>
      <c r="F79" s="77" t="str">
        <f>IF('liste engagés'!$G71=4,'liste engagés'!E71,"")</f>
        <v/>
      </c>
      <c r="G79" s="78" t="str">
        <f>IF('liste engagés'!$G71=4,'liste engagés'!K71,"")</f>
        <v/>
      </c>
      <c r="H79" s="79" t="str">
        <f>IF('liste engagés'!$G71=4,'liste engagés'!L71,"")</f>
        <v/>
      </c>
      <c r="I79" s="54">
        <f t="shared" si="2"/>
        <v>0</v>
      </c>
    </row>
    <row r="80" spans="1:9">
      <c r="A80" s="92">
        <f t="shared" si="3"/>
        <v>74</v>
      </c>
      <c r="B80" s="77" t="str">
        <f>IF('liste engagés'!$G72=4,'liste engagés'!A72,"")</f>
        <v/>
      </c>
      <c r="C80" s="77" t="str">
        <f>IF('liste engagés'!$G72=4,'liste engagés'!B72,"")</f>
        <v/>
      </c>
      <c r="D80" s="77" t="str">
        <f>IF('liste engagés'!$G72=4,'liste engagés'!C72,"")</f>
        <v/>
      </c>
      <c r="E80" s="77" t="str">
        <f>IF('liste engagés'!$G72=4,'liste engagés'!D72,"")</f>
        <v/>
      </c>
      <c r="F80" s="77" t="str">
        <f>IF('liste engagés'!$G72=4,'liste engagés'!E72,"")</f>
        <v/>
      </c>
      <c r="G80" s="78" t="str">
        <f>IF('liste engagés'!$G72=4,'liste engagés'!K72,"")</f>
        <v/>
      </c>
      <c r="H80" s="79" t="str">
        <f>IF('liste engagés'!$G72=4,'liste engagés'!L72,"")</f>
        <v/>
      </c>
      <c r="I80" s="54">
        <f t="shared" si="2"/>
        <v>0</v>
      </c>
    </row>
    <row r="81" spans="1:9">
      <c r="A81" s="92">
        <f t="shared" si="3"/>
        <v>75</v>
      </c>
      <c r="B81" s="77" t="str">
        <f>IF('liste engagés'!$G73=4,'liste engagés'!A73,"")</f>
        <v/>
      </c>
      <c r="C81" s="77" t="str">
        <f>IF('liste engagés'!$G73=4,'liste engagés'!B73,"")</f>
        <v/>
      </c>
      <c r="D81" s="77" t="str">
        <f>IF('liste engagés'!$G73=4,'liste engagés'!C73,"")</f>
        <v/>
      </c>
      <c r="E81" s="77" t="str">
        <f>IF('liste engagés'!$G73=4,'liste engagés'!D73,"")</f>
        <v/>
      </c>
      <c r="F81" s="77" t="str">
        <f>IF('liste engagés'!$G73=4,'liste engagés'!E73,"")</f>
        <v/>
      </c>
      <c r="G81" s="78" t="str">
        <f>IF('liste engagés'!$G73=4,'liste engagés'!K73,"")</f>
        <v/>
      </c>
      <c r="H81" s="79" t="str">
        <f>IF('liste engagés'!$G73=4,'liste engagés'!L73,"")</f>
        <v/>
      </c>
      <c r="I81" s="54">
        <f t="shared" si="2"/>
        <v>0</v>
      </c>
    </row>
    <row r="82" spans="1:9">
      <c r="A82" s="92">
        <f t="shared" si="3"/>
        <v>76</v>
      </c>
      <c r="B82" s="77" t="str">
        <f>IF('liste engagés'!$G74=4,'liste engagés'!A74,"")</f>
        <v/>
      </c>
      <c r="C82" s="77" t="str">
        <f>IF('liste engagés'!$G74=4,'liste engagés'!B74,"")</f>
        <v/>
      </c>
      <c r="D82" s="77" t="str">
        <f>IF('liste engagés'!$G74=4,'liste engagés'!C74,"")</f>
        <v/>
      </c>
      <c r="E82" s="77" t="str">
        <f>IF('liste engagés'!$G74=4,'liste engagés'!D74,"")</f>
        <v/>
      </c>
      <c r="F82" s="77" t="str">
        <f>IF('liste engagés'!$G74=4,'liste engagés'!E74,"")</f>
        <v/>
      </c>
      <c r="G82" s="78" t="str">
        <f>IF('liste engagés'!$G74=4,'liste engagés'!K74,"")</f>
        <v/>
      </c>
      <c r="H82" s="79" t="str">
        <f>IF('liste engagés'!$G74=4,'liste engagés'!L74,"")</f>
        <v/>
      </c>
      <c r="I82" s="54">
        <f t="shared" si="2"/>
        <v>0</v>
      </c>
    </row>
    <row r="83" spans="1:9">
      <c r="A83" s="92">
        <f t="shared" si="3"/>
        <v>77</v>
      </c>
      <c r="B83" s="77" t="str">
        <f>IF('liste engagés'!$G75=4,'liste engagés'!A75,"")</f>
        <v/>
      </c>
      <c r="C83" s="77" t="str">
        <f>IF('liste engagés'!$G75=4,'liste engagés'!B75,"")</f>
        <v/>
      </c>
      <c r="D83" s="77" t="str">
        <f>IF('liste engagés'!$G75=4,'liste engagés'!C75,"")</f>
        <v/>
      </c>
      <c r="E83" s="77" t="str">
        <f>IF('liste engagés'!$G75=4,'liste engagés'!D75,"")</f>
        <v/>
      </c>
      <c r="F83" s="77" t="str">
        <f>IF('liste engagés'!$G75=4,'liste engagés'!E75,"")</f>
        <v/>
      </c>
      <c r="G83" s="78" t="str">
        <f>IF('liste engagés'!$G75=4,'liste engagés'!K75,"")</f>
        <v/>
      </c>
      <c r="H83" s="79" t="str">
        <f>IF('liste engagés'!$G75=4,'liste engagés'!L75,"")</f>
        <v/>
      </c>
      <c r="I83" s="54">
        <f t="shared" si="2"/>
        <v>0</v>
      </c>
    </row>
    <row r="84" spans="1:9">
      <c r="A84" s="92">
        <f t="shared" si="3"/>
        <v>78</v>
      </c>
      <c r="B84" s="77" t="str">
        <f>IF('liste engagés'!$G76=4,'liste engagés'!A76,"")</f>
        <v/>
      </c>
      <c r="C84" s="77" t="str">
        <f>IF('liste engagés'!$G76=4,'liste engagés'!B76,"")</f>
        <v/>
      </c>
      <c r="D84" s="77" t="str">
        <f>IF('liste engagés'!$G76=4,'liste engagés'!C76,"")</f>
        <v/>
      </c>
      <c r="E84" s="77" t="str">
        <f>IF('liste engagés'!$G76=4,'liste engagés'!D76,"")</f>
        <v/>
      </c>
      <c r="F84" s="77" t="str">
        <f>IF('liste engagés'!$G76=4,'liste engagés'!E76,"")</f>
        <v/>
      </c>
      <c r="G84" s="78" t="str">
        <f>IF('liste engagés'!$G76=4,'liste engagés'!K76,"")</f>
        <v/>
      </c>
      <c r="H84" s="79" t="str">
        <f>IF('liste engagés'!$G76=4,'liste engagés'!L76,"")</f>
        <v/>
      </c>
      <c r="I84" s="54">
        <f t="shared" si="2"/>
        <v>0</v>
      </c>
    </row>
    <row r="85" spans="1:9">
      <c r="A85" s="92">
        <f t="shared" si="3"/>
        <v>79</v>
      </c>
      <c r="B85" s="77" t="str">
        <f>IF('liste engagés'!$G77=4,'liste engagés'!A77,"")</f>
        <v/>
      </c>
      <c r="C85" s="77" t="str">
        <f>IF('liste engagés'!$G77=4,'liste engagés'!B77,"")</f>
        <v/>
      </c>
      <c r="D85" s="77" t="str">
        <f>IF('liste engagés'!$G77=4,'liste engagés'!C77,"")</f>
        <v/>
      </c>
      <c r="E85" s="77" t="str">
        <f>IF('liste engagés'!$G77=4,'liste engagés'!D77,"")</f>
        <v/>
      </c>
      <c r="F85" s="77" t="str">
        <f>IF('liste engagés'!$G77=4,'liste engagés'!E77,"")</f>
        <v/>
      </c>
      <c r="G85" s="78" t="str">
        <f>IF('liste engagés'!$G77=4,'liste engagés'!K77,"")</f>
        <v/>
      </c>
      <c r="H85" s="79" t="str">
        <f>IF('liste engagés'!$G77=4,'liste engagés'!L77,"")</f>
        <v/>
      </c>
      <c r="I85" s="54">
        <f t="shared" si="2"/>
        <v>0</v>
      </c>
    </row>
    <row r="86" spans="1:9">
      <c r="A86" s="92">
        <f t="shared" si="3"/>
        <v>80</v>
      </c>
      <c r="B86" s="77" t="str">
        <f>IF('liste engagés'!$G78=4,'liste engagés'!A78,"")</f>
        <v/>
      </c>
      <c r="C86" s="77" t="str">
        <f>IF('liste engagés'!$G78=4,'liste engagés'!B78,"")</f>
        <v/>
      </c>
      <c r="D86" s="77" t="str">
        <f>IF('liste engagés'!$G78=4,'liste engagés'!C78,"")</f>
        <v/>
      </c>
      <c r="E86" s="77" t="str">
        <f>IF('liste engagés'!$G78=4,'liste engagés'!D78,"")</f>
        <v/>
      </c>
      <c r="F86" s="77" t="str">
        <f>IF('liste engagés'!$G78=4,'liste engagés'!E78,"")</f>
        <v/>
      </c>
      <c r="G86" s="78" t="str">
        <f>IF('liste engagés'!$G78=4,'liste engagés'!K78,"")</f>
        <v/>
      </c>
      <c r="H86" s="79" t="str">
        <f>IF('liste engagés'!$G78=4,'liste engagés'!L78,"")</f>
        <v/>
      </c>
      <c r="I86" s="54">
        <f t="shared" si="2"/>
        <v>0</v>
      </c>
    </row>
    <row r="87" spans="1:9">
      <c r="A87" s="92">
        <f t="shared" si="3"/>
        <v>81</v>
      </c>
      <c r="B87" s="77" t="str">
        <f>IF('liste engagés'!$G79=4,'liste engagés'!A79,"")</f>
        <v/>
      </c>
      <c r="C87" s="77" t="str">
        <f>IF('liste engagés'!$G79=4,'liste engagés'!B79,"")</f>
        <v/>
      </c>
      <c r="D87" s="77" t="str">
        <f>IF('liste engagés'!$G79=4,'liste engagés'!C79,"")</f>
        <v/>
      </c>
      <c r="E87" s="77" t="str">
        <f>IF('liste engagés'!$G79=4,'liste engagés'!D79,"")</f>
        <v/>
      </c>
      <c r="F87" s="77" t="str">
        <f>IF('liste engagés'!$G79=4,'liste engagés'!E79,"")</f>
        <v/>
      </c>
      <c r="G87" s="78" t="str">
        <f>IF('liste engagés'!$G79=4,'liste engagés'!K79,"")</f>
        <v/>
      </c>
      <c r="H87" s="79" t="str">
        <f>IF('liste engagés'!$G79=4,'liste engagés'!L79,"")</f>
        <v/>
      </c>
      <c r="I87" s="54">
        <f t="shared" si="2"/>
        <v>0</v>
      </c>
    </row>
    <row r="88" spans="1:9">
      <c r="A88" s="92">
        <f t="shared" si="3"/>
        <v>82</v>
      </c>
      <c r="B88" s="77" t="str">
        <f>IF('liste engagés'!$G80=4,'liste engagés'!A80,"")</f>
        <v/>
      </c>
      <c r="C88" s="77" t="str">
        <f>IF('liste engagés'!$G80=4,'liste engagés'!B80,"")</f>
        <v/>
      </c>
      <c r="D88" s="77" t="str">
        <f>IF('liste engagés'!$G80=4,'liste engagés'!C80,"")</f>
        <v/>
      </c>
      <c r="E88" s="77" t="str">
        <f>IF('liste engagés'!$G80=4,'liste engagés'!D80,"")</f>
        <v/>
      </c>
      <c r="F88" s="77" t="str">
        <f>IF('liste engagés'!$G80=4,'liste engagés'!E80,"")</f>
        <v/>
      </c>
      <c r="G88" s="78" t="str">
        <f>IF('liste engagés'!$G80=4,'liste engagés'!K80,"")</f>
        <v/>
      </c>
      <c r="H88" s="79" t="str">
        <f>IF('liste engagés'!$G80=4,'liste engagés'!L80,"")</f>
        <v/>
      </c>
      <c r="I88" s="54">
        <f t="shared" si="2"/>
        <v>0</v>
      </c>
    </row>
    <row r="89" spans="1:9">
      <c r="A89" s="92">
        <f t="shared" si="3"/>
        <v>83</v>
      </c>
      <c r="B89" s="77" t="str">
        <f>IF('liste engagés'!$G82=4,'liste engagés'!A82,"")</f>
        <v/>
      </c>
      <c r="C89" s="77" t="str">
        <f>IF('liste engagés'!$G82=4,'liste engagés'!B82,"")</f>
        <v/>
      </c>
      <c r="D89" s="77" t="str">
        <f>IF('liste engagés'!$G82=4,'liste engagés'!C82,"")</f>
        <v/>
      </c>
      <c r="E89" s="77" t="str">
        <f>IF('liste engagés'!$G82=4,'liste engagés'!D82,"")</f>
        <v/>
      </c>
      <c r="F89" s="77" t="str">
        <f>IF('liste engagés'!$G82=4,'liste engagés'!E82,"")</f>
        <v/>
      </c>
      <c r="G89" s="78" t="str">
        <f>IF('liste engagés'!$G82=4,'liste engagés'!K82,"")</f>
        <v/>
      </c>
      <c r="H89" s="79" t="str">
        <f>IF('liste engagés'!$G82=4,'liste engagés'!L82,"")</f>
        <v/>
      </c>
      <c r="I89" s="54">
        <f t="shared" si="2"/>
        <v>0</v>
      </c>
    </row>
    <row r="90" spans="1:9">
      <c r="A90" s="92">
        <f t="shared" si="3"/>
        <v>84</v>
      </c>
      <c r="B90" s="77" t="str">
        <f>IF('liste engagés'!$G83=4,'liste engagés'!A83,"")</f>
        <v/>
      </c>
      <c r="C90" s="77" t="str">
        <f>IF('liste engagés'!$G83=4,'liste engagés'!B83,"")</f>
        <v/>
      </c>
      <c r="D90" s="77" t="str">
        <f>IF('liste engagés'!$G83=4,'liste engagés'!C83,"")</f>
        <v/>
      </c>
      <c r="E90" s="77" t="str">
        <f>IF('liste engagés'!$G83=4,'liste engagés'!D83,"")</f>
        <v/>
      </c>
      <c r="F90" s="77" t="str">
        <f>IF('liste engagés'!$G83=4,'liste engagés'!E83,"")</f>
        <v/>
      </c>
      <c r="G90" s="78" t="str">
        <f>IF('liste engagés'!$G83=4,'liste engagés'!K83,"")</f>
        <v/>
      </c>
      <c r="H90" s="79" t="str">
        <f>IF('liste engagés'!$G83=4,'liste engagés'!L83,"")</f>
        <v/>
      </c>
      <c r="I90" s="54">
        <f t="shared" si="2"/>
        <v>0</v>
      </c>
    </row>
    <row r="91" spans="1:9">
      <c r="A91" s="92">
        <f t="shared" si="3"/>
        <v>85</v>
      </c>
      <c r="B91" s="77" t="str">
        <f>IF('liste engagés'!$G84=4,'liste engagés'!A84,"")</f>
        <v/>
      </c>
      <c r="C91" s="77" t="str">
        <f>IF('liste engagés'!$G84=4,'liste engagés'!B84,"")</f>
        <v/>
      </c>
      <c r="D91" s="77" t="str">
        <f>IF('liste engagés'!$G84=4,'liste engagés'!C84,"")</f>
        <v/>
      </c>
      <c r="E91" s="77" t="str">
        <f>IF('liste engagés'!$G84=4,'liste engagés'!D84,"")</f>
        <v/>
      </c>
      <c r="F91" s="77" t="str">
        <f>IF('liste engagés'!$G84=4,'liste engagés'!E84,"")</f>
        <v/>
      </c>
      <c r="G91" s="78" t="str">
        <f>IF('liste engagés'!$G84=4,'liste engagés'!K84,"")</f>
        <v/>
      </c>
      <c r="H91" s="79" t="str">
        <f>IF('liste engagés'!$G84=4,'liste engagés'!L84,"")</f>
        <v/>
      </c>
      <c r="I91" s="54">
        <f t="shared" si="2"/>
        <v>0</v>
      </c>
    </row>
    <row r="92" spans="1:9">
      <c r="A92" s="92">
        <f t="shared" si="3"/>
        <v>86</v>
      </c>
      <c r="B92" s="77" t="str">
        <f>IF('liste engagés'!$G85=4,'liste engagés'!A85,"")</f>
        <v/>
      </c>
      <c r="C92" s="77" t="str">
        <f>IF('liste engagés'!$G85=4,'liste engagés'!B85,"")</f>
        <v/>
      </c>
      <c r="D92" s="77" t="str">
        <f>IF('liste engagés'!$G85=4,'liste engagés'!C85,"")</f>
        <v/>
      </c>
      <c r="E92" s="77" t="str">
        <f>IF('liste engagés'!$G85=4,'liste engagés'!D85,"")</f>
        <v/>
      </c>
      <c r="F92" s="77" t="str">
        <f>IF('liste engagés'!$G85=4,'liste engagés'!E85,"")</f>
        <v/>
      </c>
      <c r="G92" s="78" t="str">
        <f>IF('liste engagés'!$G85=4,'liste engagés'!K85,"")</f>
        <v/>
      </c>
      <c r="H92" s="79" t="str">
        <f>IF('liste engagés'!$G85=4,'liste engagés'!L85,"")</f>
        <v/>
      </c>
      <c r="I92" s="54">
        <f t="shared" si="2"/>
        <v>0</v>
      </c>
    </row>
    <row r="93" spans="1:9">
      <c r="A93" s="92">
        <f t="shared" si="3"/>
        <v>87</v>
      </c>
      <c r="B93" s="77" t="str">
        <f>IF('liste engagés'!$G86=4,'liste engagés'!A86,"")</f>
        <v/>
      </c>
      <c r="C93" s="77" t="str">
        <f>IF('liste engagés'!$G86=4,'liste engagés'!B86,"")</f>
        <v/>
      </c>
      <c r="D93" s="77" t="str">
        <f>IF('liste engagés'!$G86=4,'liste engagés'!C86,"")</f>
        <v/>
      </c>
      <c r="E93" s="77" t="str">
        <f>IF('liste engagés'!$G86=4,'liste engagés'!D86,"")</f>
        <v/>
      </c>
      <c r="F93" s="77" t="str">
        <f>IF('liste engagés'!$G86=4,'liste engagés'!E86,"")</f>
        <v/>
      </c>
      <c r="G93" s="78" t="str">
        <f>IF('liste engagés'!$G86=4,'liste engagés'!K86,"")</f>
        <v/>
      </c>
      <c r="H93" s="79" t="str">
        <f>IF('liste engagés'!$G86=4,'liste engagés'!L86,"")</f>
        <v/>
      </c>
      <c r="I93" s="54">
        <f t="shared" si="2"/>
        <v>0</v>
      </c>
    </row>
    <row r="94" spans="1:9">
      <c r="A94" s="92">
        <f t="shared" si="3"/>
        <v>88</v>
      </c>
      <c r="B94" s="77" t="str">
        <f>IF('liste engagés'!$G87=4,'liste engagés'!A87,"")</f>
        <v/>
      </c>
      <c r="C94" s="77" t="str">
        <f>IF('liste engagés'!$G87=4,'liste engagés'!B87,"")</f>
        <v/>
      </c>
      <c r="D94" s="77" t="str">
        <f>IF('liste engagés'!$G87=4,'liste engagés'!C87,"")</f>
        <v/>
      </c>
      <c r="E94" s="77" t="str">
        <f>IF('liste engagés'!$G87=4,'liste engagés'!D87,"")</f>
        <v/>
      </c>
      <c r="F94" s="77" t="str">
        <f>IF('liste engagés'!$G87=4,'liste engagés'!E87,"")</f>
        <v/>
      </c>
      <c r="G94" s="78" t="str">
        <f>IF('liste engagés'!$G87=4,'liste engagés'!K87,"")</f>
        <v/>
      </c>
      <c r="H94" s="79" t="str">
        <f>IF('liste engagés'!$G87=4,'liste engagés'!L87,"")</f>
        <v/>
      </c>
      <c r="I94" s="54">
        <f t="shared" si="2"/>
        <v>0</v>
      </c>
    </row>
    <row r="95" spans="1:9">
      <c r="A95" s="92">
        <f t="shared" si="3"/>
        <v>89</v>
      </c>
      <c r="B95" s="77" t="str">
        <f>IF('liste engagés'!$G89=4,'liste engagés'!A89,"")</f>
        <v/>
      </c>
      <c r="C95" s="77" t="str">
        <f>IF('liste engagés'!$G89=4,'liste engagés'!B89,"")</f>
        <v/>
      </c>
      <c r="D95" s="77" t="str">
        <f>IF('liste engagés'!$G89=4,'liste engagés'!C89,"")</f>
        <v/>
      </c>
      <c r="E95" s="77" t="str">
        <f>IF('liste engagés'!$G89=4,'liste engagés'!D89,"")</f>
        <v/>
      </c>
      <c r="F95" s="77" t="str">
        <f>IF('liste engagés'!$G89=4,'liste engagés'!E89,"")</f>
        <v/>
      </c>
      <c r="G95" s="78" t="str">
        <f>IF('liste engagés'!$G89=4,'liste engagés'!K89,"")</f>
        <v/>
      </c>
      <c r="H95" s="79" t="str">
        <f>IF('liste engagés'!$G89=4,'liste engagés'!L89,"")</f>
        <v/>
      </c>
      <c r="I95" s="54">
        <f t="shared" si="2"/>
        <v>0</v>
      </c>
    </row>
    <row r="96" spans="1:9">
      <c r="A96" s="92">
        <f t="shared" si="3"/>
        <v>90</v>
      </c>
      <c r="B96" s="77" t="str">
        <f>IF('liste engagés'!$G90=4,'liste engagés'!A90,"")</f>
        <v/>
      </c>
      <c r="C96" s="77" t="str">
        <f>IF('liste engagés'!$G90=4,'liste engagés'!B90,"")</f>
        <v/>
      </c>
      <c r="D96" s="77" t="str">
        <f>IF('liste engagés'!$G90=4,'liste engagés'!C90,"")</f>
        <v/>
      </c>
      <c r="E96" s="77" t="str">
        <f>IF('liste engagés'!$G90=4,'liste engagés'!D90,"")</f>
        <v/>
      </c>
      <c r="F96" s="77" t="str">
        <f>IF('liste engagés'!$G90=4,'liste engagés'!E90,"")</f>
        <v/>
      </c>
      <c r="G96" s="78" t="str">
        <f>IF('liste engagés'!$G90=4,'liste engagés'!K90,"")</f>
        <v/>
      </c>
      <c r="H96" s="79" t="str">
        <f>IF('liste engagés'!$G90=4,'liste engagés'!L90,"")</f>
        <v/>
      </c>
      <c r="I96" s="54">
        <f t="shared" si="2"/>
        <v>0</v>
      </c>
    </row>
    <row r="97" spans="1:9">
      <c r="A97" s="92">
        <f t="shared" si="3"/>
        <v>91</v>
      </c>
      <c r="B97" s="77" t="str">
        <f>IF('liste engagés'!$G91=4,'liste engagés'!A91,"")</f>
        <v/>
      </c>
      <c r="C97" s="77" t="str">
        <f>IF('liste engagés'!$G91=4,'liste engagés'!B91,"")</f>
        <v/>
      </c>
      <c r="D97" s="77" t="str">
        <f>IF('liste engagés'!$G91=4,'liste engagés'!C91,"")</f>
        <v/>
      </c>
      <c r="E97" s="77" t="str">
        <f>IF('liste engagés'!$G91=4,'liste engagés'!D91,"")</f>
        <v/>
      </c>
      <c r="F97" s="77" t="str">
        <f>IF('liste engagés'!$G91=4,'liste engagés'!E91,"")</f>
        <v/>
      </c>
      <c r="G97" s="78" t="str">
        <f>IF('liste engagés'!$G91=4,'liste engagés'!K91,"")</f>
        <v/>
      </c>
      <c r="H97" s="79" t="str">
        <f>IF('liste engagés'!$G91=4,'liste engagés'!L91,"")</f>
        <v/>
      </c>
      <c r="I97" s="54">
        <f t="shared" si="2"/>
        <v>0</v>
      </c>
    </row>
    <row r="98" spans="1:9">
      <c r="A98" s="92">
        <f t="shared" si="3"/>
        <v>92</v>
      </c>
      <c r="B98" s="77" t="str">
        <f>IF('liste engagés'!$G92=4,'liste engagés'!A92,"")</f>
        <v/>
      </c>
      <c r="C98" s="77" t="str">
        <f>IF('liste engagés'!$G92=4,'liste engagés'!B92,"")</f>
        <v/>
      </c>
      <c r="D98" s="77" t="str">
        <f>IF('liste engagés'!$G92=4,'liste engagés'!C92,"")</f>
        <v/>
      </c>
      <c r="E98" s="77" t="str">
        <f>IF('liste engagés'!$G92=4,'liste engagés'!D92,"")</f>
        <v/>
      </c>
      <c r="F98" s="77" t="str">
        <f>IF('liste engagés'!$G92=4,'liste engagés'!E92,"")</f>
        <v/>
      </c>
      <c r="G98" s="78" t="str">
        <f>IF('liste engagés'!$G92=4,'liste engagés'!K92,"")</f>
        <v/>
      </c>
      <c r="H98" s="79" t="str">
        <f>IF('liste engagés'!$G92=4,'liste engagés'!L92,"")</f>
        <v/>
      </c>
      <c r="I98" s="54">
        <f t="shared" si="2"/>
        <v>0</v>
      </c>
    </row>
    <row r="99" spans="1:9">
      <c r="A99" s="92">
        <f t="shared" si="3"/>
        <v>93</v>
      </c>
      <c r="B99" s="77" t="str">
        <f>IF('liste engagés'!$G93=4,'liste engagés'!A93,"")</f>
        <v/>
      </c>
      <c r="C99" s="77" t="str">
        <f>IF('liste engagés'!$G93=4,'liste engagés'!B93,"")</f>
        <v/>
      </c>
      <c r="D99" s="77" t="str">
        <f>IF('liste engagés'!$G93=4,'liste engagés'!C93,"")</f>
        <v/>
      </c>
      <c r="E99" s="77" t="str">
        <f>IF('liste engagés'!$G93=4,'liste engagés'!D93,"")</f>
        <v/>
      </c>
      <c r="F99" s="77" t="str">
        <f>IF('liste engagés'!$G93=4,'liste engagés'!E93,"")</f>
        <v/>
      </c>
      <c r="G99" s="78" t="str">
        <f>IF('liste engagés'!$G93=4,'liste engagés'!K93,"")</f>
        <v/>
      </c>
      <c r="H99" s="79" t="str">
        <f>IF('liste engagés'!$G93=4,'liste engagés'!L93,"")</f>
        <v/>
      </c>
      <c r="I99" s="54">
        <f t="shared" si="2"/>
        <v>0</v>
      </c>
    </row>
    <row r="100" spans="1:9">
      <c r="A100" s="92">
        <f t="shared" si="3"/>
        <v>94</v>
      </c>
      <c r="B100" s="77" t="str">
        <f>IF('liste engagés'!$G95=4,'liste engagés'!A95,"")</f>
        <v/>
      </c>
      <c r="C100" s="77" t="str">
        <f>IF('liste engagés'!$G95=4,'liste engagés'!B95,"")</f>
        <v/>
      </c>
      <c r="D100" s="77" t="str">
        <f>IF('liste engagés'!$G95=4,'liste engagés'!C95,"")</f>
        <v/>
      </c>
      <c r="E100" s="77" t="str">
        <f>IF('liste engagés'!$G95=4,'liste engagés'!D95,"")</f>
        <v/>
      </c>
      <c r="F100" s="77" t="str">
        <f>IF('liste engagés'!$G95=4,'liste engagés'!E95,"")</f>
        <v/>
      </c>
      <c r="G100" s="78" t="str">
        <f>IF('liste engagés'!$G95=4,'liste engagés'!K95,"")</f>
        <v/>
      </c>
      <c r="H100" s="79" t="str">
        <f>IF('liste engagés'!$G95=4,'liste engagés'!L95,"")</f>
        <v/>
      </c>
      <c r="I100" s="54">
        <f t="shared" si="2"/>
        <v>0</v>
      </c>
    </row>
    <row r="101" spans="1:9">
      <c r="A101" s="92">
        <f t="shared" si="3"/>
        <v>95</v>
      </c>
      <c r="B101" s="77" t="str">
        <f>IF('liste engagés'!$G96=4,'liste engagés'!A96,"")</f>
        <v/>
      </c>
      <c r="C101" s="77" t="str">
        <f>IF('liste engagés'!$G96=4,'liste engagés'!B96,"")</f>
        <v/>
      </c>
      <c r="D101" s="77" t="str">
        <f>IF('liste engagés'!$G96=4,'liste engagés'!C96,"")</f>
        <v/>
      </c>
      <c r="E101" s="77" t="str">
        <f>IF('liste engagés'!$G96=4,'liste engagés'!D96,"")</f>
        <v/>
      </c>
      <c r="F101" s="77" t="str">
        <f>IF('liste engagés'!$G96=4,'liste engagés'!E96,"")</f>
        <v/>
      </c>
      <c r="G101" s="78" t="str">
        <f>IF('liste engagés'!$G96=4,'liste engagés'!K96,"")</f>
        <v/>
      </c>
      <c r="H101" s="79" t="str">
        <f>IF('liste engagés'!$G96=4,'liste engagés'!L96,"")</f>
        <v/>
      </c>
      <c r="I101" s="54">
        <f t="shared" si="2"/>
        <v>0</v>
      </c>
    </row>
    <row r="102" spans="1:9">
      <c r="A102" s="92">
        <f t="shared" si="3"/>
        <v>96</v>
      </c>
      <c r="B102" s="77" t="str">
        <f>IF('liste engagés'!$G97=4,'liste engagés'!A97,"")</f>
        <v/>
      </c>
      <c r="C102" s="77" t="str">
        <f>IF('liste engagés'!$G97=4,'liste engagés'!B97,"")</f>
        <v/>
      </c>
      <c r="D102" s="77" t="str">
        <f>IF('liste engagés'!$G97=4,'liste engagés'!C97,"")</f>
        <v/>
      </c>
      <c r="E102" s="77" t="str">
        <f>IF('liste engagés'!$G97=4,'liste engagés'!D97,"")</f>
        <v/>
      </c>
      <c r="F102" s="77" t="str">
        <f>IF('liste engagés'!$G97=4,'liste engagés'!E97,"")</f>
        <v/>
      </c>
      <c r="G102" s="78" t="str">
        <f>IF('liste engagés'!$G97=4,'liste engagés'!K97,"")</f>
        <v/>
      </c>
      <c r="H102" s="79" t="str">
        <f>IF('liste engagés'!$G97=4,'liste engagés'!L97,"")</f>
        <v/>
      </c>
      <c r="I102" s="54">
        <f t="shared" si="2"/>
        <v>0</v>
      </c>
    </row>
    <row r="103" spans="1:9">
      <c r="A103" s="92">
        <f t="shared" si="3"/>
        <v>97</v>
      </c>
      <c r="B103" s="77" t="str">
        <f>IF('liste engagés'!$G98=4,'liste engagés'!A98,"")</f>
        <v/>
      </c>
      <c r="C103" s="77" t="str">
        <f>IF('liste engagés'!$G98=4,'liste engagés'!B98,"")</f>
        <v/>
      </c>
      <c r="D103" s="77" t="str">
        <f>IF('liste engagés'!$G98=4,'liste engagés'!C98,"")</f>
        <v/>
      </c>
      <c r="E103" s="77" t="str">
        <f>IF('liste engagés'!$G98=4,'liste engagés'!D98,"")</f>
        <v/>
      </c>
      <c r="F103" s="77" t="str">
        <f>IF('liste engagés'!$G98=4,'liste engagés'!E98,"")</f>
        <v/>
      </c>
      <c r="G103" s="78" t="str">
        <f>IF('liste engagés'!$G98=4,'liste engagés'!K98,"")</f>
        <v/>
      </c>
      <c r="H103" s="79" t="str">
        <f>IF('liste engagés'!$G98=4,'liste engagés'!L98,"")</f>
        <v/>
      </c>
      <c r="I103" s="54">
        <f t="shared" si="2"/>
        <v>0</v>
      </c>
    </row>
    <row r="104" spans="1:9">
      <c r="A104" s="92">
        <f t="shared" si="3"/>
        <v>98</v>
      </c>
      <c r="B104" s="77" t="str">
        <f>IF('liste engagés'!$G99=4,'liste engagés'!A99,"")</f>
        <v/>
      </c>
      <c r="C104" s="77" t="str">
        <f>IF('liste engagés'!$G99=4,'liste engagés'!B99,"")</f>
        <v/>
      </c>
      <c r="D104" s="77" t="str">
        <f>IF('liste engagés'!$G99=4,'liste engagés'!C99,"")</f>
        <v/>
      </c>
      <c r="E104" s="77" t="str">
        <f>IF('liste engagés'!$G99=4,'liste engagés'!D99,"")</f>
        <v/>
      </c>
      <c r="F104" s="77" t="str">
        <f>IF('liste engagés'!$G99=4,'liste engagés'!E99,"")</f>
        <v/>
      </c>
      <c r="G104" s="78" t="str">
        <f>IF('liste engagés'!$G99=4,'liste engagés'!K99,"")</f>
        <v/>
      </c>
      <c r="H104" s="79" t="str">
        <f>IF('liste engagés'!$G99=4,'liste engagés'!L99,"")</f>
        <v/>
      </c>
      <c r="I104" s="54">
        <f t="shared" si="2"/>
        <v>0</v>
      </c>
    </row>
    <row r="105" spans="1:9">
      <c r="A105" s="92">
        <f t="shared" si="3"/>
        <v>99</v>
      </c>
      <c r="B105" s="77" t="str">
        <f>IF('liste engagés'!$G100=4,'liste engagés'!A100,"")</f>
        <v/>
      </c>
      <c r="C105" s="77" t="str">
        <f>IF('liste engagés'!$G100=4,'liste engagés'!B100,"")</f>
        <v/>
      </c>
      <c r="D105" s="77" t="str">
        <f>IF('liste engagés'!$G100=4,'liste engagés'!C100,"")</f>
        <v/>
      </c>
      <c r="E105" s="77" t="str">
        <f>IF('liste engagés'!$G100=4,'liste engagés'!D100,"")</f>
        <v/>
      </c>
      <c r="F105" s="77" t="str">
        <f>IF('liste engagés'!$G100=4,'liste engagés'!E100,"")</f>
        <v/>
      </c>
      <c r="G105" s="78" t="str">
        <f>IF('liste engagés'!$G100=4,'liste engagés'!K100,"")</f>
        <v/>
      </c>
      <c r="H105" s="79" t="str">
        <f>IF('liste engagés'!$G100=4,'liste engagés'!L100,"")</f>
        <v/>
      </c>
      <c r="I105" s="54">
        <f t="shared" si="2"/>
        <v>0</v>
      </c>
    </row>
    <row r="106" spans="1:9">
      <c r="A106" s="92">
        <f t="shared" si="3"/>
        <v>100</v>
      </c>
      <c r="B106" s="77" t="str">
        <f>IF('liste engagés'!$G101=4,'liste engagés'!A101,"")</f>
        <v/>
      </c>
      <c r="C106" s="77" t="str">
        <f>IF('liste engagés'!$G101=4,'liste engagés'!B101,"")</f>
        <v/>
      </c>
      <c r="D106" s="77" t="str">
        <f>IF('liste engagés'!$G101=4,'liste engagés'!C101,"")</f>
        <v/>
      </c>
      <c r="E106" s="77" t="str">
        <f>IF('liste engagés'!$G101=4,'liste engagés'!D101,"")</f>
        <v/>
      </c>
      <c r="F106" s="77" t="str">
        <f>IF('liste engagés'!$G101=4,'liste engagés'!E101,"")</f>
        <v/>
      </c>
      <c r="G106" s="78" t="str">
        <f>IF('liste engagés'!$G101=4,'liste engagés'!K101,"")</f>
        <v/>
      </c>
      <c r="H106" s="79" t="str">
        <f>IF('liste engagés'!$G101=4,'liste engagés'!L101,"")</f>
        <v/>
      </c>
      <c r="I106" s="54">
        <f t="shared" si="2"/>
        <v>0</v>
      </c>
    </row>
    <row r="107" spans="1:9">
      <c r="A107" s="92">
        <f t="shared" si="3"/>
        <v>101</v>
      </c>
      <c r="B107" s="77" t="str">
        <f>IF('liste engagés'!$G102=4,'liste engagés'!A102,"")</f>
        <v/>
      </c>
      <c r="C107" s="77" t="str">
        <f>IF('liste engagés'!$G102=4,'liste engagés'!B102,"")</f>
        <v/>
      </c>
      <c r="D107" s="77" t="str">
        <f>IF('liste engagés'!$G102=4,'liste engagés'!C102,"")</f>
        <v/>
      </c>
      <c r="E107" s="77" t="str">
        <f>IF('liste engagés'!$G102=4,'liste engagés'!D102,"")</f>
        <v/>
      </c>
      <c r="F107" s="77" t="str">
        <f>IF('liste engagés'!$G102=4,'liste engagés'!E102,"")</f>
        <v/>
      </c>
      <c r="G107" s="78" t="str">
        <f>IF('liste engagés'!$G102=4,'liste engagés'!K102,"")</f>
        <v/>
      </c>
      <c r="H107" s="79" t="str">
        <f>IF('liste engagés'!$G102=4,'liste engagés'!L102,"")</f>
        <v/>
      </c>
      <c r="I107" s="54">
        <f t="shared" si="2"/>
        <v>0</v>
      </c>
    </row>
    <row r="108" spans="1:9">
      <c r="A108" s="92">
        <f t="shared" si="3"/>
        <v>102</v>
      </c>
      <c r="B108" s="77" t="str">
        <f>IF('liste engagés'!$G103=4,'liste engagés'!A103,"")</f>
        <v/>
      </c>
      <c r="C108" s="77" t="str">
        <f>IF('liste engagés'!$G103=4,'liste engagés'!B103,"")</f>
        <v/>
      </c>
      <c r="D108" s="77" t="str">
        <f>IF('liste engagés'!$G103=4,'liste engagés'!C103,"")</f>
        <v/>
      </c>
      <c r="E108" s="77" t="str">
        <f>IF('liste engagés'!$G103=4,'liste engagés'!D103,"")</f>
        <v/>
      </c>
      <c r="F108" s="77" t="str">
        <f>IF('liste engagés'!$G103=4,'liste engagés'!E103,"")</f>
        <v/>
      </c>
      <c r="G108" s="78" t="str">
        <f>IF('liste engagés'!$G103=4,'liste engagés'!K103,"")</f>
        <v/>
      </c>
      <c r="H108" s="79" t="str">
        <f>IF('liste engagés'!$G103=4,'liste engagés'!L103,"")</f>
        <v/>
      </c>
      <c r="I108" s="54">
        <f t="shared" si="2"/>
        <v>0</v>
      </c>
    </row>
    <row r="109" spans="1:9">
      <c r="A109" s="92">
        <f t="shared" si="3"/>
        <v>103</v>
      </c>
      <c r="B109" s="77" t="str">
        <f>IF('liste engagés'!$G104=4,'liste engagés'!A104,"")</f>
        <v/>
      </c>
      <c r="C109" s="77" t="str">
        <f>IF('liste engagés'!$G104=4,'liste engagés'!B104,"")</f>
        <v/>
      </c>
      <c r="D109" s="77" t="str">
        <f>IF('liste engagés'!$G104=4,'liste engagés'!C104,"")</f>
        <v/>
      </c>
      <c r="E109" s="77" t="str">
        <f>IF('liste engagés'!$G104=4,'liste engagés'!D104,"")</f>
        <v/>
      </c>
      <c r="F109" s="77" t="str">
        <f>IF('liste engagés'!$G104=4,'liste engagés'!E104,"")</f>
        <v/>
      </c>
      <c r="G109" s="78" t="str">
        <f>IF('liste engagés'!$G104=4,'liste engagés'!K104,"")</f>
        <v/>
      </c>
      <c r="H109" s="79" t="str">
        <f>IF('liste engagés'!$G104=4,'liste engagés'!L104,"")</f>
        <v/>
      </c>
      <c r="I109" s="54">
        <f t="shared" si="2"/>
        <v>0</v>
      </c>
    </row>
    <row r="110" spans="1:9">
      <c r="A110" s="92">
        <f t="shared" si="3"/>
        <v>104</v>
      </c>
      <c r="B110" s="77" t="str">
        <f>IF('liste engagés'!$G105=4,'liste engagés'!A105,"")</f>
        <v/>
      </c>
      <c r="C110" s="77" t="str">
        <f>IF('liste engagés'!$G105=4,'liste engagés'!B105,"")</f>
        <v/>
      </c>
      <c r="D110" s="77" t="str">
        <f>IF('liste engagés'!$G105=4,'liste engagés'!C105,"")</f>
        <v/>
      </c>
      <c r="E110" s="77" t="str">
        <f>IF('liste engagés'!$G105=4,'liste engagés'!D105,"")</f>
        <v/>
      </c>
      <c r="F110" s="77" t="str">
        <f>IF('liste engagés'!$G105=4,'liste engagés'!E105,"")</f>
        <v/>
      </c>
      <c r="G110" s="78" t="str">
        <f>IF('liste engagés'!$G105=4,'liste engagés'!K105,"")</f>
        <v/>
      </c>
      <c r="H110" s="79" t="str">
        <f>IF('liste engagés'!$G105=4,'liste engagés'!L105,"")</f>
        <v/>
      </c>
      <c r="I110" s="54">
        <f t="shared" si="2"/>
        <v>0</v>
      </c>
    </row>
    <row r="111" spans="1:9">
      <c r="A111" s="92">
        <f t="shared" si="3"/>
        <v>105</v>
      </c>
      <c r="B111" s="77" t="str">
        <f>IF('liste engagés'!$G106=4,'liste engagés'!A106,"")</f>
        <v/>
      </c>
      <c r="C111" s="77" t="str">
        <f>IF('liste engagés'!$G106=4,'liste engagés'!B106,"")</f>
        <v/>
      </c>
      <c r="D111" s="77" t="str">
        <f>IF('liste engagés'!$G106=4,'liste engagés'!C106,"")</f>
        <v/>
      </c>
      <c r="E111" s="77" t="str">
        <f>IF('liste engagés'!$G106=4,'liste engagés'!D106,"")</f>
        <v/>
      </c>
      <c r="F111" s="77" t="str">
        <f>IF('liste engagés'!$G106=4,'liste engagés'!E106,"")</f>
        <v/>
      </c>
      <c r="G111" s="78" t="str">
        <f>IF('liste engagés'!$G106=4,'liste engagés'!K106,"")</f>
        <v/>
      </c>
      <c r="H111" s="79" t="str">
        <f>IF('liste engagés'!$G106=4,'liste engagés'!L106,"")</f>
        <v/>
      </c>
      <c r="I111" s="54">
        <f t="shared" si="2"/>
        <v>0</v>
      </c>
    </row>
    <row r="112" spans="1:9">
      <c r="A112" s="92">
        <f t="shared" si="3"/>
        <v>106</v>
      </c>
      <c r="B112" s="77" t="str">
        <f>IF('liste engagés'!$G107=4,'liste engagés'!A107,"")</f>
        <v/>
      </c>
      <c r="C112" s="77" t="str">
        <f>IF('liste engagés'!$G107=4,'liste engagés'!B107,"")</f>
        <v/>
      </c>
      <c r="D112" s="77" t="str">
        <f>IF('liste engagés'!$G107=4,'liste engagés'!C107,"")</f>
        <v/>
      </c>
      <c r="E112" s="77" t="str">
        <f>IF('liste engagés'!$G107=4,'liste engagés'!D107,"")</f>
        <v/>
      </c>
      <c r="F112" s="77" t="str">
        <f>IF('liste engagés'!$G107=4,'liste engagés'!E107,"")</f>
        <v/>
      </c>
      <c r="G112" s="78" t="str">
        <f>IF('liste engagés'!$G107=4,'liste engagés'!K107,"")</f>
        <v/>
      </c>
      <c r="H112" s="79" t="str">
        <f>IF('liste engagés'!$G107=4,'liste engagés'!L107,"")</f>
        <v/>
      </c>
      <c r="I112" s="54">
        <f t="shared" si="2"/>
        <v>0</v>
      </c>
    </row>
    <row r="113" spans="1:9">
      <c r="A113" s="92">
        <f t="shared" si="3"/>
        <v>107</v>
      </c>
      <c r="B113" s="77" t="str">
        <f>IF('liste engagés'!$G108=4,'liste engagés'!A108,"")</f>
        <v/>
      </c>
      <c r="C113" s="77" t="str">
        <f>IF('liste engagés'!$G108=4,'liste engagés'!B108,"")</f>
        <v/>
      </c>
      <c r="D113" s="77" t="str">
        <f>IF('liste engagés'!$G108=4,'liste engagés'!C108,"")</f>
        <v/>
      </c>
      <c r="E113" s="77" t="str">
        <f>IF('liste engagés'!$G108=4,'liste engagés'!D108,"")</f>
        <v/>
      </c>
      <c r="F113" s="77" t="str">
        <f>IF('liste engagés'!$G108=4,'liste engagés'!E108,"")</f>
        <v/>
      </c>
      <c r="G113" s="78" t="str">
        <f>IF('liste engagés'!$G108=4,'liste engagés'!K108,"")</f>
        <v/>
      </c>
      <c r="H113" s="79" t="str">
        <f>IF('liste engagés'!$G108=4,'liste engagés'!L108,"")</f>
        <v/>
      </c>
      <c r="I113" s="54">
        <f t="shared" si="2"/>
        <v>0</v>
      </c>
    </row>
    <row r="114" spans="1:9">
      <c r="A114" s="92">
        <f t="shared" si="3"/>
        <v>108</v>
      </c>
      <c r="B114" s="77" t="str">
        <f>IF('liste engagés'!$G109=4,'liste engagés'!A109,"")</f>
        <v/>
      </c>
      <c r="C114" s="77" t="str">
        <f>IF('liste engagés'!$G109=4,'liste engagés'!B109,"")</f>
        <v/>
      </c>
      <c r="D114" s="77" t="str">
        <f>IF('liste engagés'!$G109=4,'liste engagés'!C109,"")</f>
        <v/>
      </c>
      <c r="E114" s="77" t="str">
        <f>IF('liste engagés'!$G109=4,'liste engagés'!D109,"")</f>
        <v/>
      </c>
      <c r="F114" s="77" t="str">
        <f>IF('liste engagés'!$G109=4,'liste engagés'!E109,"")</f>
        <v/>
      </c>
      <c r="G114" s="78" t="str">
        <f>IF('liste engagés'!$G109=4,'liste engagés'!K109,"")</f>
        <v/>
      </c>
      <c r="H114" s="79" t="str">
        <f>IF('liste engagés'!$G109=4,'liste engagés'!L109,"")</f>
        <v/>
      </c>
      <c r="I114" s="54">
        <f t="shared" si="2"/>
        <v>0</v>
      </c>
    </row>
    <row r="115" spans="1:9">
      <c r="A115" s="92">
        <f t="shared" si="3"/>
        <v>109</v>
      </c>
      <c r="B115" s="77" t="str">
        <f>IF('liste engagés'!$G110=4,'liste engagés'!A110,"")</f>
        <v/>
      </c>
      <c r="C115" s="77" t="str">
        <f>IF('liste engagés'!$G110=4,'liste engagés'!B110,"")</f>
        <v/>
      </c>
      <c r="D115" s="77" t="str">
        <f>IF('liste engagés'!$G110=4,'liste engagés'!C110,"")</f>
        <v/>
      </c>
      <c r="E115" s="77" t="str">
        <f>IF('liste engagés'!$G110=4,'liste engagés'!D110,"")</f>
        <v/>
      </c>
      <c r="F115" s="77" t="str">
        <f>IF('liste engagés'!$G110=4,'liste engagés'!E110,"")</f>
        <v/>
      </c>
      <c r="G115" s="78" t="str">
        <f>IF('liste engagés'!$G110=4,'liste engagés'!K110,"")</f>
        <v/>
      </c>
      <c r="H115" s="79" t="str">
        <f>IF('liste engagés'!$G110=4,'liste engagés'!L110,"")</f>
        <v/>
      </c>
      <c r="I115" s="54">
        <f t="shared" si="2"/>
        <v>0</v>
      </c>
    </row>
    <row r="116" spans="1:9">
      <c r="A116" s="92">
        <f t="shared" si="3"/>
        <v>110</v>
      </c>
      <c r="B116" s="77" t="str">
        <f>IF('liste engagés'!$G111=4,'liste engagés'!A111,"")</f>
        <v/>
      </c>
      <c r="C116" s="77" t="str">
        <f>IF('liste engagés'!$G111=4,'liste engagés'!B111,"")</f>
        <v/>
      </c>
      <c r="D116" s="77" t="str">
        <f>IF('liste engagés'!$G111=4,'liste engagés'!C111,"")</f>
        <v/>
      </c>
      <c r="E116" s="77" t="str">
        <f>IF('liste engagés'!$G111=4,'liste engagés'!D111,"")</f>
        <v/>
      </c>
      <c r="F116" s="77" t="str">
        <f>IF('liste engagés'!$G111=4,'liste engagés'!E111,"")</f>
        <v/>
      </c>
      <c r="G116" s="78" t="str">
        <f>IF('liste engagés'!$G111=4,'liste engagés'!K111,"")</f>
        <v/>
      </c>
      <c r="H116" s="79" t="str">
        <f>IF('liste engagés'!$G111=4,'liste engagés'!L111,"")</f>
        <v/>
      </c>
      <c r="I116" s="54">
        <f t="shared" si="2"/>
        <v>0</v>
      </c>
    </row>
    <row r="117" spans="1:9">
      <c r="A117" s="92">
        <f t="shared" si="3"/>
        <v>111</v>
      </c>
      <c r="B117" s="77" t="str">
        <f>IF('liste engagés'!$G112=4,'liste engagés'!A112,"")</f>
        <v/>
      </c>
      <c r="C117" s="77" t="str">
        <f>IF('liste engagés'!$G112=4,'liste engagés'!B112,"")</f>
        <v/>
      </c>
      <c r="D117" s="77" t="str">
        <f>IF('liste engagés'!$G112=4,'liste engagés'!C112,"")</f>
        <v/>
      </c>
      <c r="E117" s="77" t="str">
        <f>IF('liste engagés'!$G112=4,'liste engagés'!D112,"")</f>
        <v/>
      </c>
      <c r="F117" s="77" t="str">
        <f>IF('liste engagés'!$G112=4,'liste engagés'!E112,"")</f>
        <v/>
      </c>
      <c r="G117" s="78" t="str">
        <f>IF('liste engagés'!$G112=4,'liste engagés'!K112,"")</f>
        <v/>
      </c>
      <c r="H117" s="79" t="str">
        <f>IF('liste engagés'!$G112=4,'liste engagés'!L112,"")</f>
        <v/>
      </c>
      <c r="I117" s="54">
        <f t="shared" si="2"/>
        <v>0</v>
      </c>
    </row>
    <row r="118" spans="1:9">
      <c r="A118" s="92">
        <f t="shared" si="3"/>
        <v>112</v>
      </c>
      <c r="B118" s="77" t="str">
        <f>IF('liste engagés'!$G113=4,'liste engagés'!A113,"")</f>
        <v/>
      </c>
      <c r="C118" s="77" t="str">
        <f>IF('liste engagés'!$G113=4,'liste engagés'!B113,"")</f>
        <v/>
      </c>
      <c r="D118" s="77" t="str">
        <f>IF('liste engagés'!$G113=4,'liste engagés'!C113,"")</f>
        <v/>
      </c>
      <c r="E118" s="77" t="str">
        <f>IF('liste engagés'!$G113=4,'liste engagés'!D113,"")</f>
        <v/>
      </c>
      <c r="F118" s="77" t="str">
        <f>IF('liste engagés'!$G113=4,'liste engagés'!E113,"")</f>
        <v/>
      </c>
      <c r="G118" s="78" t="str">
        <f>IF('liste engagés'!$G113=4,'liste engagés'!K113,"")</f>
        <v/>
      </c>
      <c r="H118" s="79" t="str">
        <f>IF('liste engagés'!$G113=4,'liste engagés'!L113,"")</f>
        <v/>
      </c>
      <c r="I118" s="54">
        <f t="shared" si="2"/>
        <v>0</v>
      </c>
    </row>
    <row r="119" spans="1:9">
      <c r="A119" s="92">
        <f t="shared" si="3"/>
        <v>113</v>
      </c>
      <c r="B119" s="77" t="str">
        <f>IF('liste engagés'!$G114=4,'liste engagés'!A114,"")</f>
        <v/>
      </c>
      <c r="C119" s="77" t="str">
        <f>IF('liste engagés'!$G114=4,'liste engagés'!B114,"")</f>
        <v/>
      </c>
      <c r="D119" s="77" t="str">
        <f>IF('liste engagés'!$G114=4,'liste engagés'!C114,"")</f>
        <v/>
      </c>
      <c r="E119" s="77" t="str">
        <f>IF('liste engagés'!$G114=4,'liste engagés'!D114,"")</f>
        <v/>
      </c>
      <c r="F119" s="77" t="str">
        <f>IF('liste engagés'!$G114=4,'liste engagés'!E114,"")</f>
        <v/>
      </c>
      <c r="G119" s="78" t="str">
        <f>IF('liste engagés'!$G114=4,'liste engagés'!K114,"")</f>
        <v/>
      </c>
      <c r="H119" s="79" t="str">
        <f>IF('liste engagés'!$G114=4,'liste engagés'!L114,"")</f>
        <v/>
      </c>
      <c r="I119" s="54">
        <f t="shared" si="2"/>
        <v>0</v>
      </c>
    </row>
    <row r="120" spans="1:9">
      <c r="A120" s="92">
        <f t="shared" si="3"/>
        <v>114</v>
      </c>
      <c r="B120" s="77" t="str">
        <f>IF('liste engagés'!$G115=4,'liste engagés'!A115,"")</f>
        <v/>
      </c>
      <c r="C120" s="77" t="str">
        <f>IF('liste engagés'!$G115=4,'liste engagés'!B115,"")</f>
        <v/>
      </c>
      <c r="D120" s="77" t="str">
        <f>IF('liste engagés'!$G115=4,'liste engagés'!C115,"")</f>
        <v/>
      </c>
      <c r="E120" s="77" t="str">
        <f>IF('liste engagés'!$G115=4,'liste engagés'!D115,"")</f>
        <v/>
      </c>
      <c r="F120" s="77" t="str">
        <f>IF('liste engagés'!$G115=4,'liste engagés'!E115,"")</f>
        <v/>
      </c>
      <c r="G120" s="78" t="str">
        <f>IF('liste engagés'!$G115=4,'liste engagés'!K115,"")</f>
        <v/>
      </c>
      <c r="H120" s="79" t="str">
        <f>IF('liste engagés'!$G115=4,'liste engagés'!L115,"")</f>
        <v/>
      </c>
      <c r="I120" s="54">
        <f t="shared" si="2"/>
        <v>0</v>
      </c>
    </row>
    <row r="121" spans="1:9">
      <c r="A121" s="92">
        <f t="shared" si="3"/>
        <v>115</v>
      </c>
      <c r="B121" s="77" t="str">
        <f>IF('liste engagés'!$G116=4,'liste engagés'!A116,"")</f>
        <v/>
      </c>
      <c r="C121" s="77" t="str">
        <f>IF('liste engagés'!$G116=4,'liste engagés'!B116,"")</f>
        <v/>
      </c>
      <c r="D121" s="77" t="str">
        <f>IF('liste engagés'!$G116=4,'liste engagés'!C116,"")</f>
        <v/>
      </c>
      <c r="E121" s="77" t="str">
        <f>IF('liste engagés'!$G116=4,'liste engagés'!D116,"")</f>
        <v/>
      </c>
      <c r="F121" s="77" t="str">
        <f>IF('liste engagés'!$G116=4,'liste engagés'!E116,"")</f>
        <v/>
      </c>
      <c r="G121" s="78" t="str">
        <f>IF('liste engagés'!$G116=4,'liste engagés'!K116,"")</f>
        <v/>
      </c>
      <c r="H121" s="79" t="str">
        <f>IF('liste engagés'!$G116=4,'liste engagés'!L116,"")</f>
        <v/>
      </c>
      <c r="I121" s="54">
        <f t="shared" si="2"/>
        <v>0</v>
      </c>
    </row>
    <row r="122" spans="1:9">
      <c r="A122" s="92">
        <f t="shared" si="3"/>
        <v>116</v>
      </c>
      <c r="B122" s="77" t="str">
        <f>IF('liste engagés'!$G117=4,'liste engagés'!A117,"")</f>
        <v/>
      </c>
      <c r="C122" s="77" t="str">
        <f>IF('liste engagés'!$G117=4,'liste engagés'!B117,"")</f>
        <v/>
      </c>
      <c r="D122" s="77" t="str">
        <f>IF('liste engagés'!$G117=4,'liste engagés'!C117,"")</f>
        <v/>
      </c>
      <c r="E122" s="77" t="str">
        <f>IF('liste engagés'!$G117=4,'liste engagés'!D117,"")</f>
        <v/>
      </c>
      <c r="F122" s="77" t="str">
        <f>IF('liste engagés'!$G117=4,'liste engagés'!E117,"")</f>
        <v/>
      </c>
      <c r="G122" s="78" t="str">
        <f>IF('liste engagés'!$G117=4,'liste engagés'!K117,"")</f>
        <v/>
      </c>
      <c r="H122" s="79" t="str">
        <f>IF('liste engagés'!$G117=4,'liste engagés'!L117,"")</f>
        <v/>
      </c>
      <c r="I122" s="54">
        <f t="shared" si="2"/>
        <v>0</v>
      </c>
    </row>
    <row r="123" spans="1:9">
      <c r="A123" s="92">
        <f t="shared" si="3"/>
        <v>117</v>
      </c>
      <c r="B123" s="77" t="str">
        <f>IF('liste engagés'!$G118=4,'liste engagés'!A118,"")</f>
        <v/>
      </c>
      <c r="C123" s="77" t="str">
        <f>IF('liste engagés'!$G118=4,'liste engagés'!B118,"")</f>
        <v/>
      </c>
      <c r="D123" s="77" t="str">
        <f>IF('liste engagés'!$G118=4,'liste engagés'!C118,"")</f>
        <v/>
      </c>
      <c r="E123" s="77" t="str">
        <f>IF('liste engagés'!$G118=4,'liste engagés'!D118,"")</f>
        <v/>
      </c>
      <c r="F123" s="77" t="str">
        <f>IF('liste engagés'!$G118=4,'liste engagés'!E118,"")</f>
        <v/>
      </c>
      <c r="G123" s="78" t="str">
        <f>IF('liste engagés'!$G118=4,'liste engagés'!K118,"")</f>
        <v/>
      </c>
      <c r="H123" s="79" t="str">
        <f>IF('liste engagés'!$G118=4,'liste engagés'!L118,"")</f>
        <v/>
      </c>
      <c r="I123" s="54">
        <f t="shared" si="2"/>
        <v>0</v>
      </c>
    </row>
    <row r="124" spans="1:9">
      <c r="A124" s="92">
        <f t="shared" si="3"/>
        <v>118</v>
      </c>
      <c r="B124" s="77" t="str">
        <f>IF('liste engagés'!$G119=4,'liste engagés'!A119,"")</f>
        <v/>
      </c>
      <c r="C124" s="77" t="str">
        <f>IF('liste engagés'!$G119=4,'liste engagés'!B119,"")</f>
        <v/>
      </c>
      <c r="D124" s="77" t="str">
        <f>IF('liste engagés'!$G119=4,'liste engagés'!C119,"")</f>
        <v/>
      </c>
      <c r="E124" s="77" t="str">
        <f>IF('liste engagés'!$G119=4,'liste engagés'!D119,"")</f>
        <v/>
      </c>
      <c r="F124" s="77" t="str">
        <f>IF('liste engagés'!$G119=4,'liste engagés'!E119,"")</f>
        <v/>
      </c>
      <c r="G124" s="78" t="str">
        <f>IF('liste engagés'!$G119=4,'liste engagés'!K119,"")</f>
        <v/>
      </c>
      <c r="H124" s="79" t="str">
        <f>IF('liste engagés'!$G119=4,'liste engagés'!L119,"")</f>
        <v/>
      </c>
      <c r="I124" s="54">
        <f t="shared" si="2"/>
        <v>0</v>
      </c>
    </row>
    <row r="125" spans="1:9">
      <c r="A125" s="92">
        <f t="shared" si="3"/>
        <v>119</v>
      </c>
      <c r="B125" s="77" t="str">
        <f>IF('liste engagés'!$G120=4,'liste engagés'!A120,"")</f>
        <v/>
      </c>
      <c r="C125" s="77" t="str">
        <f>IF('liste engagés'!$G120=4,'liste engagés'!B120,"")</f>
        <v/>
      </c>
      <c r="D125" s="77" t="str">
        <f>IF('liste engagés'!$G120=4,'liste engagés'!C120,"")</f>
        <v/>
      </c>
      <c r="E125" s="77" t="str">
        <f>IF('liste engagés'!$G120=4,'liste engagés'!D120,"")</f>
        <v/>
      </c>
      <c r="F125" s="77" t="str">
        <f>IF('liste engagés'!$G120=4,'liste engagés'!E120,"")</f>
        <v/>
      </c>
      <c r="G125" s="78" t="str">
        <f>IF('liste engagés'!$G120=4,'liste engagés'!K120,"")</f>
        <v/>
      </c>
      <c r="H125" s="79" t="str">
        <f>IF('liste engagés'!$G120=4,'liste engagés'!L120,"")</f>
        <v/>
      </c>
      <c r="I125" s="54">
        <f t="shared" si="2"/>
        <v>0</v>
      </c>
    </row>
    <row r="126" spans="1:9">
      <c r="A126" s="92">
        <f t="shared" si="3"/>
        <v>120</v>
      </c>
      <c r="B126" s="77" t="str">
        <f>IF('liste engagés'!$G121=4,'liste engagés'!A121,"")</f>
        <v/>
      </c>
      <c r="C126" s="77" t="str">
        <f>IF('liste engagés'!$G121=4,'liste engagés'!B121,"")</f>
        <v/>
      </c>
      <c r="D126" s="77" t="str">
        <f>IF('liste engagés'!$G121=4,'liste engagés'!C121,"")</f>
        <v/>
      </c>
      <c r="E126" s="77" t="str">
        <f>IF('liste engagés'!$G121=4,'liste engagés'!D121,"")</f>
        <v/>
      </c>
      <c r="F126" s="77" t="str">
        <f>IF('liste engagés'!$G121=4,'liste engagés'!E121,"")</f>
        <v/>
      </c>
      <c r="G126" s="78" t="str">
        <f>IF('liste engagés'!$G121=4,'liste engagés'!K121,"")</f>
        <v/>
      </c>
      <c r="H126" s="79" t="str">
        <f>IF('liste engagés'!$G121=4,'liste engagés'!L121,"")</f>
        <v/>
      </c>
      <c r="I126" s="54">
        <f t="shared" si="2"/>
        <v>0</v>
      </c>
    </row>
    <row r="127" spans="1:9">
      <c r="A127" s="92">
        <f t="shared" si="3"/>
        <v>121</v>
      </c>
      <c r="B127" s="77" t="str">
        <f>IF('liste engagés'!$G122=4,'liste engagés'!A122,"")</f>
        <v/>
      </c>
      <c r="C127" s="77" t="str">
        <f>IF('liste engagés'!$G122=4,'liste engagés'!B122,"")</f>
        <v/>
      </c>
      <c r="D127" s="77" t="str">
        <f>IF('liste engagés'!$G122=4,'liste engagés'!C122,"")</f>
        <v/>
      </c>
      <c r="E127" s="77" t="str">
        <f>IF('liste engagés'!$G122=4,'liste engagés'!D122,"")</f>
        <v/>
      </c>
      <c r="F127" s="77" t="str">
        <f>IF('liste engagés'!$G122=4,'liste engagés'!E122,"")</f>
        <v/>
      </c>
      <c r="G127" s="78" t="str">
        <f>IF('liste engagés'!$G122=4,'liste engagés'!K122,"")</f>
        <v/>
      </c>
      <c r="H127" s="79" t="str">
        <f>IF('liste engagés'!$G122=4,'liste engagés'!L122,"")</f>
        <v/>
      </c>
      <c r="I127" s="54">
        <f t="shared" si="2"/>
        <v>0</v>
      </c>
    </row>
    <row r="128" spans="1:9">
      <c r="A128" s="92">
        <f t="shared" si="3"/>
        <v>122</v>
      </c>
      <c r="B128" s="77" t="str">
        <f>IF('liste engagés'!$G123=4,'liste engagés'!A123,"")</f>
        <v/>
      </c>
      <c r="C128" s="77" t="str">
        <f>IF('liste engagés'!$G123=4,'liste engagés'!B123,"")</f>
        <v/>
      </c>
      <c r="D128" s="77" t="str">
        <f>IF('liste engagés'!$G123=4,'liste engagés'!C123,"")</f>
        <v/>
      </c>
      <c r="E128" s="77" t="str">
        <f>IF('liste engagés'!$G123=4,'liste engagés'!D123,"")</f>
        <v/>
      </c>
      <c r="F128" s="77" t="str">
        <f>IF('liste engagés'!$G123=4,'liste engagés'!E123,"")</f>
        <v/>
      </c>
      <c r="G128" s="78" t="str">
        <f>IF('liste engagés'!$G123=4,'liste engagés'!K123,"")</f>
        <v/>
      </c>
      <c r="H128" s="79" t="str">
        <f>IF('liste engagés'!$G123=4,'liste engagés'!L123,"")</f>
        <v/>
      </c>
      <c r="I128" s="54">
        <f t="shared" si="2"/>
        <v>0</v>
      </c>
    </row>
    <row r="129" spans="1:9">
      <c r="A129" s="92">
        <f t="shared" si="3"/>
        <v>123</v>
      </c>
      <c r="B129" s="77" t="str">
        <f>IF('liste engagés'!$G124=4,'liste engagés'!A124,"")</f>
        <v/>
      </c>
      <c r="C129" s="77" t="str">
        <f>IF('liste engagés'!$G124=4,'liste engagés'!B124,"")</f>
        <v/>
      </c>
      <c r="D129" s="77" t="str">
        <f>IF('liste engagés'!$G124=4,'liste engagés'!C124,"")</f>
        <v/>
      </c>
      <c r="E129" s="77" t="str">
        <f>IF('liste engagés'!$G124=4,'liste engagés'!D124,"")</f>
        <v/>
      </c>
      <c r="F129" s="77" t="str">
        <f>IF('liste engagés'!$G124=4,'liste engagés'!E124,"")</f>
        <v/>
      </c>
      <c r="G129" s="78" t="str">
        <f>IF('liste engagés'!$G124=4,'liste engagés'!K124,"")</f>
        <v/>
      </c>
      <c r="H129" s="79" t="str">
        <f>IF('liste engagés'!$G124=4,'liste engagés'!L124,"")</f>
        <v/>
      </c>
      <c r="I129" s="54">
        <f t="shared" si="2"/>
        <v>0</v>
      </c>
    </row>
    <row r="130" spans="1:9">
      <c r="A130" s="92">
        <f t="shared" si="3"/>
        <v>124</v>
      </c>
      <c r="B130" s="77" t="str">
        <f>IF('liste engagés'!$G125=4,'liste engagés'!A125,"")</f>
        <v/>
      </c>
      <c r="C130" s="77" t="str">
        <f>IF('liste engagés'!$G125=4,'liste engagés'!B125,"")</f>
        <v/>
      </c>
      <c r="D130" s="77" t="str">
        <f>IF('liste engagés'!$G125=4,'liste engagés'!C125,"")</f>
        <v/>
      </c>
      <c r="E130" s="77" t="str">
        <f>IF('liste engagés'!$G125=4,'liste engagés'!D125,"")</f>
        <v/>
      </c>
      <c r="F130" s="77" t="str">
        <f>IF('liste engagés'!$G125=4,'liste engagés'!E125,"")</f>
        <v/>
      </c>
      <c r="G130" s="78" t="str">
        <f>IF('liste engagés'!$G125=4,'liste engagés'!K125,"")</f>
        <v/>
      </c>
      <c r="H130" s="79" t="str">
        <f>IF('liste engagés'!$G125=4,'liste engagés'!L125,"")</f>
        <v/>
      </c>
      <c r="I130" s="54">
        <f t="shared" si="2"/>
        <v>0</v>
      </c>
    </row>
    <row r="131" spans="1:9">
      <c r="A131" s="92">
        <f t="shared" si="3"/>
        <v>125</v>
      </c>
      <c r="B131" s="77" t="str">
        <f>IF('liste engagés'!$G127=4,'liste engagés'!A127,"")</f>
        <v/>
      </c>
      <c r="C131" s="77" t="str">
        <f>IF('liste engagés'!$G127=4,'liste engagés'!B127,"")</f>
        <v/>
      </c>
      <c r="D131" s="77" t="str">
        <f>IF('liste engagés'!$G127=4,'liste engagés'!C127,"")</f>
        <v/>
      </c>
      <c r="E131" s="77" t="str">
        <f>IF('liste engagés'!$G127=4,'liste engagés'!D127,"")</f>
        <v/>
      </c>
      <c r="F131" s="77" t="str">
        <f>IF('liste engagés'!$G127=4,'liste engagés'!E127,"")</f>
        <v/>
      </c>
      <c r="G131" s="78" t="str">
        <f>IF('liste engagés'!$G127=4,'liste engagés'!K127,"")</f>
        <v/>
      </c>
      <c r="H131" s="79" t="str">
        <f>IF('liste engagés'!$G127=4,'liste engagés'!L127,"")</f>
        <v/>
      </c>
      <c r="I131" s="54">
        <f t="shared" si="2"/>
        <v>0</v>
      </c>
    </row>
    <row r="132" spans="1:9">
      <c r="A132" s="92">
        <f t="shared" si="3"/>
        <v>126</v>
      </c>
      <c r="B132" s="77" t="str">
        <f>IF('liste engagés'!$G128=4,'liste engagés'!A128,"")</f>
        <v/>
      </c>
      <c r="C132" s="77" t="str">
        <f>IF('liste engagés'!$G128=4,'liste engagés'!B128,"")</f>
        <v/>
      </c>
      <c r="D132" s="77" t="str">
        <f>IF('liste engagés'!$G128=4,'liste engagés'!C128,"")</f>
        <v/>
      </c>
      <c r="E132" s="77" t="str">
        <f>IF('liste engagés'!$G128=4,'liste engagés'!D128,"")</f>
        <v/>
      </c>
      <c r="F132" s="77" t="str">
        <f>IF('liste engagés'!$G128=4,'liste engagés'!E128,"")</f>
        <v/>
      </c>
      <c r="G132" s="78" t="str">
        <f>IF('liste engagés'!$G128=4,'liste engagés'!K128,"")</f>
        <v/>
      </c>
      <c r="H132" s="79" t="str">
        <f>IF('liste engagés'!$G128=4,'liste engagés'!L128,"")</f>
        <v/>
      </c>
      <c r="I132" s="54">
        <f t="shared" si="2"/>
        <v>0</v>
      </c>
    </row>
    <row r="133" spans="1:9">
      <c r="A133" s="92">
        <f t="shared" si="3"/>
        <v>127</v>
      </c>
      <c r="B133" s="77" t="str">
        <f>IF('liste engagés'!$G129=4,'liste engagés'!A129,"")</f>
        <v/>
      </c>
      <c r="C133" s="77" t="str">
        <f>IF('liste engagés'!$G129=4,'liste engagés'!B129,"")</f>
        <v/>
      </c>
      <c r="D133" s="77" t="str">
        <f>IF('liste engagés'!$G129=4,'liste engagés'!C129,"")</f>
        <v/>
      </c>
      <c r="E133" s="77" t="str">
        <f>IF('liste engagés'!$G129=4,'liste engagés'!D129,"")</f>
        <v/>
      </c>
      <c r="F133" s="77" t="str">
        <f>IF('liste engagés'!$G129=4,'liste engagés'!E129,"")</f>
        <v/>
      </c>
      <c r="G133" s="78" t="str">
        <f>IF('liste engagés'!$G129=4,'liste engagés'!K129,"")</f>
        <v/>
      </c>
      <c r="H133" s="79" t="str">
        <f>IF('liste engagés'!$G129=4,'liste engagés'!L129,"")</f>
        <v/>
      </c>
      <c r="I133" s="54">
        <f t="shared" si="2"/>
        <v>0</v>
      </c>
    </row>
    <row r="134" spans="1:9">
      <c r="A134" s="92">
        <f t="shared" si="3"/>
        <v>128</v>
      </c>
      <c r="B134" s="77" t="str">
        <f>IF('liste engagés'!$G130=4,'liste engagés'!A130,"")</f>
        <v/>
      </c>
      <c r="C134" s="77" t="str">
        <f>IF('liste engagés'!$G130=4,'liste engagés'!B130,"")</f>
        <v/>
      </c>
      <c r="D134" s="77" t="str">
        <f>IF('liste engagés'!$G130=4,'liste engagés'!C130,"")</f>
        <v/>
      </c>
      <c r="E134" s="77" t="str">
        <f>IF('liste engagés'!$G130=4,'liste engagés'!D130,"")</f>
        <v/>
      </c>
      <c r="F134" s="77" t="str">
        <f>IF('liste engagés'!$G130=4,'liste engagés'!E130,"")</f>
        <v/>
      </c>
      <c r="G134" s="78" t="str">
        <f>IF('liste engagés'!$G130=4,'liste engagés'!K130,"")</f>
        <v/>
      </c>
      <c r="H134" s="79" t="str">
        <f>IF('liste engagés'!$G130=4,'liste engagés'!L130,"")</f>
        <v/>
      </c>
      <c r="I134" s="54">
        <f t="shared" si="2"/>
        <v>0</v>
      </c>
    </row>
    <row r="135" spans="1:9">
      <c r="A135" s="92">
        <f t="shared" si="3"/>
        <v>129</v>
      </c>
      <c r="B135" s="77" t="str">
        <f>IF('liste engagés'!$G131=4,'liste engagés'!A131,"")</f>
        <v/>
      </c>
      <c r="C135" s="77" t="str">
        <f>IF('liste engagés'!$G131=4,'liste engagés'!B131,"")</f>
        <v/>
      </c>
      <c r="D135" s="77" t="str">
        <f>IF('liste engagés'!$G131=4,'liste engagés'!C131,"")</f>
        <v/>
      </c>
      <c r="E135" s="77" t="str">
        <f>IF('liste engagés'!$G131=4,'liste engagés'!D131,"")</f>
        <v/>
      </c>
      <c r="F135" s="77" t="str">
        <f>IF('liste engagés'!$G131=4,'liste engagés'!E131,"")</f>
        <v/>
      </c>
      <c r="G135" s="78" t="str">
        <f>IF('liste engagés'!$G131=4,'liste engagés'!K131,"")</f>
        <v/>
      </c>
      <c r="H135" s="79" t="str">
        <f>IF('liste engagés'!$G131=4,'liste engagés'!L131,"")</f>
        <v/>
      </c>
      <c r="I135" s="54">
        <f t="shared" ref="I135:I198" si="4">+IF(C135="",0,1)</f>
        <v>0</v>
      </c>
    </row>
    <row r="136" spans="1:9">
      <c r="A136" s="92">
        <f t="shared" ref="A136:A199" si="5">+A135+1</f>
        <v>130</v>
      </c>
      <c r="B136" s="77" t="str">
        <f>IF('liste engagés'!$G132=4,'liste engagés'!A132,"")</f>
        <v/>
      </c>
      <c r="C136" s="77" t="str">
        <f>IF('liste engagés'!$G132=4,'liste engagés'!B132,"")</f>
        <v/>
      </c>
      <c r="D136" s="77" t="str">
        <f>IF('liste engagés'!$G132=4,'liste engagés'!C132,"")</f>
        <v/>
      </c>
      <c r="E136" s="77" t="str">
        <f>IF('liste engagés'!$G132=4,'liste engagés'!D132,"")</f>
        <v/>
      </c>
      <c r="F136" s="77" t="str">
        <f>IF('liste engagés'!$G132=4,'liste engagés'!E132,"")</f>
        <v/>
      </c>
      <c r="G136" s="78" t="str">
        <f>IF('liste engagés'!$G132=4,'liste engagés'!K132,"")</f>
        <v/>
      </c>
      <c r="H136" s="79" t="str">
        <f>IF('liste engagés'!$G132=4,'liste engagés'!L132,"")</f>
        <v/>
      </c>
      <c r="I136" s="54">
        <f t="shared" si="4"/>
        <v>0</v>
      </c>
    </row>
    <row r="137" spans="1:9">
      <c r="A137" s="92">
        <f t="shared" si="5"/>
        <v>131</v>
      </c>
      <c r="B137" s="77" t="str">
        <f>IF('liste engagés'!$G133=4,'liste engagés'!A133,"")</f>
        <v/>
      </c>
      <c r="C137" s="77" t="str">
        <f>IF('liste engagés'!$G133=4,'liste engagés'!B133,"")</f>
        <v/>
      </c>
      <c r="D137" s="77" t="str">
        <f>IF('liste engagés'!$G133=4,'liste engagés'!C133,"")</f>
        <v/>
      </c>
      <c r="E137" s="77" t="str">
        <f>IF('liste engagés'!$G133=4,'liste engagés'!D133,"")</f>
        <v/>
      </c>
      <c r="F137" s="77" t="str">
        <f>IF('liste engagés'!$G133=4,'liste engagés'!E133,"")</f>
        <v/>
      </c>
      <c r="G137" s="78" t="str">
        <f>IF('liste engagés'!$G133=4,'liste engagés'!K133,"")</f>
        <v/>
      </c>
      <c r="H137" s="79" t="str">
        <f>IF('liste engagés'!$G133=4,'liste engagés'!L133,"")</f>
        <v/>
      </c>
      <c r="I137" s="54">
        <f t="shared" si="4"/>
        <v>0</v>
      </c>
    </row>
    <row r="138" spans="1:9">
      <c r="A138" s="92">
        <f t="shared" si="5"/>
        <v>132</v>
      </c>
      <c r="B138" s="77" t="str">
        <f>IF('liste engagés'!$G134=4,'liste engagés'!A134,"")</f>
        <v/>
      </c>
      <c r="C138" s="77" t="str">
        <f>IF('liste engagés'!$G134=4,'liste engagés'!B134,"")</f>
        <v/>
      </c>
      <c r="D138" s="77" t="str">
        <f>IF('liste engagés'!$G134=4,'liste engagés'!C134,"")</f>
        <v/>
      </c>
      <c r="E138" s="77" t="str">
        <f>IF('liste engagés'!$G134=4,'liste engagés'!D134,"")</f>
        <v/>
      </c>
      <c r="F138" s="77" t="str">
        <f>IF('liste engagés'!$G134=4,'liste engagés'!E134,"")</f>
        <v/>
      </c>
      <c r="G138" s="78" t="str">
        <f>IF('liste engagés'!$G134=4,'liste engagés'!K134,"")</f>
        <v/>
      </c>
      <c r="H138" s="79" t="str">
        <f>IF('liste engagés'!$G134=4,'liste engagés'!L134,"")</f>
        <v/>
      </c>
      <c r="I138" s="54">
        <f t="shared" si="4"/>
        <v>0</v>
      </c>
    </row>
    <row r="139" spans="1:9">
      <c r="A139" s="92">
        <f t="shared" si="5"/>
        <v>133</v>
      </c>
      <c r="B139" s="77" t="str">
        <f>IF('liste engagés'!$G135=4,'liste engagés'!A135,"")</f>
        <v/>
      </c>
      <c r="C139" s="77" t="str">
        <f>IF('liste engagés'!$G135=4,'liste engagés'!B135,"")</f>
        <v/>
      </c>
      <c r="D139" s="77" t="str">
        <f>IF('liste engagés'!$G135=4,'liste engagés'!C135,"")</f>
        <v/>
      </c>
      <c r="E139" s="77" t="str">
        <f>IF('liste engagés'!$G135=4,'liste engagés'!D135,"")</f>
        <v/>
      </c>
      <c r="F139" s="77" t="str">
        <f>IF('liste engagés'!$G135=4,'liste engagés'!E135,"")</f>
        <v/>
      </c>
      <c r="G139" s="78" t="str">
        <f>IF('liste engagés'!$G135=4,'liste engagés'!K135,"")</f>
        <v/>
      </c>
      <c r="H139" s="79" t="str">
        <f>IF('liste engagés'!$G135=4,'liste engagés'!L135,"")</f>
        <v/>
      </c>
      <c r="I139" s="54">
        <f t="shared" si="4"/>
        <v>0</v>
      </c>
    </row>
    <row r="140" spans="1:9">
      <c r="A140" s="92">
        <f t="shared" si="5"/>
        <v>134</v>
      </c>
      <c r="B140" s="77" t="str">
        <f>IF('liste engagés'!$G136=4,'liste engagés'!A136,"")</f>
        <v/>
      </c>
      <c r="C140" s="77" t="str">
        <f>IF('liste engagés'!$G136=4,'liste engagés'!B136,"")</f>
        <v/>
      </c>
      <c r="D140" s="77" t="str">
        <f>IF('liste engagés'!$G136=4,'liste engagés'!C136,"")</f>
        <v/>
      </c>
      <c r="E140" s="77" t="str">
        <f>IF('liste engagés'!$G136=4,'liste engagés'!D136,"")</f>
        <v/>
      </c>
      <c r="F140" s="77" t="str">
        <f>IF('liste engagés'!$G136=4,'liste engagés'!E136,"")</f>
        <v/>
      </c>
      <c r="G140" s="78" t="str">
        <f>IF('liste engagés'!$G136=4,'liste engagés'!K136,"")</f>
        <v/>
      </c>
      <c r="H140" s="79" t="str">
        <f>IF('liste engagés'!$G136=4,'liste engagés'!L136,"")</f>
        <v/>
      </c>
      <c r="I140" s="54">
        <f t="shared" si="4"/>
        <v>0</v>
      </c>
    </row>
    <row r="141" spans="1:9">
      <c r="A141" s="92">
        <f t="shared" si="5"/>
        <v>135</v>
      </c>
      <c r="B141" s="77" t="str">
        <f>IF('liste engagés'!$G137=4,'liste engagés'!A137,"")</f>
        <v/>
      </c>
      <c r="C141" s="77" t="str">
        <f>IF('liste engagés'!$G137=4,'liste engagés'!B137,"")</f>
        <v/>
      </c>
      <c r="D141" s="77" t="str">
        <f>IF('liste engagés'!$G137=4,'liste engagés'!C137,"")</f>
        <v/>
      </c>
      <c r="E141" s="77" t="str">
        <f>IF('liste engagés'!$G137=4,'liste engagés'!D137,"")</f>
        <v/>
      </c>
      <c r="F141" s="77" t="str">
        <f>IF('liste engagés'!$G137=4,'liste engagés'!E137,"")</f>
        <v/>
      </c>
      <c r="G141" s="78" t="str">
        <f>IF('liste engagés'!$G137=4,'liste engagés'!K137,"")</f>
        <v/>
      </c>
      <c r="H141" s="79" t="str">
        <f>IF('liste engagés'!$G137=4,'liste engagés'!L137,"")</f>
        <v/>
      </c>
      <c r="I141" s="54">
        <f t="shared" si="4"/>
        <v>0</v>
      </c>
    </row>
    <row r="142" spans="1:9">
      <c r="A142" s="92">
        <f t="shared" si="5"/>
        <v>136</v>
      </c>
      <c r="B142" s="77" t="str">
        <f>IF('liste engagés'!$G138=4,'liste engagés'!A138,"")</f>
        <v/>
      </c>
      <c r="C142" s="77" t="str">
        <f>IF('liste engagés'!$G138=4,'liste engagés'!B138,"")</f>
        <v/>
      </c>
      <c r="D142" s="77" t="str">
        <f>IF('liste engagés'!$G138=4,'liste engagés'!C138,"")</f>
        <v/>
      </c>
      <c r="E142" s="77" t="str">
        <f>IF('liste engagés'!$G138=4,'liste engagés'!D138,"")</f>
        <v/>
      </c>
      <c r="F142" s="77" t="str">
        <f>IF('liste engagés'!$G138=4,'liste engagés'!E138,"")</f>
        <v/>
      </c>
      <c r="G142" s="78" t="str">
        <f>IF('liste engagés'!$G138=4,'liste engagés'!K138,"")</f>
        <v/>
      </c>
      <c r="H142" s="79" t="str">
        <f>IF('liste engagés'!$G138=4,'liste engagés'!L138,"")</f>
        <v/>
      </c>
      <c r="I142" s="54">
        <f t="shared" si="4"/>
        <v>0</v>
      </c>
    </row>
    <row r="143" spans="1:9">
      <c r="A143" s="92">
        <f t="shared" si="5"/>
        <v>137</v>
      </c>
      <c r="B143" s="77" t="str">
        <f>IF('liste engagés'!$G139=4,'liste engagés'!A139,"")</f>
        <v/>
      </c>
      <c r="C143" s="77" t="str">
        <f>IF('liste engagés'!$G139=4,'liste engagés'!B139,"")</f>
        <v/>
      </c>
      <c r="D143" s="77" t="str">
        <f>IF('liste engagés'!$G139=4,'liste engagés'!C139,"")</f>
        <v/>
      </c>
      <c r="E143" s="77" t="str">
        <f>IF('liste engagés'!$G139=4,'liste engagés'!D139,"")</f>
        <v/>
      </c>
      <c r="F143" s="77" t="str">
        <f>IF('liste engagés'!$G139=4,'liste engagés'!E139,"")</f>
        <v/>
      </c>
      <c r="G143" s="78" t="str">
        <f>IF('liste engagés'!$G139=4,'liste engagés'!K139,"")</f>
        <v/>
      </c>
      <c r="H143" s="79" t="str">
        <f>IF('liste engagés'!$G139=4,'liste engagés'!L139,"")</f>
        <v/>
      </c>
      <c r="I143" s="54">
        <f t="shared" si="4"/>
        <v>0</v>
      </c>
    </row>
    <row r="144" spans="1:9">
      <c r="A144" s="92">
        <f t="shared" si="5"/>
        <v>138</v>
      </c>
      <c r="B144" s="77" t="str">
        <f>IF('liste engagés'!$G140=4,'liste engagés'!A140,"")</f>
        <v/>
      </c>
      <c r="C144" s="77" t="str">
        <f>IF('liste engagés'!$G140=4,'liste engagés'!B140,"")</f>
        <v/>
      </c>
      <c r="D144" s="77" t="str">
        <f>IF('liste engagés'!$G140=4,'liste engagés'!C140,"")</f>
        <v/>
      </c>
      <c r="E144" s="77" t="str">
        <f>IF('liste engagés'!$G140=4,'liste engagés'!D140,"")</f>
        <v/>
      </c>
      <c r="F144" s="77" t="str">
        <f>IF('liste engagés'!$G140=4,'liste engagés'!E140,"")</f>
        <v/>
      </c>
      <c r="G144" s="78" t="str">
        <f>IF('liste engagés'!$G140=4,'liste engagés'!K140,"")</f>
        <v/>
      </c>
      <c r="H144" s="79" t="str">
        <f>IF('liste engagés'!$G140=4,'liste engagés'!L140,"")</f>
        <v/>
      </c>
      <c r="I144" s="54">
        <f t="shared" si="4"/>
        <v>0</v>
      </c>
    </row>
    <row r="145" spans="1:9">
      <c r="A145" s="92">
        <f t="shared" si="5"/>
        <v>139</v>
      </c>
      <c r="B145" s="77" t="str">
        <f>IF('liste engagés'!$G141=4,'liste engagés'!A141,"")</f>
        <v/>
      </c>
      <c r="C145" s="77" t="str">
        <f>IF('liste engagés'!$G141=4,'liste engagés'!B141,"")</f>
        <v/>
      </c>
      <c r="D145" s="77" t="str">
        <f>IF('liste engagés'!$G141=4,'liste engagés'!C141,"")</f>
        <v/>
      </c>
      <c r="E145" s="77" t="str">
        <f>IF('liste engagés'!$G141=4,'liste engagés'!D141,"")</f>
        <v/>
      </c>
      <c r="F145" s="77" t="str">
        <f>IF('liste engagés'!$G141=4,'liste engagés'!E141,"")</f>
        <v/>
      </c>
      <c r="G145" s="78" t="str">
        <f>IF('liste engagés'!$G141=4,'liste engagés'!K141,"")</f>
        <v/>
      </c>
      <c r="H145" s="79" t="str">
        <f>IF('liste engagés'!$G141=4,'liste engagés'!L141,"")</f>
        <v/>
      </c>
      <c r="I145" s="54">
        <f t="shared" si="4"/>
        <v>0</v>
      </c>
    </row>
    <row r="146" spans="1:9">
      <c r="A146" s="92">
        <f t="shared" si="5"/>
        <v>140</v>
      </c>
      <c r="B146" s="77" t="str">
        <f>IF('liste engagés'!$G142=4,'liste engagés'!A142,"")</f>
        <v/>
      </c>
      <c r="C146" s="77" t="str">
        <f>IF('liste engagés'!$G142=4,'liste engagés'!B142,"")</f>
        <v/>
      </c>
      <c r="D146" s="77" t="str">
        <f>IF('liste engagés'!$G142=4,'liste engagés'!C142,"")</f>
        <v/>
      </c>
      <c r="E146" s="77" t="str">
        <f>IF('liste engagés'!$G142=4,'liste engagés'!D142,"")</f>
        <v/>
      </c>
      <c r="F146" s="77" t="str">
        <f>IF('liste engagés'!$G142=4,'liste engagés'!E142,"")</f>
        <v/>
      </c>
      <c r="G146" s="78" t="str">
        <f>IF('liste engagés'!$G142=4,'liste engagés'!K142,"")</f>
        <v/>
      </c>
      <c r="H146" s="79" t="str">
        <f>IF('liste engagés'!$G142=4,'liste engagés'!L142,"")</f>
        <v/>
      </c>
      <c r="I146" s="54">
        <f t="shared" si="4"/>
        <v>0</v>
      </c>
    </row>
    <row r="147" spans="1:9">
      <c r="A147" s="92">
        <f t="shared" si="5"/>
        <v>141</v>
      </c>
      <c r="B147" s="77" t="str">
        <f>IF('liste engagés'!$G143=4,'liste engagés'!A143,"")</f>
        <v/>
      </c>
      <c r="C147" s="77" t="str">
        <f>IF('liste engagés'!$G143=4,'liste engagés'!B143,"")</f>
        <v/>
      </c>
      <c r="D147" s="77" t="str">
        <f>IF('liste engagés'!$G143=4,'liste engagés'!C143,"")</f>
        <v/>
      </c>
      <c r="E147" s="77" t="str">
        <f>IF('liste engagés'!$G143=4,'liste engagés'!D143,"")</f>
        <v/>
      </c>
      <c r="F147" s="77" t="str">
        <f>IF('liste engagés'!$G143=4,'liste engagés'!E143,"")</f>
        <v/>
      </c>
      <c r="G147" s="78" t="str">
        <f>IF('liste engagés'!$G143=4,'liste engagés'!K143,"")</f>
        <v/>
      </c>
      <c r="H147" s="79" t="str">
        <f>IF('liste engagés'!$G143=4,'liste engagés'!L143,"")</f>
        <v/>
      </c>
      <c r="I147" s="54">
        <f t="shared" si="4"/>
        <v>0</v>
      </c>
    </row>
    <row r="148" spans="1:9">
      <c r="A148" s="92">
        <f t="shared" si="5"/>
        <v>142</v>
      </c>
      <c r="B148" s="77" t="str">
        <f>IF('liste engagés'!$G144=4,'liste engagés'!A144,"")</f>
        <v/>
      </c>
      <c r="C148" s="77" t="str">
        <f>IF('liste engagés'!$G144=4,'liste engagés'!B144,"")</f>
        <v/>
      </c>
      <c r="D148" s="77" t="str">
        <f>IF('liste engagés'!$G144=4,'liste engagés'!C144,"")</f>
        <v/>
      </c>
      <c r="E148" s="77" t="str">
        <f>IF('liste engagés'!$G144=4,'liste engagés'!D144,"")</f>
        <v/>
      </c>
      <c r="F148" s="77" t="str">
        <f>IF('liste engagés'!$G144=4,'liste engagés'!E144,"")</f>
        <v/>
      </c>
      <c r="G148" s="78" t="str">
        <f>IF('liste engagés'!$G144=4,'liste engagés'!K144,"")</f>
        <v/>
      </c>
      <c r="H148" s="79" t="str">
        <f>IF('liste engagés'!$G144=4,'liste engagés'!L144,"")</f>
        <v/>
      </c>
      <c r="I148" s="54">
        <f t="shared" si="4"/>
        <v>0</v>
      </c>
    </row>
    <row r="149" spans="1:9">
      <c r="A149" s="92">
        <f t="shared" si="5"/>
        <v>143</v>
      </c>
      <c r="B149" s="77" t="str">
        <f>IF('liste engagés'!$G146=4,'liste engagés'!A146,"")</f>
        <v/>
      </c>
      <c r="C149" s="77" t="str">
        <f>IF('liste engagés'!$G146=4,'liste engagés'!B146,"")</f>
        <v/>
      </c>
      <c r="D149" s="77" t="str">
        <f>IF('liste engagés'!$G146=4,'liste engagés'!C145,"")</f>
        <v/>
      </c>
      <c r="E149" s="77" t="str">
        <f>IF('liste engagés'!$G146=4,'liste engagés'!D146,"")</f>
        <v/>
      </c>
      <c r="F149" s="77" t="str">
        <f>IF('liste engagés'!$G146=4,'liste engagés'!E146,"")</f>
        <v/>
      </c>
      <c r="G149" s="78" t="str">
        <f>IF('liste engagés'!$G146=4,'liste engagés'!K146,"")</f>
        <v/>
      </c>
      <c r="H149" s="79" t="str">
        <f>IF('liste engagés'!$G146=4,'liste engagés'!L146,"")</f>
        <v/>
      </c>
      <c r="I149" s="54">
        <f t="shared" si="4"/>
        <v>0</v>
      </c>
    </row>
    <row r="150" spans="1:9">
      <c r="A150" s="92">
        <f t="shared" si="5"/>
        <v>144</v>
      </c>
      <c r="B150" s="77" t="str">
        <f>IF('liste engagés'!$G148=4,'liste engagés'!A148,"")</f>
        <v/>
      </c>
      <c r="C150" s="77" t="str">
        <f>IF('liste engagés'!$G148=4,'liste engagés'!B148,"")</f>
        <v/>
      </c>
      <c r="D150" s="77" t="str">
        <f>IF('liste engagés'!$G148=4,'liste engagés'!C148,"")</f>
        <v/>
      </c>
      <c r="E150" s="77" t="str">
        <f>IF('liste engagés'!$G148=4,'liste engagés'!D148,"")</f>
        <v/>
      </c>
      <c r="F150" s="77" t="str">
        <f>IF('liste engagés'!$G148=4,'liste engagés'!E148,"")</f>
        <v/>
      </c>
      <c r="G150" s="78" t="str">
        <f>IF('liste engagés'!$G148=4,'liste engagés'!K148,"")</f>
        <v/>
      </c>
      <c r="H150" s="79" t="str">
        <f>IF('liste engagés'!$G148=4,'liste engagés'!L148,"")</f>
        <v/>
      </c>
      <c r="I150" s="54">
        <f t="shared" si="4"/>
        <v>0</v>
      </c>
    </row>
    <row r="151" spans="1:9">
      <c r="A151" s="92">
        <f t="shared" si="5"/>
        <v>145</v>
      </c>
      <c r="B151" s="77" t="str">
        <f>IF('liste engagés'!$G149=4,'liste engagés'!A149,"")</f>
        <v/>
      </c>
      <c r="C151" s="77" t="str">
        <f>IF('liste engagés'!$G149=4,'liste engagés'!B149,"")</f>
        <v/>
      </c>
      <c r="D151" s="77" t="str">
        <f>IF('liste engagés'!$G149=4,'liste engagés'!C149,"")</f>
        <v/>
      </c>
      <c r="E151" s="77" t="str">
        <f>IF('liste engagés'!$G149=4,'liste engagés'!D149,"")</f>
        <v/>
      </c>
      <c r="F151" s="77" t="str">
        <f>IF('liste engagés'!$G149=4,'liste engagés'!E149,"")</f>
        <v/>
      </c>
      <c r="G151" s="78" t="str">
        <f>IF('liste engagés'!$G149=4,'liste engagés'!K149,"")</f>
        <v/>
      </c>
      <c r="H151" s="79" t="str">
        <f>IF('liste engagés'!$G149=4,'liste engagés'!L149,"")</f>
        <v/>
      </c>
      <c r="I151" s="54">
        <f t="shared" si="4"/>
        <v>0</v>
      </c>
    </row>
    <row r="152" spans="1:9">
      <c r="A152" s="92">
        <f t="shared" si="5"/>
        <v>146</v>
      </c>
      <c r="B152" s="77" t="str">
        <f>IF('liste engagés'!$G150=4,'liste engagés'!A150,"")</f>
        <v/>
      </c>
      <c r="C152" s="77" t="str">
        <f>IF('liste engagés'!$G150=4,'liste engagés'!B150,"")</f>
        <v/>
      </c>
      <c r="D152" s="77" t="str">
        <f>IF('liste engagés'!$G150=4,'liste engagés'!C150,"")</f>
        <v/>
      </c>
      <c r="E152" s="77" t="str">
        <f>IF('liste engagés'!$G150=4,'liste engagés'!D150,"")</f>
        <v/>
      </c>
      <c r="F152" s="77" t="str">
        <f>IF('liste engagés'!$G150=4,'liste engagés'!E150,"")</f>
        <v/>
      </c>
      <c r="G152" s="78" t="str">
        <f>IF('liste engagés'!$G150=4,'liste engagés'!K150,"")</f>
        <v/>
      </c>
      <c r="H152" s="79" t="str">
        <f>IF('liste engagés'!$G150=4,'liste engagés'!L150,"")</f>
        <v/>
      </c>
      <c r="I152" s="54">
        <f t="shared" si="4"/>
        <v>0</v>
      </c>
    </row>
    <row r="153" spans="1:9">
      <c r="A153" s="92">
        <f t="shared" si="5"/>
        <v>147</v>
      </c>
      <c r="B153" s="77" t="str">
        <f>IF('liste engagés'!$G152=4,'liste engagés'!A152,"")</f>
        <v/>
      </c>
      <c r="C153" s="77" t="str">
        <f>IF('liste engagés'!$G152=4,'liste engagés'!B152,"")</f>
        <v/>
      </c>
      <c r="D153" s="77" t="str">
        <f>IF('liste engagés'!$G152=4,'liste engagés'!C152,"")</f>
        <v/>
      </c>
      <c r="E153" s="77" t="str">
        <f>IF('liste engagés'!$G152=4,'liste engagés'!D152,"")</f>
        <v/>
      </c>
      <c r="F153" s="77" t="str">
        <f>IF('liste engagés'!$G152=4,'liste engagés'!E152,"")</f>
        <v/>
      </c>
      <c r="G153" s="78" t="str">
        <f>IF('liste engagés'!$G152=4,'liste engagés'!K152,"")</f>
        <v/>
      </c>
      <c r="H153" s="79" t="str">
        <f>IF('liste engagés'!$G152=4,'liste engagés'!L152,"")</f>
        <v/>
      </c>
      <c r="I153" s="54">
        <f t="shared" si="4"/>
        <v>0</v>
      </c>
    </row>
    <row r="154" spans="1:9">
      <c r="A154" s="92">
        <f t="shared" si="5"/>
        <v>148</v>
      </c>
      <c r="B154" s="77" t="str">
        <f>IF('liste engagés'!$G153=4,'liste engagés'!A153,"")</f>
        <v/>
      </c>
      <c r="C154" s="77" t="str">
        <f>IF('liste engagés'!$G153=4,'liste engagés'!B153,"")</f>
        <v/>
      </c>
      <c r="D154" s="77" t="str">
        <f>IF('liste engagés'!$G153=4,'liste engagés'!C153,"")</f>
        <v/>
      </c>
      <c r="E154" s="77" t="str">
        <f>IF('liste engagés'!$G153=4,'liste engagés'!D153,"")</f>
        <v/>
      </c>
      <c r="F154" s="77" t="str">
        <f>IF('liste engagés'!$G153=4,'liste engagés'!E153,"")</f>
        <v/>
      </c>
      <c r="G154" s="78" t="str">
        <f>IF('liste engagés'!$G153=4,'liste engagés'!K153,"")</f>
        <v/>
      </c>
      <c r="H154" s="79" t="str">
        <f>IF('liste engagés'!$G153=4,'liste engagés'!L153,"")</f>
        <v/>
      </c>
      <c r="I154" s="54">
        <f t="shared" si="4"/>
        <v>0</v>
      </c>
    </row>
    <row r="155" spans="1:9">
      <c r="A155" s="92">
        <f t="shared" si="5"/>
        <v>149</v>
      </c>
      <c r="B155" s="77" t="str">
        <f>IF('liste engagés'!$G154=4,'liste engagés'!A154,"")</f>
        <v/>
      </c>
      <c r="C155" s="77" t="str">
        <f>IF('liste engagés'!$G154=4,'liste engagés'!B154,"")</f>
        <v/>
      </c>
      <c r="D155" s="77" t="str">
        <f>IF('liste engagés'!$G154=4,'liste engagés'!C154,"")</f>
        <v/>
      </c>
      <c r="E155" s="77" t="str">
        <f>IF('liste engagés'!$G154=4,'liste engagés'!D154,"")</f>
        <v/>
      </c>
      <c r="F155" s="77" t="str">
        <f>IF('liste engagés'!$G154=4,'liste engagés'!E154,"")</f>
        <v/>
      </c>
      <c r="G155" s="78" t="str">
        <f>IF('liste engagés'!$G154=4,'liste engagés'!K154,"")</f>
        <v/>
      </c>
      <c r="H155" s="79" t="str">
        <f>IF('liste engagés'!$G154=4,'liste engagés'!L154,"")</f>
        <v/>
      </c>
      <c r="I155" s="54">
        <f t="shared" si="4"/>
        <v>0</v>
      </c>
    </row>
    <row r="156" spans="1:9">
      <c r="A156" s="92">
        <f t="shared" si="5"/>
        <v>150</v>
      </c>
      <c r="B156" s="77" t="str">
        <f>IF('liste engagés'!$G155=4,'liste engagés'!A155,"")</f>
        <v/>
      </c>
      <c r="C156" s="77" t="str">
        <f>IF('liste engagés'!$G155=4,'liste engagés'!B155,"")</f>
        <v/>
      </c>
      <c r="D156" s="77" t="str">
        <f>IF('liste engagés'!$G155=4,'liste engagés'!C155,"")</f>
        <v/>
      </c>
      <c r="E156" s="77" t="str">
        <f>IF('liste engagés'!$G155=4,'liste engagés'!D155,"")</f>
        <v/>
      </c>
      <c r="F156" s="77" t="str">
        <f>IF('liste engagés'!$G155=4,'liste engagés'!E155,"")</f>
        <v/>
      </c>
      <c r="G156" s="78" t="str">
        <f>IF('liste engagés'!$G155=4,'liste engagés'!K155,"")</f>
        <v/>
      </c>
      <c r="H156" s="79" t="str">
        <f>IF('liste engagés'!$G155=4,'liste engagés'!L155,"")</f>
        <v/>
      </c>
      <c r="I156" s="54">
        <f t="shared" si="4"/>
        <v>0</v>
      </c>
    </row>
    <row r="157" spans="1:9">
      <c r="A157" s="92">
        <f t="shared" si="5"/>
        <v>151</v>
      </c>
      <c r="B157" s="77" t="str">
        <f>IF('liste engagés'!$G156=4,'liste engagés'!A156,"")</f>
        <v/>
      </c>
      <c r="C157" s="77" t="str">
        <f>IF('liste engagés'!$G156=4,'liste engagés'!B156,"")</f>
        <v/>
      </c>
      <c r="D157" s="77" t="str">
        <f>IF('liste engagés'!$G156=4,'liste engagés'!C156,"")</f>
        <v/>
      </c>
      <c r="E157" s="77" t="str">
        <f>IF('liste engagés'!$G156=4,'liste engagés'!D156,"")</f>
        <v/>
      </c>
      <c r="F157" s="77" t="str">
        <f>IF('liste engagés'!$G156=4,'liste engagés'!E156,"")</f>
        <v/>
      </c>
      <c r="G157" s="78" t="str">
        <f>IF('liste engagés'!$G156=4,'liste engagés'!K156,"")</f>
        <v/>
      </c>
      <c r="H157" s="79" t="str">
        <f>IF('liste engagés'!$G156=4,'liste engagés'!L156,"")</f>
        <v/>
      </c>
      <c r="I157" s="54">
        <f t="shared" si="4"/>
        <v>0</v>
      </c>
    </row>
    <row r="158" spans="1:9">
      <c r="A158" s="92">
        <f t="shared" si="5"/>
        <v>152</v>
      </c>
      <c r="B158" s="77" t="str">
        <f>IF('liste engagés'!$G157=4,'liste engagés'!A157,"")</f>
        <v/>
      </c>
      <c r="C158" s="77" t="str">
        <f>IF('liste engagés'!$G157=4,'liste engagés'!B157,"")</f>
        <v/>
      </c>
      <c r="D158" s="77" t="str">
        <f>IF('liste engagés'!$G157=4,'liste engagés'!C157,"")</f>
        <v/>
      </c>
      <c r="E158" s="77" t="str">
        <f>IF('liste engagés'!$G157=4,'liste engagés'!D157,"")</f>
        <v/>
      </c>
      <c r="F158" s="77" t="str">
        <f>IF('liste engagés'!$G157=4,'liste engagés'!E157,"")</f>
        <v/>
      </c>
      <c r="G158" s="78" t="str">
        <f>IF('liste engagés'!$G157=4,'liste engagés'!K157,"")</f>
        <v/>
      </c>
      <c r="H158" s="79" t="str">
        <f>IF('liste engagés'!$G157=4,'liste engagés'!L157,"")</f>
        <v/>
      </c>
      <c r="I158" s="54">
        <f t="shared" si="4"/>
        <v>0</v>
      </c>
    </row>
    <row r="159" spans="1:9">
      <c r="A159" s="92">
        <f t="shared" si="5"/>
        <v>153</v>
      </c>
      <c r="B159" s="77" t="str">
        <f>IF('liste engagés'!$G158=4,'liste engagés'!A158,"")</f>
        <v/>
      </c>
      <c r="C159" s="77" t="str">
        <f>IF('liste engagés'!$G158=4,'liste engagés'!B158,"")</f>
        <v/>
      </c>
      <c r="D159" s="77" t="str">
        <f>IF('liste engagés'!$G158=4,'liste engagés'!C158,"")</f>
        <v/>
      </c>
      <c r="E159" s="77" t="str">
        <f>IF('liste engagés'!$G158=4,'liste engagés'!D158,"")</f>
        <v/>
      </c>
      <c r="F159" s="77" t="str">
        <f>IF('liste engagés'!$G158=4,'liste engagés'!E158,"")</f>
        <v/>
      </c>
      <c r="G159" s="78" t="str">
        <f>IF('liste engagés'!$G158=4,'liste engagés'!K158,"")</f>
        <v/>
      </c>
      <c r="H159" s="79" t="str">
        <f>IF('liste engagés'!$G158=4,'liste engagés'!L158,"")</f>
        <v/>
      </c>
      <c r="I159" s="54">
        <f t="shared" si="4"/>
        <v>0</v>
      </c>
    </row>
    <row r="160" spans="1:9">
      <c r="A160" s="92">
        <f t="shared" si="5"/>
        <v>154</v>
      </c>
      <c r="B160" s="77" t="str">
        <f>IF('liste engagés'!$G159=4,'liste engagés'!A159,"")</f>
        <v/>
      </c>
      <c r="C160" s="77" t="str">
        <f>IF('liste engagés'!$G159=4,'liste engagés'!B159,"")</f>
        <v/>
      </c>
      <c r="D160" s="77" t="str">
        <f>IF('liste engagés'!$G159=4,'liste engagés'!C159,"")</f>
        <v/>
      </c>
      <c r="E160" s="77" t="str">
        <f>IF('liste engagés'!$G159=4,'liste engagés'!D159,"")</f>
        <v/>
      </c>
      <c r="F160" s="77" t="str">
        <f>IF('liste engagés'!$G159=4,'liste engagés'!E159,"")</f>
        <v/>
      </c>
      <c r="G160" s="78" t="str">
        <f>IF('liste engagés'!$G159=4,'liste engagés'!K159,"")</f>
        <v/>
      </c>
      <c r="H160" s="79" t="str">
        <f>IF('liste engagés'!$G159=4,'liste engagés'!L159,"")</f>
        <v/>
      </c>
      <c r="I160" s="54">
        <f t="shared" si="4"/>
        <v>0</v>
      </c>
    </row>
    <row r="161" spans="1:9">
      <c r="A161" s="92">
        <f t="shared" si="5"/>
        <v>155</v>
      </c>
      <c r="B161" s="77" t="str">
        <f>IF('liste engagés'!$G160=4,'liste engagés'!A160,"")</f>
        <v/>
      </c>
      <c r="C161" s="77" t="str">
        <f>IF('liste engagés'!$G160=4,'liste engagés'!B160,"")</f>
        <v/>
      </c>
      <c r="D161" s="77" t="str">
        <f>IF('liste engagés'!$G160=4,'liste engagés'!C160,"")</f>
        <v/>
      </c>
      <c r="E161" s="77" t="str">
        <f>IF('liste engagés'!$G160=4,'liste engagés'!D160,"")</f>
        <v/>
      </c>
      <c r="F161" s="77" t="str">
        <f>IF('liste engagés'!$G160=4,'liste engagés'!E160,"")</f>
        <v/>
      </c>
      <c r="G161" s="78" t="str">
        <f>IF('liste engagés'!$G160=4,'liste engagés'!K160,"")</f>
        <v/>
      </c>
      <c r="H161" s="79" t="str">
        <f>IF('liste engagés'!$G160=4,'liste engagés'!L160,"")</f>
        <v/>
      </c>
      <c r="I161" s="54">
        <f t="shared" si="4"/>
        <v>0</v>
      </c>
    </row>
    <row r="162" spans="1:9">
      <c r="A162" s="92">
        <f t="shared" si="5"/>
        <v>156</v>
      </c>
      <c r="B162" s="77" t="str">
        <f>IF('liste engagés'!$G161=4,'liste engagés'!A161,"")</f>
        <v/>
      </c>
      <c r="C162" s="77" t="str">
        <f>IF('liste engagés'!$G161=4,'liste engagés'!B161,"")</f>
        <v/>
      </c>
      <c r="D162" s="77" t="str">
        <f>IF('liste engagés'!$G161=4,'liste engagés'!C161,"")</f>
        <v/>
      </c>
      <c r="E162" s="77" t="str">
        <f>IF('liste engagés'!$G161=4,'liste engagés'!D161,"")</f>
        <v/>
      </c>
      <c r="F162" s="77" t="str">
        <f>IF('liste engagés'!$G161=4,'liste engagés'!E161,"")</f>
        <v/>
      </c>
      <c r="G162" s="78" t="str">
        <f>IF('liste engagés'!$G161=4,'liste engagés'!K161,"")</f>
        <v/>
      </c>
      <c r="H162" s="79" t="str">
        <f>IF('liste engagés'!$G161=4,'liste engagés'!L161,"")</f>
        <v/>
      </c>
      <c r="I162" s="54">
        <f t="shared" si="4"/>
        <v>0</v>
      </c>
    </row>
    <row r="163" spans="1:9">
      <c r="A163" s="92">
        <f t="shared" si="5"/>
        <v>157</v>
      </c>
      <c r="B163" s="77" t="str">
        <f>IF('liste engagés'!$G162=4,'liste engagés'!A162,"")</f>
        <v/>
      </c>
      <c r="C163" s="77" t="str">
        <f>IF('liste engagés'!$G162=4,'liste engagés'!B162,"")</f>
        <v/>
      </c>
      <c r="D163" s="77" t="str">
        <f>IF('liste engagés'!$G162=4,'liste engagés'!C162,"")</f>
        <v/>
      </c>
      <c r="E163" s="77" t="str">
        <f>IF('liste engagés'!$G162=4,'liste engagés'!D162,"")</f>
        <v/>
      </c>
      <c r="F163" s="77" t="str">
        <f>IF('liste engagés'!$G162=4,'liste engagés'!E162,"")</f>
        <v/>
      </c>
      <c r="G163" s="78" t="str">
        <f>IF('liste engagés'!$G162=4,'liste engagés'!K162,"")</f>
        <v/>
      </c>
      <c r="H163" s="79" t="str">
        <f>IF('liste engagés'!$G162=4,'liste engagés'!L162,"")</f>
        <v/>
      </c>
      <c r="I163" s="54">
        <f t="shared" si="4"/>
        <v>0</v>
      </c>
    </row>
    <row r="164" spans="1:9">
      <c r="A164" s="92">
        <f t="shared" si="5"/>
        <v>158</v>
      </c>
      <c r="B164" s="77" t="str">
        <f>IF('liste engagés'!$G163=4,'liste engagés'!A163,"")</f>
        <v/>
      </c>
      <c r="C164" s="77" t="str">
        <f>IF('liste engagés'!$G163=4,'liste engagés'!B163,"")</f>
        <v/>
      </c>
      <c r="D164" s="77" t="str">
        <f>IF('liste engagés'!$G163=4,'liste engagés'!C163,"")</f>
        <v/>
      </c>
      <c r="E164" s="77" t="str">
        <f>IF('liste engagés'!$G163=4,'liste engagés'!D163,"")</f>
        <v/>
      </c>
      <c r="F164" s="77" t="str">
        <f>IF('liste engagés'!$G163=4,'liste engagés'!E163,"")</f>
        <v/>
      </c>
      <c r="G164" s="78" t="str">
        <f>IF('liste engagés'!$G163=4,'liste engagés'!K163,"")</f>
        <v/>
      </c>
      <c r="H164" s="79" t="str">
        <f>IF('liste engagés'!$G163=4,'liste engagés'!L163,"")</f>
        <v/>
      </c>
      <c r="I164" s="54">
        <f t="shared" si="4"/>
        <v>0</v>
      </c>
    </row>
    <row r="165" spans="1:9">
      <c r="A165" s="92">
        <f t="shared" si="5"/>
        <v>159</v>
      </c>
      <c r="B165" s="77" t="str">
        <f>IF('liste engagés'!$G164=4,'liste engagés'!A164,"")</f>
        <v/>
      </c>
      <c r="C165" s="77" t="str">
        <f>IF('liste engagés'!$G164=4,'liste engagés'!B164,"")</f>
        <v/>
      </c>
      <c r="D165" s="77" t="str">
        <f>IF('liste engagés'!$G164=4,'liste engagés'!C164,"")</f>
        <v/>
      </c>
      <c r="E165" s="77" t="str">
        <f>IF('liste engagés'!$G164=4,'liste engagés'!D164,"")</f>
        <v/>
      </c>
      <c r="F165" s="77" t="str">
        <f>IF('liste engagés'!$G164=4,'liste engagés'!E164,"")</f>
        <v/>
      </c>
      <c r="G165" s="78" t="str">
        <f>IF('liste engagés'!$G164=4,'liste engagés'!K164,"")</f>
        <v/>
      </c>
      <c r="H165" s="79" t="str">
        <f>IF('liste engagés'!$G164=4,'liste engagés'!L164,"")</f>
        <v/>
      </c>
      <c r="I165" s="54">
        <f t="shared" si="4"/>
        <v>0</v>
      </c>
    </row>
    <row r="166" spans="1:9">
      <c r="A166" s="92">
        <f t="shared" si="5"/>
        <v>160</v>
      </c>
      <c r="B166" s="77" t="str">
        <f>IF('liste engagés'!$G165=4,'liste engagés'!A165,"")</f>
        <v/>
      </c>
      <c r="C166" s="77" t="str">
        <f>IF('liste engagés'!$G165=4,'liste engagés'!B165,"")</f>
        <v/>
      </c>
      <c r="D166" s="77" t="str">
        <f>IF('liste engagés'!$G165=4,'liste engagés'!C165,"")</f>
        <v/>
      </c>
      <c r="E166" s="77" t="str">
        <f>IF('liste engagés'!$G165=4,'liste engagés'!D165,"")</f>
        <v/>
      </c>
      <c r="F166" s="77" t="str">
        <f>IF('liste engagés'!$G165=4,'liste engagés'!E165,"")</f>
        <v/>
      </c>
      <c r="G166" s="78" t="str">
        <f>IF('liste engagés'!$G165=4,'liste engagés'!K165,"")</f>
        <v/>
      </c>
      <c r="H166" s="79" t="str">
        <f>IF('liste engagés'!$G165=4,'liste engagés'!L165,"")</f>
        <v/>
      </c>
      <c r="I166" s="54">
        <f t="shared" si="4"/>
        <v>0</v>
      </c>
    </row>
    <row r="167" spans="1:9">
      <c r="A167" s="92">
        <f t="shared" si="5"/>
        <v>161</v>
      </c>
      <c r="B167" s="77" t="str">
        <f>IF('liste engagés'!$G166=4,'liste engagés'!A166,"")</f>
        <v/>
      </c>
      <c r="C167" s="77" t="str">
        <f>IF('liste engagés'!$G166=4,'liste engagés'!B166,"")</f>
        <v/>
      </c>
      <c r="D167" s="77" t="str">
        <f>IF('liste engagés'!$G166=4,'liste engagés'!C166,"")</f>
        <v/>
      </c>
      <c r="E167" s="77" t="str">
        <f>IF('liste engagés'!$G166=4,'liste engagés'!D166,"")</f>
        <v/>
      </c>
      <c r="F167" s="77" t="str">
        <f>IF('liste engagés'!$G166=4,'liste engagés'!E166,"")</f>
        <v/>
      </c>
      <c r="G167" s="78" t="str">
        <f>IF('liste engagés'!$G166=4,'liste engagés'!K166,"")</f>
        <v/>
      </c>
      <c r="H167" s="79" t="str">
        <f>IF('liste engagés'!$G166=4,'liste engagés'!L166,"")</f>
        <v/>
      </c>
      <c r="I167" s="54">
        <f t="shared" si="4"/>
        <v>0</v>
      </c>
    </row>
    <row r="168" spans="1:9">
      <c r="A168" s="92">
        <f t="shared" si="5"/>
        <v>162</v>
      </c>
      <c r="B168" s="77" t="str">
        <f>IF('liste engagés'!$G167=4,'liste engagés'!A167,"")</f>
        <v/>
      </c>
      <c r="C168" s="77" t="str">
        <f>IF('liste engagés'!$G167=4,'liste engagés'!B167,"")</f>
        <v/>
      </c>
      <c r="D168" s="77" t="str">
        <f>IF('liste engagés'!$G167=4,'liste engagés'!C167,"")</f>
        <v/>
      </c>
      <c r="E168" s="77" t="str">
        <f>IF('liste engagés'!$G167=4,'liste engagés'!D167,"")</f>
        <v/>
      </c>
      <c r="F168" s="77" t="str">
        <f>IF('liste engagés'!$G167=4,'liste engagés'!E167,"")</f>
        <v/>
      </c>
      <c r="G168" s="78" t="str">
        <f>IF('liste engagés'!$G167=4,'liste engagés'!K167,"")</f>
        <v/>
      </c>
      <c r="H168" s="79" t="str">
        <f>IF('liste engagés'!$G167=4,'liste engagés'!L167,"")</f>
        <v/>
      </c>
      <c r="I168" s="54">
        <f t="shared" si="4"/>
        <v>0</v>
      </c>
    </row>
    <row r="169" spans="1:9">
      <c r="A169" s="92">
        <f t="shared" si="5"/>
        <v>163</v>
      </c>
      <c r="B169" s="77" t="str">
        <f>IF('liste engagés'!$G168=4,'liste engagés'!A168,"")</f>
        <v/>
      </c>
      <c r="C169" s="77" t="str">
        <f>IF('liste engagés'!$G168=4,'liste engagés'!B168,"")</f>
        <v/>
      </c>
      <c r="D169" s="77" t="str">
        <f>IF('liste engagés'!$G168=4,'liste engagés'!C168,"")</f>
        <v/>
      </c>
      <c r="E169" s="77" t="str">
        <f>IF('liste engagés'!$G168=4,'liste engagés'!D168,"")</f>
        <v/>
      </c>
      <c r="F169" s="77" t="str">
        <f>IF('liste engagés'!$G168=4,'liste engagés'!E168,"")</f>
        <v/>
      </c>
      <c r="G169" s="78" t="str">
        <f>IF('liste engagés'!$G168=4,'liste engagés'!K168,"")</f>
        <v/>
      </c>
      <c r="H169" s="79" t="str">
        <f>IF('liste engagés'!$G168=4,'liste engagés'!L168,"")</f>
        <v/>
      </c>
      <c r="I169" s="54">
        <f t="shared" si="4"/>
        <v>0</v>
      </c>
    </row>
    <row r="170" spans="1:9">
      <c r="A170" s="92">
        <f t="shared" si="5"/>
        <v>164</v>
      </c>
      <c r="B170" s="77" t="str">
        <f>IF('liste engagés'!$G169=4,'liste engagés'!A169,"")</f>
        <v/>
      </c>
      <c r="C170" s="77" t="str">
        <f>IF('liste engagés'!$G169=4,'liste engagés'!B169,"")</f>
        <v/>
      </c>
      <c r="D170" s="77" t="str">
        <f>IF('liste engagés'!$G169=4,'liste engagés'!C169,"")</f>
        <v/>
      </c>
      <c r="E170" s="77" t="str">
        <f>IF('liste engagés'!$G169=4,'liste engagés'!D169,"")</f>
        <v/>
      </c>
      <c r="F170" s="77" t="str">
        <f>IF('liste engagés'!$G169=4,'liste engagés'!E169,"")</f>
        <v/>
      </c>
      <c r="G170" s="78" t="str">
        <f>IF('liste engagés'!$G169=4,'liste engagés'!K169,"")</f>
        <v/>
      </c>
      <c r="H170" s="79" t="str">
        <f>IF('liste engagés'!$G169=4,'liste engagés'!L169,"")</f>
        <v/>
      </c>
      <c r="I170" s="54">
        <f t="shared" si="4"/>
        <v>0</v>
      </c>
    </row>
    <row r="171" spans="1:9">
      <c r="A171" s="92">
        <f t="shared" si="5"/>
        <v>165</v>
      </c>
      <c r="B171" s="77" t="str">
        <f>IF('liste engagés'!$G170=4,'liste engagés'!A170,"")</f>
        <v/>
      </c>
      <c r="C171" s="77" t="str">
        <f>IF('liste engagés'!$G170=4,'liste engagés'!B170,"")</f>
        <v/>
      </c>
      <c r="D171" s="77" t="str">
        <f>IF('liste engagés'!$G170=4,'liste engagés'!C170,"")</f>
        <v/>
      </c>
      <c r="E171" s="77" t="str">
        <f>IF('liste engagés'!$G170=4,'liste engagés'!D170,"")</f>
        <v/>
      </c>
      <c r="F171" s="77" t="str">
        <f>IF('liste engagés'!$G170=4,'liste engagés'!E170,"")</f>
        <v/>
      </c>
      <c r="G171" s="78" t="str">
        <f>IF('liste engagés'!$G170=4,'liste engagés'!K170,"")</f>
        <v/>
      </c>
      <c r="H171" s="79" t="str">
        <f>IF('liste engagés'!$G170=4,'liste engagés'!L170,"")</f>
        <v/>
      </c>
      <c r="I171" s="54">
        <f t="shared" si="4"/>
        <v>0</v>
      </c>
    </row>
    <row r="172" spans="1:9">
      <c r="A172" s="92">
        <f t="shared" si="5"/>
        <v>166</v>
      </c>
      <c r="B172" s="77" t="str">
        <f>IF('liste engagés'!$G171=4,'liste engagés'!A171,"")</f>
        <v/>
      </c>
      <c r="C172" s="77" t="str">
        <f>IF('liste engagés'!$G171=4,'liste engagés'!B171,"")</f>
        <v/>
      </c>
      <c r="D172" s="77" t="str">
        <f>IF('liste engagés'!$G171=4,'liste engagés'!C171,"")</f>
        <v/>
      </c>
      <c r="E172" s="77" t="str">
        <f>IF('liste engagés'!$G171=4,'liste engagés'!D171,"")</f>
        <v/>
      </c>
      <c r="F172" s="77" t="str">
        <f>IF('liste engagés'!$G171=4,'liste engagés'!E171,"")</f>
        <v/>
      </c>
      <c r="G172" s="78" t="str">
        <f>IF('liste engagés'!$G171=4,'liste engagés'!K171,"")</f>
        <v/>
      </c>
      <c r="H172" s="79" t="str">
        <f>IF('liste engagés'!$G171=4,'liste engagés'!L171,"")</f>
        <v/>
      </c>
      <c r="I172" s="54">
        <f t="shared" si="4"/>
        <v>0</v>
      </c>
    </row>
    <row r="173" spans="1:9">
      <c r="A173" s="92">
        <f t="shared" si="5"/>
        <v>167</v>
      </c>
      <c r="B173" s="77" t="str">
        <f>IF('liste engagés'!$G172=4,'liste engagés'!A172,"")</f>
        <v/>
      </c>
      <c r="C173" s="77" t="str">
        <f>IF('liste engagés'!$G172=4,'liste engagés'!B172,"")</f>
        <v/>
      </c>
      <c r="D173" s="77" t="str">
        <f>IF('liste engagés'!$G172=4,'liste engagés'!C172,"")</f>
        <v/>
      </c>
      <c r="E173" s="77" t="str">
        <f>IF('liste engagés'!$G172=4,'liste engagés'!D172,"")</f>
        <v/>
      </c>
      <c r="F173" s="77" t="str">
        <f>IF('liste engagés'!$G172=4,'liste engagés'!E172,"")</f>
        <v/>
      </c>
      <c r="G173" s="78" t="str">
        <f>IF('liste engagés'!$G172=4,'liste engagés'!K172,"")</f>
        <v/>
      </c>
      <c r="H173" s="79" t="str">
        <f>IF('liste engagés'!$G172=4,'liste engagés'!L172,"")</f>
        <v/>
      </c>
      <c r="I173" s="54">
        <f t="shared" si="4"/>
        <v>0</v>
      </c>
    </row>
    <row r="174" spans="1:9">
      <c r="A174" s="92">
        <f t="shared" si="5"/>
        <v>168</v>
      </c>
      <c r="B174" s="77" t="str">
        <f>IF('liste engagés'!$G173=4,'liste engagés'!A173,"")</f>
        <v/>
      </c>
      <c r="C174" s="77" t="str">
        <f>IF('liste engagés'!$G173=4,'liste engagés'!B173,"")</f>
        <v/>
      </c>
      <c r="D174" s="77" t="str">
        <f>IF('liste engagés'!$G173=4,'liste engagés'!C173,"")</f>
        <v/>
      </c>
      <c r="E174" s="77" t="str">
        <f>IF('liste engagés'!$G173=4,'liste engagés'!D173,"")</f>
        <v/>
      </c>
      <c r="F174" s="77" t="str">
        <f>IF('liste engagés'!$G173=4,'liste engagés'!E173,"")</f>
        <v/>
      </c>
      <c r="G174" s="78" t="str">
        <f>IF('liste engagés'!$G173=4,'liste engagés'!K173,"")</f>
        <v/>
      </c>
      <c r="H174" s="79" t="str">
        <f>IF('liste engagés'!$G173=4,'liste engagés'!L173,"")</f>
        <v/>
      </c>
      <c r="I174" s="54">
        <f t="shared" si="4"/>
        <v>0</v>
      </c>
    </row>
    <row r="175" spans="1:9">
      <c r="A175" s="92">
        <f t="shared" si="5"/>
        <v>169</v>
      </c>
      <c r="B175" s="77" t="str">
        <f>IF('liste engagés'!$G174=4,'liste engagés'!A174,"")</f>
        <v/>
      </c>
      <c r="C175" s="77" t="str">
        <f>IF('liste engagés'!$G174=4,'liste engagés'!B174,"")</f>
        <v/>
      </c>
      <c r="D175" s="77" t="str">
        <f>IF('liste engagés'!$G174=4,'liste engagés'!C174,"")</f>
        <v/>
      </c>
      <c r="E175" s="77" t="str">
        <f>IF('liste engagés'!$G174=4,'liste engagés'!D174,"")</f>
        <v/>
      </c>
      <c r="F175" s="77" t="str">
        <f>IF('liste engagés'!$G174=4,'liste engagés'!E174,"")</f>
        <v/>
      </c>
      <c r="G175" s="78" t="str">
        <f>IF('liste engagés'!$G174=4,'liste engagés'!K174,"")</f>
        <v/>
      </c>
      <c r="H175" s="79" t="str">
        <f>IF('liste engagés'!$G174=4,'liste engagés'!L174,"")</f>
        <v/>
      </c>
      <c r="I175" s="54">
        <f t="shared" si="4"/>
        <v>0</v>
      </c>
    </row>
    <row r="176" spans="1:9">
      <c r="A176" s="92">
        <f t="shared" si="5"/>
        <v>170</v>
      </c>
      <c r="B176" s="77" t="str">
        <f>IF('liste engagés'!$G175=4,'liste engagés'!A175,"")</f>
        <v/>
      </c>
      <c r="C176" s="77" t="str">
        <f>IF('liste engagés'!$G175=4,'liste engagés'!B175,"")</f>
        <v/>
      </c>
      <c r="D176" s="77" t="str">
        <f>IF('liste engagés'!$G175=4,'liste engagés'!C175,"")</f>
        <v/>
      </c>
      <c r="E176" s="77" t="str">
        <f>IF('liste engagés'!$G175=4,'liste engagés'!D175,"")</f>
        <v/>
      </c>
      <c r="F176" s="77" t="str">
        <f>IF('liste engagés'!$G175=4,'liste engagés'!E175,"")</f>
        <v/>
      </c>
      <c r="G176" s="78" t="str">
        <f>IF('liste engagés'!$G175=4,'liste engagés'!K175,"")</f>
        <v/>
      </c>
      <c r="H176" s="79" t="str">
        <f>IF('liste engagés'!$G175=4,'liste engagés'!L175,"")</f>
        <v/>
      </c>
      <c r="I176" s="54">
        <f t="shared" si="4"/>
        <v>0</v>
      </c>
    </row>
    <row r="177" spans="1:9">
      <c r="A177" s="92">
        <f t="shared" si="5"/>
        <v>171</v>
      </c>
      <c r="B177" s="77" t="str">
        <f>IF('liste engagés'!$G176=4,'liste engagés'!A176,"")</f>
        <v/>
      </c>
      <c r="C177" s="77" t="str">
        <f>IF('liste engagés'!$G176=4,'liste engagés'!B176,"")</f>
        <v/>
      </c>
      <c r="D177" s="77" t="str">
        <f>IF('liste engagés'!$G176=4,'liste engagés'!C176,"")</f>
        <v/>
      </c>
      <c r="E177" s="77" t="str">
        <f>IF('liste engagés'!$G176=4,'liste engagés'!D176,"")</f>
        <v/>
      </c>
      <c r="F177" s="77" t="str">
        <f>IF('liste engagés'!$G176=4,'liste engagés'!E176,"")</f>
        <v/>
      </c>
      <c r="G177" s="78" t="str">
        <f>IF('liste engagés'!$G176=4,'liste engagés'!K176,"")</f>
        <v/>
      </c>
      <c r="H177" s="79" t="str">
        <f>IF('liste engagés'!$G176=4,'liste engagés'!L176,"")</f>
        <v/>
      </c>
      <c r="I177" s="54">
        <f t="shared" si="4"/>
        <v>0</v>
      </c>
    </row>
    <row r="178" spans="1:9">
      <c r="A178" s="92">
        <f t="shared" si="5"/>
        <v>172</v>
      </c>
      <c r="B178" s="77" t="str">
        <f>IF('liste engagés'!$G177=4,'liste engagés'!A177,"")</f>
        <v/>
      </c>
      <c r="C178" s="77" t="str">
        <f>IF('liste engagés'!$G177=4,'liste engagés'!B177,"")</f>
        <v/>
      </c>
      <c r="D178" s="77" t="str">
        <f>IF('liste engagés'!$G177=4,'liste engagés'!C177,"")</f>
        <v/>
      </c>
      <c r="E178" s="77" t="str">
        <f>IF('liste engagés'!$G177=4,'liste engagés'!D177,"")</f>
        <v/>
      </c>
      <c r="F178" s="77" t="str">
        <f>IF('liste engagés'!$G177=4,'liste engagés'!E177,"")</f>
        <v/>
      </c>
      <c r="G178" s="78" t="str">
        <f>IF('liste engagés'!$G177=4,'liste engagés'!K177,"")</f>
        <v/>
      </c>
      <c r="H178" s="79" t="str">
        <f>IF('liste engagés'!$G177=4,'liste engagés'!L177,"")</f>
        <v/>
      </c>
      <c r="I178" s="54">
        <f t="shared" si="4"/>
        <v>0</v>
      </c>
    </row>
    <row r="179" spans="1:9">
      <c r="A179" s="92">
        <f t="shared" si="5"/>
        <v>173</v>
      </c>
      <c r="B179" s="77" t="str">
        <f>IF('liste engagés'!$G178=4,'liste engagés'!A178,"")</f>
        <v/>
      </c>
      <c r="C179" s="77" t="str">
        <f>IF('liste engagés'!$G178=4,'liste engagés'!B178,"")</f>
        <v/>
      </c>
      <c r="D179" s="77" t="str">
        <f>IF('liste engagés'!$G178=4,'liste engagés'!C178,"")</f>
        <v/>
      </c>
      <c r="E179" s="77" t="str">
        <f>IF('liste engagés'!$G178=4,'liste engagés'!D178,"")</f>
        <v/>
      </c>
      <c r="F179" s="77" t="str">
        <f>IF('liste engagés'!$G178=4,'liste engagés'!E178,"")</f>
        <v/>
      </c>
      <c r="G179" s="78" t="str">
        <f>IF('liste engagés'!$G178=4,'liste engagés'!K178,"")</f>
        <v/>
      </c>
      <c r="H179" s="79" t="str">
        <f>IF('liste engagés'!$G178=4,'liste engagés'!L178,"")</f>
        <v/>
      </c>
      <c r="I179" s="54">
        <f t="shared" si="4"/>
        <v>0</v>
      </c>
    </row>
    <row r="180" spans="1:9">
      <c r="A180" s="92">
        <f t="shared" si="5"/>
        <v>174</v>
      </c>
      <c r="B180" s="77" t="str">
        <f>IF('liste engagés'!$G179=4,'liste engagés'!A179,"")</f>
        <v/>
      </c>
      <c r="C180" s="77" t="str">
        <f>IF('liste engagés'!$G179=4,'liste engagés'!B179,"")</f>
        <v/>
      </c>
      <c r="D180" s="77" t="str">
        <f>IF('liste engagés'!$G179=4,'liste engagés'!C179,"")</f>
        <v/>
      </c>
      <c r="E180" s="77" t="str">
        <f>IF('liste engagés'!$G179=4,'liste engagés'!D179,"")</f>
        <v/>
      </c>
      <c r="F180" s="77" t="str">
        <f>IF('liste engagés'!$G179=4,'liste engagés'!E179,"")</f>
        <v/>
      </c>
      <c r="G180" s="78" t="str">
        <f>IF('liste engagés'!$G179=4,'liste engagés'!K179,"")</f>
        <v/>
      </c>
      <c r="H180" s="79" t="str">
        <f>IF('liste engagés'!$G179=4,'liste engagés'!L179,"")</f>
        <v/>
      </c>
      <c r="I180" s="54">
        <f t="shared" si="4"/>
        <v>0</v>
      </c>
    </row>
    <row r="181" spans="1:9">
      <c r="A181" s="92">
        <f t="shared" si="5"/>
        <v>175</v>
      </c>
      <c r="B181" s="77" t="str">
        <f>IF('liste engagés'!$G180=4,'liste engagés'!A180,"")</f>
        <v/>
      </c>
      <c r="C181" s="77" t="str">
        <f>IF('liste engagés'!$G180=4,'liste engagés'!B180,"")</f>
        <v/>
      </c>
      <c r="D181" s="77" t="str">
        <f>IF('liste engagés'!$G180=4,'liste engagés'!C180,"")</f>
        <v/>
      </c>
      <c r="E181" s="77" t="str">
        <f>IF('liste engagés'!$G180=4,'liste engagés'!D180,"")</f>
        <v/>
      </c>
      <c r="F181" s="77" t="str">
        <f>IF('liste engagés'!$G180=4,'liste engagés'!E180,"")</f>
        <v/>
      </c>
      <c r="G181" s="78" t="str">
        <f>IF('liste engagés'!$G180=4,'liste engagés'!K180,"")</f>
        <v/>
      </c>
      <c r="H181" s="79" t="str">
        <f>IF('liste engagés'!$G180=4,'liste engagés'!L180,"")</f>
        <v/>
      </c>
      <c r="I181" s="54">
        <f t="shared" si="4"/>
        <v>0</v>
      </c>
    </row>
    <row r="182" spans="1:9">
      <c r="A182" s="92">
        <f t="shared" si="5"/>
        <v>176</v>
      </c>
      <c r="B182" s="77" t="str">
        <f>IF('liste engagés'!$G181=4,'liste engagés'!A181,"")</f>
        <v/>
      </c>
      <c r="C182" s="77" t="str">
        <f>IF('liste engagés'!$G181=4,'liste engagés'!B181,"")</f>
        <v/>
      </c>
      <c r="D182" s="77" t="str">
        <f>IF('liste engagés'!$G181=4,'liste engagés'!C181,"")</f>
        <v/>
      </c>
      <c r="E182" s="77" t="str">
        <f>IF('liste engagés'!$G181=4,'liste engagés'!D181,"")</f>
        <v/>
      </c>
      <c r="F182" s="77" t="str">
        <f>IF('liste engagés'!$G181=4,'liste engagés'!E181,"")</f>
        <v/>
      </c>
      <c r="G182" s="78" t="str">
        <f>IF('liste engagés'!$G181=4,'liste engagés'!K181,"")</f>
        <v/>
      </c>
      <c r="H182" s="79" t="str">
        <f>IF('liste engagés'!$G181=4,'liste engagés'!L181,"")</f>
        <v/>
      </c>
      <c r="I182" s="54">
        <f t="shared" si="4"/>
        <v>0</v>
      </c>
    </row>
    <row r="183" spans="1:9">
      <c r="A183" s="92">
        <f t="shared" si="5"/>
        <v>177</v>
      </c>
      <c r="B183" s="77" t="str">
        <f>IF('liste engagés'!$G182=4,'liste engagés'!A182,"")</f>
        <v/>
      </c>
      <c r="C183" s="77" t="str">
        <f>IF('liste engagés'!$G182=4,'liste engagés'!B182,"")</f>
        <v/>
      </c>
      <c r="D183" s="77" t="str">
        <f>IF('liste engagés'!$G182=4,'liste engagés'!C182,"")</f>
        <v/>
      </c>
      <c r="E183" s="77" t="str">
        <f>IF('liste engagés'!$G182=4,'liste engagés'!D182,"")</f>
        <v/>
      </c>
      <c r="F183" s="77" t="str">
        <f>IF('liste engagés'!$G182=4,'liste engagés'!E182,"")</f>
        <v/>
      </c>
      <c r="G183" s="78" t="str">
        <f>IF('liste engagés'!$G182=4,'liste engagés'!K182,"")</f>
        <v/>
      </c>
      <c r="H183" s="79" t="str">
        <f>IF('liste engagés'!$G182=4,'liste engagés'!L182,"")</f>
        <v/>
      </c>
      <c r="I183" s="54">
        <f t="shared" si="4"/>
        <v>0</v>
      </c>
    </row>
    <row r="184" spans="1:9">
      <c r="A184" s="92">
        <f t="shared" si="5"/>
        <v>178</v>
      </c>
      <c r="B184" s="77" t="str">
        <f>IF('liste engagés'!$G183=4,'liste engagés'!A183,"")</f>
        <v/>
      </c>
      <c r="C184" s="77" t="str">
        <f>IF('liste engagés'!$G183=4,'liste engagés'!B183,"")</f>
        <v/>
      </c>
      <c r="D184" s="77" t="str">
        <f>IF('liste engagés'!$G183=4,'liste engagés'!C183,"")</f>
        <v/>
      </c>
      <c r="E184" s="77" t="str">
        <f>IF('liste engagés'!$G183=4,'liste engagés'!D183,"")</f>
        <v/>
      </c>
      <c r="F184" s="77" t="str">
        <f>IF('liste engagés'!$G183=4,'liste engagés'!E183,"")</f>
        <v/>
      </c>
      <c r="G184" s="78" t="str">
        <f>IF('liste engagés'!$G183=4,'liste engagés'!K183,"")</f>
        <v/>
      </c>
      <c r="H184" s="79" t="str">
        <f>IF('liste engagés'!$G183=4,'liste engagés'!L183,"")</f>
        <v/>
      </c>
      <c r="I184" s="54">
        <f t="shared" si="4"/>
        <v>0</v>
      </c>
    </row>
    <row r="185" spans="1:9">
      <c r="A185" s="92">
        <f t="shared" si="5"/>
        <v>179</v>
      </c>
      <c r="B185" s="77" t="str">
        <f>IF('liste engagés'!$G184=4,'liste engagés'!A184,"")</f>
        <v/>
      </c>
      <c r="C185" s="77" t="str">
        <f>IF('liste engagés'!$G184=4,'liste engagés'!B184,"")</f>
        <v/>
      </c>
      <c r="D185" s="77" t="str">
        <f>IF('liste engagés'!$G184=4,'liste engagés'!C184,"")</f>
        <v/>
      </c>
      <c r="E185" s="77" t="str">
        <f>IF('liste engagés'!$G184=4,'liste engagés'!D184,"")</f>
        <v/>
      </c>
      <c r="F185" s="77" t="str">
        <f>IF('liste engagés'!$G184=4,'liste engagés'!E184,"")</f>
        <v/>
      </c>
      <c r="G185" s="78" t="str">
        <f>IF('liste engagés'!$G184=4,'liste engagés'!K184,"")</f>
        <v/>
      </c>
      <c r="H185" s="79" t="str">
        <f>IF('liste engagés'!$G184=4,'liste engagés'!L184,"")</f>
        <v/>
      </c>
      <c r="I185" s="54">
        <f t="shared" si="4"/>
        <v>0</v>
      </c>
    </row>
    <row r="186" spans="1:9">
      <c r="A186" s="92">
        <f t="shared" si="5"/>
        <v>180</v>
      </c>
      <c r="B186" s="77" t="str">
        <f>IF('liste engagés'!$G185=4,'liste engagés'!A185,"")</f>
        <v/>
      </c>
      <c r="C186" s="77" t="str">
        <f>IF('liste engagés'!$G185=4,'liste engagés'!B185,"")</f>
        <v/>
      </c>
      <c r="D186" s="77" t="str">
        <f>IF('liste engagés'!$G185=4,'liste engagés'!C185,"")</f>
        <v/>
      </c>
      <c r="E186" s="77" t="str">
        <f>IF('liste engagés'!$G185=4,'liste engagés'!D185,"")</f>
        <v/>
      </c>
      <c r="F186" s="77" t="str">
        <f>IF('liste engagés'!$G185=4,'liste engagés'!E185,"")</f>
        <v/>
      </c>
      <c r="G186" s="78" t="str">
        <f>IF('liste engagés'!$G185=4,'liste engagés'!K185,"")</f>
        <v/>
      </c>
      <c r="H186" s="79" t="str">
        <f>IF('liste engagés'!$G185=4,'liste engagés'!L185,"")</f>
        <v/>
      </c>
      <c r="I186" s="54">
        <f t="shared" si="4"/>
        <v>0</v>
      </c>
    </row>
    <row r="187" spans="1:9">
      <c r="A187" s="92">
        <f t="shared" si="5"/>
        <v>181</v>
      </c>
      <c r="B187" s="77" t="str">
        <f>IF('liste engagés'!$G186=4,'liste engagés'!A186,"")</f>
        <v/>
      </c>
      <c r="C187" s="77" t="str">
        <f>IF('liste engagés'!$G186=4,'liste engagés'!B186,"")</f>
        <v/>
      </c>
      <c r="D187" s="77" t="str">
        <f>IF('liste engagés'!$G186=4,'liste engagés'!C186,"")</f>
        <v/>
      </c>
      <c r="E187" s="77" t="str">
        <f>IF('liste engagés'!$G186=4,'liste engagés'!D186,"")</f>
        <v/>
      </c>
      <c r="F187" s="77" t="str">
        <f>IF('liste engagés'!$G186=4,'liste engagés'!E186,"")</f>
        <v/>
      </c>
      <c r="G187" s="78" t="str">
        <f>IF('liste engagés'!$G186=4,'liste engagés'!K186,"")</f>
        <v/>
      </c>
      <c r="H187" s="79" t="str">
        <f>IF('liste engagés'!$G186=4,'liste engagés'!L186,"")</f>
        <v/>
      </c>
      <c r="I187" s="54">
        <f t="shared" si="4"/>
        <v>0</v>
      </c>
    </row>
    <row r="188" spans="1:9">
      <c r="A188" s="92">
        <f t="shared" si="5"/>
        <v>182</v>
      </c>
      <c r="B188" s="77" t="str">
        <f>IF('liste engagés'!$G187=4,'liste engagés'!A187,"")</f>
        <v/>
      </c>
      <c r="C188" s="77" t="str">
        <f>IF('liste engagés'!$G187=4,'liste engagés'!B187,"")</f>
        <v/>
      </c>
      <c r="D188" s="77" t="str">
        <f>IF('liste engagés'!$G187=4,'liste engagés'!C187,"")</f>
        <v/>
      </c>
      <c r="E188" s="77" t="str">
        <f>IF('liste engagés'!$G187=4,'liste engagés'!D187,"")</f>
        <v/>
      </c>
      <c r="F188" s="77" t="str">
        <f>IF('liste engagés'!$G187=4,'liste engagés'!E187,"")</f>
        <v/>
      </c>
      <c r="G188" s="78" t="str">
        <f>IF('liste engagés'!$G187=4,'liste engagés'!K187,"")</f>
        <v/>
      </c>
      <c r="H188" s="79" t="str">
        <f>IF('liste engagés'!$G187=4,'liste engagés'!L187,"")</f>
        <v/>
      </c>
      <c r="I188" s="54">
        <f t="shared" si="4"/>
        <v>0</v>
      </c>
    </row>
    <row r="189" spans="1:9">
      <c r="A189" s="92">
        <f t="shared" si="5"/>
        <v>183</v>
      </c>
      <c r="B189" s="77" t="str">
        <f>IF('liste engagés'!$G188=4,'liste engagés'!A188,"")</f>
        <v/>
      </c>
      <c r="C189" s="77" t="str">
        <f>IF('liste engagés'!$G188=4,'liste engagés'!B188,"")</f>
        <v/>
      </c>
      <c r="D189" s="77" t="str">
        <f>IF('liste engagés'!$G188=4,'liste engagés'!C188,"")</f>
        <v/>
      </c>
      <c r="E189" s="77" t="str">
        <f>IF('liste engagés'!$G188=4,'liste engagés'!D188,"")</f>
        <v/>
      </c>
      <c r="F189" s="77" t="str">
        <f>IF('liste engagés'!$G188=4,'liste engagés'!E188,"")</f>
        <v/>
      </c>
      <c r="G189" s="78" t="str">
        <f>IF('liste engagés'!$G188=4,'liste engagés'!K188,"")</f>
        <v/>
      </c>
      <c r="H189" s="79" t="str">
        <f>IF('liste engagés'!$G188=4,'liste engagés'!L188,"")</f>
        <v/>
      </c>
      <c r="I189" s="54">
        <f t="shared" si="4"/>
        <v>0</v>
      </c>
    </row>
    <row r="190" spans="1:9">
      <c r="A190" s="92">
        <f t="shared" si="5"/>
        <v>184</v>
      </c>
      <c r="B190" s="77" t="str">
        <f>IF('liste engagés'!$G189=4,'liste engagés'!A189,"")</f>
        <v/>
      </c>
      <c r="C190" s="77" t="str">
        <f>IF('liste engagés'!$G189=4,'liste engagés'!B189,"")</f>
        <v/>
      </c>
      <c r="D190" s="77" t="str">
        <f>IF('liste engagés'!$G189=4,'liste engagés'!C189,"")</f>
        <v/>
      </c>
      <c r="E190" s="77" t="str">
        <f>IF('liste engagés'!$G189=4,'liste engagés'!D189,"")</f>
        <v/>
      </c>
      <c r="F190" s="77" t="str">
        <f>IF('liste engagés'!$G189=4,'liste engagés'!E189,"")</f>
        <v/>
      </c>
      <c r="G190" s="78" t="str">
        <f>IF('liste engagés'!$G189=4,'liste engagés'!K189,"")</f>
        <v/>
      </c>
      <c r="H190" s="79" t="str">
        <f>IF('liste engagés'!$G189=4,'liste engagés'!L189,"")</f>
        <v/>
      </c>
      <c r="I190" s="54">
        <f t="shared" si="4"/>
        <v>0</v>
      </c>
    </row>
    <row r="191" spans="1:9">
      <c r="A191" s="92">
        <f t="shared" si="5"/>
        <v>185</v>
      </c>
      <c r="B191" s="77" t="str">
        <f>IF('liste engagés'!$G190=4,'liste engagés'!A190,"")</f>
        <v/>
      </c>
      <c r="C191" s="77" t="str">
        <f>IF('liste engagés'!$G190=4,'liste engagés'!B190,"")</f>
        <v/>
      </c>
      <c r="D191" s="77" t="str">
        <f>IF('liste engagés'!$G190=4,'liste engagés'!C190,"")</f>
        <v/>
      </c>
      <c r="E191" s="77" t="str">
        <f>IF('liste engagés'!$G190=4,'liste engagés'!D190,"")</f>
        <v/>
      </c>
      <c r="F191" s="77" t="str">
        <f>IF('liste engagés'!$G190=4,'liste engagés'!E190,"")</f>
        <v/>
      </c>
      <c r="G191" s="78" t="str">
        <f>IF('liste engagés'!$G190=4,'liste engagés'!K190,"")</f>
        <v/>
      </c>
      <c r="H191" s="79" t="str">
        <f>IF('liste engagés'!$G190=4,'liste engagés'!L190,"")</f>
        <v/>
      </c>
      <c r="I191" s="54">
        <f t="shared" si="4"/>
        <v>0</v>
      </c>
    </row>
    <row r="192" spans="1:9">
      <c r="A192" s="92">
        <f t="shared" si="5"/>
        <v>186</v>
      </c>
      <c r="B192" s="77" t="str">
        <f>IF('liste engagés'!$G191=4,'liste engagés'!A191,"")</f>
        <v/>
      </c>
      <c r="C192" s="77" t="str">
        <f>IF('liste engagés'!$G191=4,'liste engagés'!B191,"")</f>
        <v/>
      </c>
      <c r="D192" s="77" t="str">
        <f>IF('liste engagés'!$G191=4,'liste engagés'!C191,"")</f>
        <v/>
      </c>
      <c r="E192" s="77" t="str">
        <f>IF('liste engagés'!$G191=4,'liste engagés'!D191,"")</f>
        <v/>
      </c>
      <c r="F192" s="77" t="str">
        <f>IF('liste engagés'!$G191=4,'liste engagés'!E191,"")</f>
        <v/>
      </c>
      <c r="G192" s="78" t="str">
        <f>IF('liste engagés'!$G191=4,'liste engagés'!K191,"")</f>
        <v/>
      </c>
      <c r="H192" s="79" t="str">
        <f>IF('liste engagés'!$G191=4,'liste engagés'!L191,"")</f>
        <v/>
      </c>
      <c r="I192" s="54">
        <f t="shared" si="4"/>
        <v>0</v>
      </c>
    </row>
    <row r="193" spans="1:9">
      <c r="A193" s="92">
        <f t="shared" si="5"/>
        <v>187</v>
      </c>
      <c r="B193" s="77" t="str">
        <f>IF('liste engagés'!$G192=4,'liste engagés'!A192,"")</f>
        <v/>
      </c>
      <c r="C193" s="77" t="str">
        <f>IF('liste engagés'!$G192=4,'liste engagés'!B192,"")</f>
        <v/>
      </c>
      <c r="D193" s="77" t="str">
        <f>IF('liste engagés'!$G192=4,'liste engagés'!C192,"")</f>
        <v/>
      </c>
      <c r="E193" s="77" t="str">
        <f>IF('liste engagés'!$G192=4,'liste engagés'!D192,"")</f>
        <v/>
      </c>
      <c r="F193" s="77" t="str">
        <f>IF('liste engagés'!$G192=4,'liste engagés'!E192,"")</f>
        <v/>
      </c>
      <c r="G193" s="78" t="str">
        <f>IF('liste engagés'!$G192=4,'liste engagés'!K192,"")</f>
        <v/>
      </c>
      <c r="H193" s="79" t="str">
        <f>IF('liste engagés'!$G192=4,'liste engagés'!L192,"")</f>
        <v/>
      </c>
      <c r="I193" s="54">
        <f t="shared" si="4"/>
        <v>0</v>
      </c>
    </row>
    <row r="194" spans="1:9">
      <c r="A194" s="92">
        <f t="shared" si="5"/>
        <v>188</v>
      </c>
      <c r="B194" s="77" t="str">
        <f>IF('liste engagés'!$G193=4,'liste engagés'!A193,"")</f>
        <v/>
      </c>
      <c r="C194" s="77" t="str">
        <f>IF('liste engagés'!$G193=4,'liste engagés'!B193,"")</f>
        <v/>
      </c>
      <c r="D194" s="77" t="str">
        <f>IF('liste engagés'!$G193=4,'liste engagés'!C193,"")</f>
        <v/>
      </c>
      <c r="E194" s="77" t="str">
        <f>IF('liste engagés'!$G193=4,'liste engagés'!D193,"")</f>
        <v/>
      </c>
      <c r="F194" s="77" t="str">
        <f>IF('liste engagés'!$G193=4,'liste engagés'!E193,"")</f>
        <v/>
      </c>
      <c r="G194" s="78" t="str">
        <f>IF('liste engagés'!$G193=4,'liste engagés'!K193,"")</f>
        <v/>
      </c>
      <c r="H194" s="79" t="str">
        <f>IF('liste engagés'!$G193=4,'liste engagés'!L193,"")</f>
        <v/>
      </c>
      <c r="I194" s="54">
        <f t="shared" si="4"/>
        <v>0</v>
      </c>
    </row>
    <row r="195" spans="1:9">
      <c r="A195" s="92">
        <f t="shared" si="5"/>
        <v>189</v>
      </c>
      <c r="B195" s="77" t="str">
        <f>IF('liste engagés'!$G194=4,'liste engagés'!A194,"")</f>
        <v/>
      </c>
      <c r="C195" s="77" t="str">
        <f>IF('liste engagés'!$G194=4,'liste engagés'!B194,"")</f>
        <v/>
      </c>
      <c r="D195" s="77" t="str">
        <f>IF('liste engagés'!$G194=4,'liste engagés'!C194,"")</f>
        <v/>
      </c>
      <c r="E195" s="77" t="str">
        <f>IF('liste engagés'!$G194=4,'liste engagés'!D194,"")</f>
        <v/>
      </c>
      <c r="F195" s="77" t="str">
        <f>IF('liste engagés'!$G194=4,'liste engagés'!E194,"")</f>
        <v/>
      </c>
      <c r="G195" s="78" t="str">
        <f>IF('liste engagés'!$G194=4,'liste engagés'!K194,"")</f>
        <v/>
      </c>
      <c r="H195" s="79" t="str">
        <f>IF('liste engagés'!$G194=4,'liste engagés'!L194,"")</f>
        <v/>
      </c>
      <c r="I195" s="54">
        <f t="shared" si="4"/>
        <v>0</v>
      </c>
    </row>
    <row r="196" spans="1:9">
      <c r="A196" s="92">
        <f t="shared" si="5"/>
        <v>190</v>
      </c>
      <c r="B196" s="77" t="str">
        <f>IF('liste engagés'!$G195=4,'liste engagés'!A195,"")</f>
        <v/>
      </c>
      <c r="C196" s="77" t="str">
        <f>IF('liste engagés'!$G195=4,'liste engagés'!B195,"")</f>
        <v/>
      </c>
      <c r="D196" s="77" t="str">
        <f>IF('liste engagés'!$G195=4,'liste engagés'!C195,"")</f>
        <v/>
      </c>
      <c r="E196" s="77" t="str">
        <f>IF('liste engagés'!$G195=4,'liste engagés'!D195,"")</f>
        <v/>
      </c>
      <c r="F196" s="77" t="str">
        <f>IF('liste engagés'!$G195=4,'liste engagés'!E195,"")</f>
        <v/>
      </c>
      <c r="G196" s="78" t="str">
        <f>IF('liste engagés'!$G195=4,'liste engagés'!K195,"")</f>
        <v/>
      </c>
      <c r="H196" s="79" t="str">
        <f>IF('liste engagés'!$G195=4,'liste engagés'!L195,"")</f>
        <v/>
      </c>
      <c r="I196" s="54">
        <f t="shared" si="4"/>
        <v>0</v>
      </c>
    </row>
    <row r="197" spans="1:9">
      <c r="A197" s="92">
        <f t="shared" si="5"/>
        <v>191</v>
      </c>
      <c r="B197" s="77" t="str">
        <f>IF('liste engagés'!$G196=4,'liste engagés'!A196,"")</f>
        <v/>
      </c>
      <c r="C197" s="77" t="str">
        <f>IF('liste engagés'!$G196=4,'liste engagés'!B196,"")</f>
        <v/>
      </c>
      <c r="D197" s="77" t="str">
        <f>IF('liste engagés'!$G196=4,'liste engagés'!C196,"")</f>
        <v/>
      </c>
      <c r="E197" s="77" t="str">
        <f>IF('liste engagés'!$G196=4,'liste engagés'!D196,"")</f>
        <v/>
      </c>
      <c r="F197" s="77" t="str">
        <f>IF('liste engagés'!$G196=4,'liste engagés'!E196,"")</f>
        <v/>
      </c>
      <c r="G197" s="78" t="str">
        <f>IF('liste engagés'!$G196=4,'liste engagés'!K196,"")</f>
        <v/>
      </c>
      <c r="H197" s="79" t="str">
        <f>IF('liste engagés'!$G196=4,'liste engagés'!L196,"")</f>
        <v/>
      </c>
      <c r="I197" s="54">
        <f t="shared" si="4"/>
        <v>0</v>
      </c>
    </row>
    <row r="198" spans="1:9">
      <c r="A198" s="92">
        <f t="shared" si="5"/>
        <v>192</v>
      </c>
      <c r="B198" s="77" t="str">
        <f>IF('liste engagés'!$G197=4,'liste engagés'!A197,"")</f>
        <v/>
      </c>
      <c r="C198" s="77" t="str">
        <f>IF('liste engagés'!$G197=4,'liste engagés'!B197,"")</f>
        <v/>
      </c>
      <c r="D198" s="77" t="str">
        <f>IF('liste engagés'!$G197=4,'liste engagés'!C197,"")</f>
        <v/>
      </c>
      <c r="E198" s="77" t="str">
        <f>IF('liste engagés'!$G197=4,'liste engagés'!D197,"")</f>
        <v/>
      </c>
      <c r="F198" s="77" t="str">
        <f>IF('liste engagés'!$G197=4,'liste engagés'!E197,"")</f>
        <v/>
      </c>
      <c r="G198" s="78" t="str">
        <f>IF('liste engagés'!$G197=4,'liste engagés'!K197,"")</f>
        <v/>
      </c>
      <c r="H198" s="79" t="str">
        <f>IF('liste engagés'!$G197=4,'liste engagés'!L197,"")</f>
        <v/>
      </c>
      <c r="I198" s="54">
        <f t="shared" si="4"/>
        <v>0</v>
      </c>
    </row>
    <row r="199" spans="1:9">
      <c r="A199" s="92">
        <f t="shared" si="5"/>
        <v>193</v>
      </c>
      <c r="B199" s="77" t="str">
        <f>IF('liste engagés'!$G198=4,'liste engagés'!A198,"")</f>
        <v/>
      </c>
      <c r="C199" s="77" t="str">
        <f>IF('liste engagés'!$G198=4,'liste engagés'!B198,"")</f>
        <v/>
      </c>
      <c r="D199" s="77" t="str">
        <f>IF('liste engagés'!$G198=4,'liste engagés'!C198,"")</f>
        <v/>
      </c>
      <c r="E199" s="77" t="str">
        <f>IF('liste engagés'!$G198=4,'liste engagés'!D198,"")</f>
        <v/>
      </c>
      <c r="F199" s="77" t="str">
        <f>IF('liste engagés'!$G198=4,'liste engagés'!E198,"")</f>
        <v/>
      </c>
      <c r="G199" s="78" t="str">
        <f>IF('liste engagés'!$G198=4,'liste engagés'!K198,"")</f>
        <v/>
      </c>
      <c r="H199" s="79" t="str">
        <f>IF('liste engagés'!$G198=4,'liste engagés'!L198,"")</f>
        <v/>
      </c>
      <c r="I199" s="54">
        <f t="shared" ref="I199:I216" si="6">+IF(C199="",0,1)</f>
        <v>0</v>
      </c>
    </row>
    <row r="200" spans="1:9">
      <c r="A200" s="92">
        <f t="shared" ref="A200:A216" si="7">+A199+1</f>
        <v>194</v>
      </c>
      <c r="B200" s="77" t="str">
        <f>IF('liste engagés'!$G199=4,'liste engagés'!A199,"")</f>
        <v/>
      </c>
      <c r="C200" s="77" t="str">
        <f>IF('liste engagés'!$G199=4,'liste engagés'!B199,"")</f>
        <v/>
      </c>
      <c r="D200" s="77" t="str">
        <f>IF('liste engagés'!$G199=4,'liste engagés'!C199,"")</f>
        <v/>
      </c>
      <c r="E200" s="77" t="str">
        <f>IF('liste engagés'!$G199=4,'liste engagés'!D199,"")</f>
        <v/>
      </c>
      <c r="F200" s="77" t="str">
        <f>IF('liste engagés'!$G199=4,'liste engagés'!E199,"")</f>
        <v/>
      </c>
      <c r="G200" s="78" t="str">
        <f>IF('liste engagés'!$G199=4,'liste engagés'!K199,"")</f>
        <v/>
      </c>
      <c r="H200" s="79" t="str">
        <f>IF('liste engagés'!$G199=4,'liste engagés'!L199,"")</f>
        <v/>
      </c>
      <c r="I200" s="54">
        <f t="shared" si="6"/>
        <v>0</v>
      </c>
    </row>
    <row r="201" spans="1:9">
      <c r="A201" s="92">
        <f t="shared" si="7"/>
        <v>195</v>
      </c>
      <c r="B201" s="77" t="str">
        <f>IF('liste engagés'!$G200=4,'liste engagés'!A200,"")</f>
        <v/>
      </c>
      <c r="C201" s="77" t="str">
        <f>IF('liste engagés'!$G200=4,'liste engagés'!B200,"")</f>
        <v/>
      </c>
      <c r="D201" s="77" t="str">
        <f>IF('liste engagés'!$G200=4,'liste engagés'!C200,"")</f>
        <v/>
      </c>
      <c r="E201" s="77" t="str">
        <f>IF('liste engagés'!$G200=4,'liste engagés'!D200,"")</f>
        <v/>
      </c>
      <c r="F201" s="77" t="str">
        <f>IF('liste engagés'!$G200=4,'liste engagés'!E200,"")</f>
        <v/>
      </c>
      <c r="G201" s="78" t="str">
        <f>IF('liste engagés'!$G200=4,'liste engagés'!K200,"")</f>
        <v/>
      </c>
      <c r="H201" s="79" t="str">
        <f>IF('liste engagés'!$G200=4,'liste engagés'!L200,"")</f>
        <v/>
      </c>
      <c r="I201" s="54">
        <f t="shared" si="6"/>
        <v>0</v>
      </c>
    </row>
    <row r="202" spans="1:9">
      <c r="A202" s="92">
        <f t="shared" si="7"/>
        <v>196</v>
      </c>
      <c r="B202" s="77" t="str">
        <f>IF('liste engagés'!$G201=4,'liste engagés'!A201,"")</f>
        <v/>
      </c>
      <c r="C202" s="77" t="str">
        <f>IF('liste engagés'!$G201=4,'liste engagés'!B201,"")</f>
        <v/>
      </c>
      <c r="D202" s="77" t="str">
        <f>IF('liste engagés'!$G201=4,'liste engagés'!C201,"")</f>
        <v/>
      </c>
      <c r="E202" s="77" t="str">
        <f>IF('liste engagés'!$G201=4,'liste engagés'!D201,"")</f>
        <v/>
      </c>
      <c r="F202" s="77" t="str">
        <f>IF('liste engagés'!$G201=4,'liste engagés'!E201,"")</f>
        <v/>
      </c>
      <c r="G202" s="78" t="str">
        <f>IF('liste engagés'!$G201=4,'liste engagés'!K201,"")</f>
        <v/>
      </c>
      <c r="H202" s="79" t="str">
        <f>IF('liste engagés'!$G201=4,'liste engagés'!L201,"")</f>
        <v/>
      </c>
      <c r="I202" s="54">
        <f t="shared" si="6"/>
        <v>0</v>
      </c>
    </row>
    <row r="203" spans="1:9">
      <c r="A203" s="92">
        <f t="shared" si="7"/>
        <v>197</v>
      </c>
      <c r="B203" s="77" t="str">
        <f>IF('liste engagés'!$G202=4,'liste engagés'!A202,"")</f>
        <v/>
      </c>
      <c r="C203" s="77" t="str">
        <f>IF('liste engagés'!$G202=4,'liste engagés'!B202,"")</f>
        <v/>
      </c>
      <c r="D203" s="77" t="str">
        <f>IF('liste engagés'!$G202=4,'liste engagés'!C202,"")</f>
        <v/>
      </c>
      <c r="E203" s="77" t="str">
        <f>IF('liste engagés'!$G202=4,'liste engagés'!D202,"")</f>
        <v/>
      </c>
      <c r="F203" s="77" t="str">
        <f>IF('liste engagés'!$G202=4,'liste engagés'!E202,"")</f>
        <v/>
      </c>
      <c r="G203" s="78" t="str">
        <f>IF('liste engagés'!$G202=4,'liste engagés'!K202,"")</f>
        <v/>
      </c>
      <c r="H203" s="79" t="str">
        <f>IF('liste engagés'!$G202=4,'liste engagés'!L202,"")</f>
        <v/>
      </c>
      <c r="I203" s="54">
        <f t="shared" si="6"/>
        <v>0</v>
      </c>
    </row>
    <row r="204" spans="1:9">
      <c r="A204" s="92">
        <f t="shared" si="7"/>
        <v>198</v>
      </c>
      <c r="B204" s="77" t="str">
        <f>IF('liste engagés'!$G203=4,'liste engagés'!A203,"")</f>
        <v/>
      </c>
      <c r="C204" s="77" t="str">
        <f>IF('liste engagés'!$G203=4,'liste engagés'!B203,"")</f>
        <v/>
      </c>
      <c r="D204" s="77" t="str">
        <f>IF('liste engagés'!$G203=4,'liste engagés'!C203,"")</f>
        <v/>
      </c>
      <c r="E204" s="77" t="str">
        <f>IF('liste engagés'!$G203=4,'liste engagés'!D203,"")</f>
        <v/>
      </c>
      <c r="F204" s="77" t="str">
        <f>IF('liste engagés'!$G203=4,'liste engagés'!E203,"")</f>
        <v/>
      </c>
      <c r="G204" s="78" t="str">
        <f>IF('liste engagés'!$G203=4,'liste engagés'!K203,"")</f>
        <v/>
      </c>
      <c r="H204" s="79" t="str">
        <f>IF('liste engagés'!$G203=4,'liste engagés'!L203,"")</f>
        <v/>
      </c>
      <c r="I204" s="54">
        <f t="shared" si="6"/>
        <v>0</v>
      </c>
    </row>
    <row r="205" spans="1:9">
      <c r="A205" s="92">
        <f t="shared" si="7"/>
        <v>199</v>
      </c>
      <c r="B205" s="77" t="str">
        <f>IF('liste engagés'!$G204=4,'liste engagés'!A204,"")</f>
        <v/>
      </c>
      <c r="C205" s="77" t="str">
        <f>IF('liste engagés'!$G204=4,'liste engagés'!B204,"")</f>
        <v/>
      </c>
      <c r="D205" s="77" t="str">
        <f>IF('liste engagés'!$G204=4,'liste engagés'!C204,"")</f>
        <v/>
      </c>
      <c r="E205" s="77" t="str">
        <f>IF('liste engagés'!$G204=4,'liste engagés'!D204,"")</f>
        <v/>
      </c>
      <c r="F205" s="77" t="str">
        <f>IF('liste engagés'!$G204=4,'liste engagés'!E204,"")</f>
        <v/>
      </c>
      <c r="G205" s="78" t="str">
        <f>IF('liste engagés'!$G204=4,'liste engagés'!K204,"")</f>
        <v/>
      </c>
      <c r="H205" s="79" t="str">
        <f>IF('liste engagés'!$G204=4,'liste engagés'!L204,"")</f>
        <v/>
      </c>
      <c r="I205" s="54">
        <f t="shared" si="6"/>
        <v>0</v>
      </c>
    </row>
    <row r="206" spans="1:9">
      <c r="A206" s="92">
        <f t="shared" si="7"/>
        <v>200</v>
      </c>
      <c r="B206" s="77" t="str">
        <f>IF('liste engagés'!$G205=4,'liste engagés'!A205,"")</f>
        <v/>
      </c>
      <c r="C206" s="77" t="str">
        <f>IF('liste engagés'!$G205=4,'liste engagés'!B205,"")</f>
        <v/>
      </c>
      <c r="D206" s="77" t="str">
        <f>IF('liste engagés'!$G205=4,'liste engagés'!C205,"")</f>
        <v/>
      </c>
      <c r="E206" s="77" t="str">
        <f>IF('liste engagés'!$G205=4,'liste engagés'!D205,"")</f>
        <v/>
      </c>
      <c r="F206" s="77" t="str">
        <f>IF('liste engagés'!$G205=4,'liste engagés'!E205,"")</f>
        <v/>
      </c>
      <c r="G206" s="78" t="str">
        <f>IF('liste engagés'!$G205=4,'liste engagés'!K205,"")</f>
        <v/>
      </c>
      <c r="H206" s="79" t="str">
        <f>IF('liste engagés'!$G205=4,'liste engagés'!L205,"")</f>
        <v/>
      </c>
      <c r="I206" s="54">
        <f t="shared" si="6"/>
        <v>0</v>
      </c>
    </row>
    <row r="207" spans="1:9">
      <c r="A207" s="92">
        <f t="shared" si="7"/>
        <v>201</v>
      </c>
      <c r="B207" s="77" t="str">
        <f>IF('liste engagés'!$G206=4,'liste engagés'!A206,"")</f>
        <v/>
      </c>
      <c r="C207" s="77" t="str">
        <f>IF('liste engagés'!$G206=4,'liste engagés'!B206,"")</f>
        <v/>
      </c>
      <c r="D207" s="77" t="str">
        <f>IF('liste engagés'!$G206=4,'liste engagés'!C206,"")</f>
        <v/>
      </c>
      <c r="E207" s="77" t="str">
        <f>IF('liste engagés'!$G206=4,'liste engagés'!D206,"")</f>
        <v/>
      </c>
      <c r="F207" s="77" t="str">
        <f>IF('liste engagés'!$G206=4,'liste engagés'!E206,"")</f>
        <v/>
      </c>
      <c r="G207" s="78" t="str">
        <f>IF('liste engagés'!$G206=4,'liste engagés'!K206,"")</f>
        <v/>
      </c>
      <c r="H207" s="79" t="str">
        <f>IF('liste engagés'!$G206=4,'liste engagés'!L206,"")</f>
        <v/>
      </c>
      <c r="I207" s="54">
        <f t="shared" si="6"/>
        <v>0</v>
      </c>
    </row>
    <row r="208" spans="1:9">
      <c r="A208" s="92">
        <f t="shared" si="7"/>
        <v>202</v>
      </c>
      <c r="B208" s="77" t="str">
        <f>IF('liste engagés'!$G207=4,'liste engagés'!A207,"")</f>
        <v/>
      </c>
      <c r="C208" s="77" t="str">
        <f>IF('liste engagés'!$G207=4,'liste engagés'!B207,"")</f>
        <v/>
      </c>
      <c r="D208" s="77" t="str">
        <f>IF('liste engagés'!$G207=4,'liste engagés'!C207,"")</f>
        <v/>
      </c>
      <c r="E208" s="77" t="str">
        <f>IF('liste engagés'!$G207=4,'liste engagés'!D207,"")</f>
        <v/>
      </c>
      <c r="F208" s="77" t="str">
        <f>IF('liste engagés'!$G207=4,'liste engagés'!E207,"")</f>
        <v/>
      </c>
      <c r="G208" s="78" t="str">
        <f>IF('liste engagés'!$G207=4,'liste engagés'!K207,"")</f>
        <v/>
      </c>
      <c r="H208" s="79" t="str">
        <f>IF('liste engagés'!$G207=4,'liste engagés'!L207,"")</f>
        <v/>
      </c>
      <c r="I208" s="54">
        <f t="shared" si="6"/>
        <v>0</v>
      </c>
    </row>
    <row r="209" spans="1:9">
      <c r="A209" s="92">
        <f t="shared" si="7"/>
        <v>203</v>
      </c>
      <c r="B209" s="77" t="str">
        <f>IF('liste engagés'!$G208=4,'liste engagés'!A208,"")</f>
        <v/>
      </c>
      <c r="C209" s="77" t="str">
        <f>IF('liste engagés'!$G208=4,'liste engagés'!B208,"")</f>
        <v/>
      </c>
      <c r="D209" s="77" t="str">
        <f>IF('liste engagés'!$G208=4,'liste engagés'!C208,"")</f>
        <v/>
      </c>
      <c r="E209" s="77" t="str">
        <f>IF('liste engagés'!$G208=4,'liste engagés'!D208,"")</f>
        <v/>
      </c>
      <c r="F209" s="77" t="str">
        <f>IF('liste engagés'!$G208=4,'liste engagés'!E208,"")</f>
        <v/>
      </c>
      <c r="G209" s="78" t="str">
        <f>IF('liste engagés'!$G208=4,'liste engagés'!K208,"")</f>
        <v/>
      </c>
      <c r="H209" s="79" t="str">
        <f>IF('liste engagés'!$G208=4,'liste engagés'!L208,"")</f>
        <v/>
      </c>
      <c r="I209" s="54">
        <f t="shared" si="6"/>
        <v>0</v>
      </c>
    </row>
    <row r="210" spans="1:9">
      <c r="A210" s="92">
        <f t="shared" si="7"/>
        <v>204</v>
      </c>
      <c r="B210" s="77" t="str">
        <f>IF('liste engagés'!$G209=4,'liste engagés'!A209,"")</f>
        <v/>
      </c>
      <c r="C210" s="77" t="str">
        <f>IF('liste engagés'!$G209=4,'liste engagés'!B209,"")</f>
        <v/>
      </c>
      <c r="D210" s="77" t="str">
        <f>IF('liste engagés'!$G209=4,'liste engagés'!C209,"")</f>
        <v/>
      </c>
      <c r="E210" s="77" t="str">
        <f>IF('liste engagés'!$G209=4,'liste engagés'!D209,"")</f>
        <v/>
      </c>
      <c r="F210" s="77" t="str">
        <f>IF('liste engagés'!$G209=4,'liste engagés'!E209,"")</f>
        <v/>
      </c>
      <c r="G210" s="78" t="str">
        <f>IF('liste engagés'!$G209=4,'liste engagés'!K209,"")</f>
        <v/>
      </c>
      <c r="H210" s="79" t="str">
        <f>IF('liste engagés'!$G209=4,'liste engagés'!L209,"")</f>
        <v/>
      </c>
      <c r="I210" s="54">
        <f t="shared" si="6"/>
        <v>0</v>
      </c>
    </row>
    <row r="211" spans="1:9">
      <c r="A211" s="92">
        <f t="shared" si="7"/>
        <v>205</v>
      </c>
      <c r="B211" s="77" t="str">
        <f>IF('liste engagés'!$G210=4,'liste engagés'!A210,"")</f>
        <v/>
      </c>
      <c r="C211" s="77" t="str">
        <f>IF('liste engagés'!$G210=4,'liste engagés'!B210,"")</f>
        <v/>
      </c>
      <c r="D211" s="77" t="str">
        <f>IF('liste engagés'!$G210=4,'liste engagés'!C210,"")</f>
        <v/>
      </c>
      <c r="E211" s="77" t="str">
        <f>IF('liste engagés'!$G210=4,'liste engagés'!D210,"")</f>
        <v/>
      </c>
      <c r="F211" s="77" t="str">
        <f>IF('liste engagés'!$G210=4,'liste engagés'!E210,"")</f>
        <v/>
      </c>
      <c r="G211" s="78" t="str">
        <f>IF('liste engagés'!$G210=4,'liste engagés'!K210,"")</f>
        <v/>
      </c>
      <c r="H211" s="79" t="str">
        <f>IF('liste engagés'!$G210=4,'liste engagés'!L210,"")</f>
        <v/>
      </c>
      <c r="I211" s="54">
        <f t="shared" si="6"/>
        <v>0</v>
      </c>
    </row>
    <row r="212" spans="1:9">
      <c r="A212" s="92">
        <f t="shared" si="7"/>
        <v>206</v>
      </c>
      <c r="B212" s="77" t="str">
        <f>IF('liste engagés'!$G211=4,'liste engagés'!A211,"")</f>
        <v/>
      </c>
      <c r="C212" s="77" t="str">
        <f>IF('liste engagés'!$G211=4,'liste engagés'!B211,"")</f>
        <v/>
      </c>
      <c r="D212" s="77" t="str">
        <f>IF('liste engagés'!$G211=4,'liste engagés'!C211,"")</f>
        <v/>
      </c>
      <c r="E212" s="77" t="str">
        <f>IF('liste engagés'!$G211=4,'liste engagés'!D211,"")</f>
        <v/>
      </c>
      <c r="F212" s="77" t="str">
        <f>IF('liste engagés'!$G211=4,'liste engagés'!E211,"")</f>
        <v/>
      </c>
      <c r="G212" s="78" t="str">
        <f>IF('liste engagés'!$G211=4,'liste engagés'!K211,"")</f>
        <v/>
      </c>
      <c r="H212" s="79" t="str">
        <f>IF('liste engagés'!$G211=4,'liste engagés'!L211,"")</f>
        <v/>
      </c>
      <c r="I212" s="54">
        <f t="shared" si="6"/>
        <v>0</v>
      </c>
    </row>
    <row r="213" spans="1:9">
      <c r="A213" s="92">
        <f t="shared" si="7"/>
        <v>207</v>
      </c>
      <c r="B213" s="77" t="str">
        <f>IF('liste engagés'!$G212=4,'liste engagés'!A212,"")</f>
        <v/>
      </c>
      <c r="C213" s="77" t="str">
        <f>IF('liste engagés'!$G212=4,'liste engagés'!B212,"")</f>
        <v/>
      </c>
      <c r="D213" s="77" t="str">
        <f>IF('liste engagés'!$G212=4,'liste engagés'!C212,"")</f>
        <v/>
      </c>
      <c r="E213" s="77" t="str">
        <f>IF('liste engagés'!$G212=4,'liste engagés'!D212,"")</f>
        <v/>
      </c>
      <c r="F213" s="77" t="str">
        <f>IF('liste engagés'!$G212=4,'liste engagés'!E212,"")</f>
        <v/>
      </c>
      <c r="G213" s="78" t="str">
        <f>IF('liste engagés'!$G212=4,'liste engagés'!K212,"")</f>
        <v/>
      </c>
      <c r="H213" s="79" t="str">
        <f>IF('liste engagés'!$G212=4,'liste engagés'!L212,"")</f>
        <v/>
      </c>
      <c r="I213" s="54">
        <f t="shared" si="6"/>
        <v>0</v>
      </c>
    </row>
    <row r="214" spans="1:9">
      <c r="A214" s="92">
        <f t="shared" si="7"/>
        <v>208</v>
      </c>
      <c r="B214" s="77" t="str">
        <f>IF('liste engagés'!$G213=4,'liste engagés'!A213,"")</f>
        <v/>
      </c>
      <c r="C214" s="77" t="str">
        <f>IF('liste engagés'!$G213=4,'liste engagés'!B213,"")</f>
        <v/>
      </c>
      <c r="D214" s="77" t="str">
        <f>IF('liste engagés'!$G213=4,'liste engagés'!C213,"")</f>
        <v/>
      </c>
      <c r="E214" s="77" t="str">
        <f>IF('liste engagés'!$G213=4,'liste engagés'!D213,"")</f>
        <v/>
      </c>
      <c r="F214" s="77" t="str">
        <f>IF('liste engagés'!$G213=4,'liste engagés'!E213,"")</f>
        <v/>
      </c>
      <c r="G214" s="78" t="str">
        <f>IF('liste engagés'!$G213=4,'liste engagés'!K213,"")</f>
        <v/>
      </c>
      <c r="H214" s="79" t="str">
        <f>IF('liste engagés'!$G213=4,'liste engagés'!L213,"")</f>
        <v/>
      </c>
      <c r="I214" s="54">
        <f t="shared" si="6"/>
        <v>0</v>
      </c>
    </row>
    <row r="215" spans="1:9">
      <c r="A215" s="92">
        <f t="shared" si="7"/>
        <v>209</v>
      </c>
      <c r="B215" s="77" t="str">
        <f>IF('liste engagés'!$G214=4,'liste engagés'!A214,"")</f>
        <v/>
      </c>
      <c r="C215" s="77" t="str">
        <f>IF('liste engagés'!$G214=4,'liste engagés'!B214,"")</f>
        <v/>
      </c>
      <c r="D215" s="77" t="str">
        <f>IF('liste engagés'!$G214=4,'liste engagés'!C214,"")</f>
        <v/>
      </c>
      <c r="E215" s="77" t="str">
        <f>IF('liste engagés'!$G214=4,'liste engagés'!D214,"")</f>
        <v/>
      </c>
      <c r="F215" s="77" t="str">
        <f>IF('liste engagés'!$G214=4,'liste engagés'!E214,"")</f>
        <v/>
      </c>
      <c r="G215" s="78" t="str">
        <f>IF('liste engagés'!$G214=4,'liste engagés'!K214,"")</f>
        <v/>
      </c>
      <c r="H215" s="79" t="str">
        <f>IF('liste engagés'!$G214=4,'liste engagés'!L214,"")</f>
        <v/>
      </c>
      <c r="I215" s="54">
        <f t="shared" si="6"/>
        <v>0</v>
      </c>
    </row>
    <row r="216" spans="1:9">
      <c r="A216" s="92">
        <f t="shared" si="7"/>
        <v>210</v>
      </c>
      <c r="B216" s="77" t="str">
        <f>IF('liste engagés'!$G215=4,'liste engagés'!A215,"")</f>
        <v/>
      </c>
      <c r="C216" s="77" t="str">
        <f>IF('liste engagés'!$G215=4,'liste engagés'!B215,"")</f>
        <v/>
      </c>
      <c r="D216" s="77" t="str">
        <f>IF('liste engagés'!$G215=4,'liste engagés'!C215,"")</f>
        <v/>
      </c>
      <c r="E216" s="77" t="str">
        <f>IF('liste engagés'!$G215=4,'liste engagés'!D215,"")</f>
        <v/>
      </c>
      <c r="F216" s="77" t="str">
        <f>IF('liste engagés'!$G215=4,'liste engagés'!E215,"")</f>
        <v/>
      </c>
      <c r="G216" s="78" t="str">
        <f>IF('liste engagés'!$G215=4,'liste engagés'!K215,"")</f>
        <v/>
      </c>
      <c r="H216" s="79" t="str">
        <f>IF('liste engagés'!$G215=4,'liste engagés'!L215,"")</f>
        <v/>
      </c>
      <c r="I216" s="54">
        <f t="shared" si="6"/>
        <v>0</v>
      </c>
    </row>
    <row r="217" spans="1:9">
      <c r="H217" s="55"/>
      <c r="I217" s="54">
        <f>SUM(I7:I216)</f>
        <v>12</v>
      </c>
    </row>
    <row r="218" spans="1:9">
      <c r="H218" s="55"/>
    </row>
    <row r="219" spans="1:9">
      <c r="H219" s="55"/>
    </row>
    <row r="220" spans="1:9">
      <c r="H220" s="55"/>
    </row>
    <row r="221" spans="1:9">
      <c r="H221" s="55"/>
    </row>
    <row r="222" spans="1:9">
      <c r="H222" s="55"/>
    </row>
    <row r="223" spans="1:9">
      <c r="H223" s="55"/>
    </row>
    <row r="224" spans="1:9">
      <c r="H224" s="55"/>
    </row>
    <row r="225" spans="8:8">
      <c r="H225" s="55"/>
    </row>
    <row r="226" spans="8:8">
      <c r="H226" s="55"/>
    </row>
    <row r="227" spans="8:8">
      <c r="H227" s="55"/>
    </row>
    <row r="228" spans="8:8">
      <c r="H228" s="55"/>
    </row>
    <row r="229" spans="8:8">
      <c r="H229" s="55"/>
    </row>
    <row r="230" spans="8:8">
      <c r="H230" s="55"/>
    </row>
    <row r="231" spans="8:8">
      <c r="H231" s="55"/>
    </row>
    <row r="232" spans="8:8">
      <c r="H232" s="55"/>
    </row>
    <row r="233" spans="8:8">
      <c r="H233" s="55"/>
    </row>
    <row r="234" spans="8:8">
      <c r="H234" s="55"/>
    </row>
    <row r="235" spans="8:8">
      <c r="H235" s="55"/>
    </row>
    <row r="236" spans="8:8">
      <c r="H236" s="55"/>
    </row>
    <row r="237" spans="8:8">
      <c r="H237" s="55"/>
    </row>
    <row r="238" spans="8:8">
      <c r="H238" s="55"/>
    </row>
    <row r="239" spans="8:8">
      <c r="H239" s="55"/>
    </row>
    <row r="240" spans="8:8">
      <c r="H240" s="55"/>
    </row>
    <row r="241" spans="8:8">
      <c r="H241" s="55"/>
    </row>
    <row r="242" spans="8:8">
      <c r="H242" s="55"/>
    </row>
    <row r="243" spans="8:8">
      <c r="H243" s="55"/>
    </row>
    <row r="244" spans="8:8">
      <c r="H244" s="55"/>
    </row>
    <row r="245" spans="8:8">
      <c r="H245" s="55"/>
    </row>
    <row r="246" spans="8:8">
      <c r="H246" s="55"/>
    </row>
    <row r="247" spans="8:8">
      <c r="H247" s="55"/>
    </row>
    <row r="248" spans="8:8">
      <c r="H248" s="55"/>
    </row>
    <row r="249" spans="8:8">
      <c r="H249" s="55"/>
    </row>
    <row r="250" spans="8:8">
      <c r="H250" s="55"/>
    </row>
    <row r="251" spans="8:8">
      <c r="H251" s="55"/>
    </row>
    <row r="252" spans="8:8">
      <c r="H252" s="55"/>
    </row>
    <row r="253" spans="8:8">
      <c r="H253" s="55"/>
    </row>
    <row r="254" spans="8:8">
      <c r="H254" s="55"/>
    </row>
    <row r="255" spans="8:8">
      <c r="H255" s="55"/>
    </row>
    <row r="256" spans="8:8">
      <c r="H256" s="55"/>
    </row>
    <row r="257" spans="8:8">
      <c r="H257" s="55"/>
    </row>
    <row r="258" spans="8:8">
      <c r="H258" s="55"/>
    </row>
    <row r="259" spans="8:8">
      <c r="H259" s="55"/>
    </row>
    <row r="260" spans="8:8">
      <c r="H260" s="55"/>
    </row>
    <row r="261" spans="8:8">
      <c r="H261" s="55"/>
    </row>
    <row r="262" spans="8:8">
      <c r="H262" s="55"/>
    </row>
    <row r="263" spans="8:8">
      <c r="H263" s="55"/>
    </row>
    <row r="264" spans="8:8">
      <c r="H264" s="55"/>
    </row>
    <row r="265" spans="8:8">
      <c r="H265" s="55"/>
    </row>
    <row r="266" spans="8:8">
      <c r="H266" s="55"/>
    </row>
    <row r="267" spans="8:8">
      <c r="H267" s="55"/>
    </row>
    <row r="268" spans="8:8">
      <c r="H268" s="55"/>
    </row>
    <row r="269" spans="8:8">
      <c r="H269" s="55"/>
    </row>
    <row r="270" spans="8:8">
      <c r="H270" s="55"/>
    </row>
    <row r="271" spans="8:8">
      <c r="H271" s="55"/>
    </row>
    <row r="272" spans="8:8">
      <c r="H272" s="55"/>
    </row>
    <row r="273" spans="8:8">
      <c r="H273" s="55"/>
    </row>
    <row r="274" spans="8:8">
      <c r="H274" s="55"/>
    </row>
    <row r="275" spans="8:8">
      <c r="H275" s="55"/>
    </row>
    <row r="276" spans="8:8">
      <c r="H276" s="55"/>
    </row>
    <row r="277" spans="8:8">
      <c r="H277" s="55"/>
    </row>
    <row r="278" spans="8:8">
      <c r="H278" s="55"/>
    </row>
    <row r="279" spans="8:8">
      <c r="H279" s="55"/>
    </row>
    <row r="280" spans="8:8">
      <c r="H280" s="55"/>
    </row>
    <row r="281" spans="8:8">
      <c r="H281" s="55"/>
    </row>
    <row r="282" spans="8:8">
      <c r="H282" s="55"/>
    </row>
    <row r="283" spans="8:8">
      <c r="H283" s="55"/>
    </row>
    <row r="284" spans="8:8">
      <c r="H284" s="55"/>
    </row>
    <row r="285" spans="8:8">
      <c r="H285" s="55"/>
    </row>
    <row r="286" spans="8:8">
      <c r="H286" s="55"/>
    </row>
    <row r="287" spans="8:8">
      <c r="H287" s="55"/>
    </row>
    <row r="288" spans="8:8">
      <c r="H288" s="55"/>
    </row>
    <row r="289" spans="8:8">
      <c r="H289" s="55"/>
    </row>
    <row r="290" spans="8:8">
      <c r="H290" s="55"/>
    </row>
    <row r="291" spans="8:8">
      <c r="H291" s="55"/>
    </row>
    <row r="292" spans="8:8">
      <c r="H292" s="55"/>
    </row>
    <row r="293" spans="8:8">
      <c r="H293" s="55"/>
    </row>
    <row r="294" spans="8:8">
      <c r="H294" s="55"/>
    </row>
    <row r="295" spans="8:8">
      <c r="H295" s="55"/>
    </row>
    <row r="296" spans="8:8">
      <c r="H296" s="55"/>
    </row>
    <row r="297" spans="8:8">
      <c r="H297" s="55"/>
    </row>
    <row r="298" spans="8:8">
      <c r="H298" s="55"/>
    </row>
    <row r="299" spans="8:8">
      <c r="H299" s="55"/>
    </row>
    <row r="300" spans="8:8">
      <c r="H300" s="55"/>
    </row>
    <row r="301" spans="8:8">
      <c r="H301" s="55"/>
    </row>
    <row r="302" spans="8:8">
      <c r="H302" s="55"/>
    </row>
    <row r="303" spans="8:8">
      <c r="H303" s="55"/>
    </row>
    <row r="304" spans="8:8">
      <c r="H304" s="55"/>
    </row>
    <row r="305" spans="8:8">
      <c r="H305" s="55"/>
    </row>
    <row r="306" spans="8:8">
      <c r="H306" s="55"/>
    </row>
    <row r="307" spans="8:8">
      <c r="H307" s="55"/>
    </row>
    <row r="308" spans="8:8">
      <c r="H308" s="55"/>
    </row>
    <row r="309" spans="8:8">
      <c r="H309" s="55"/>
    </row>
    <row r="310" spans="8:8">
      <c r="H310" s="55"/>
    </row>
    <row r="311" spans="8:8">
      <c r="H311" s="55"/>
    </row>
    <row r="312" spans="8:8">
      <c r="H312" s="55"/>
    </row>
    <row r="313" spans="8:8">
      <c r="H313" s="55"/>
    </row>
    <row r="314" spans="8:8">
      <c r="H314" s="55"/>
    </row>
    <row r="315" spans="8:8">
      <c r="H315" s="55"/>
    </row>
    <row r="316" spans="8:8">
      <c r="H316" s="55"/>
    </row>
    <row r="317" spans="8:8">
      <c r="H317" s="55"/>
    </row>
    <row r="318" spans="8:8">
      <c r="H318" s="55"/>
    </row>
    <row r="319" spans="8:8">
      <c r="H319" s="55"/>
    </row>
    <row r="320" spans="8:8">
      <c r="H320" s="55"/>
    </row>
    <row r="321" spans="8:8">
      <c r="H321" s="55"/>
    </row>
    <row r="322" spans="8:8">
      <c r="H322" s="55"/>
    </row>
    <row r="323" spans="8:8">
      <c r="H323" s="55"/>
    </row>
    <row r="324" spans="8:8">
      <c r="H324" s="55"/>
    </row>
    <row r="325" spans="8:8">
      <c r="H325" s="55"/>
    </row>
    <row r="326" spans="8:8">
      <c r="H326" s="55"/>
    </row>
    <row r="327" spans="8:8">
      <c r="H327" s="55"/>
    </row>
    <row r="328" spans="8:8">
      <c r="H328" s="55"/>
    </row>
    <row r="329" spans="8:8">
      <c r="H329" s="55"/>
    </row>
    <row r="330" spans="8:8">
      <c r="H330" s="55"/>
    </row>
    <row r="331" spans="8:8">
      <c r="H331" s="55"/>
    </row>
    <row r="332" spans="8:8">
      <c r="H332" s="55"/>
    </row>
    <row r="333" spans="8:8">
      <c r="H333" s="55"/>
    </row>
    <row r="334" spans="8:8">
      <c r="H334" s="55"/>
    </row>
    <row r="335" spans="8:8">
      <c r="H335" s="55"/>
    </row>
    <row r="336" spans="8:8">
      <c r="H336" s="55"/>
    </row>
    <row r="337" spans="8:8">
      <c r="H337" s="55"/>
    </row>
    <row r="338" spans="8:8">
      <c r="H338" s="55"/>
    </row>
    <row r="339" spans="8:8">
      <c r="H339" s="55"/>
    </row>
    <row r="340" spans="8:8">
      <c r="H340" s="55"/>
    </row>
    <row r="341" spans="8:8">
      <c r="H341" s="55"/>
    </row>
    <row r="342" spans="8:8">
      <c r="H342" s="55"/>
    </row>
  </sheetData>
  <sheetProtection selectLockedCells="1" selectUnlockedCells="1"/>
  <printOptions horizontalCentered="1" verticalCentered="1"/>
  <pageMargins left="0.19652777777777777" right="0.19652777777777777" top="0.98402777777777772" bottom="0.98402777777777772" header="0.51180555555555551" footer="0.51180555555555551"/>
  <pageSetup paperSize="9" scale="90" firstPageNumber="0" orientation="landscape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L342"/>
  <sheetViews>
    <sheetView workbookViewId="0">
      <selection activeCell="M17" sqref="M17"/>
    </sheetView>
  </sheetViews>
  <sheetFormatPr baseColWidth="10" defaultRowHeight="12.75"/>
  <cols>
    <col min="1" max="1" width="21.7109375" style="36" customWidth="1"/>
    <col min="2" max="2" width="18.7109375" style="36" customWidth="1"/>
    <col min="3" max="3" width="17" style="36" customWidth="1"/>
    <col min="4" max="4" width="21.5703125" style="36" customWidth="1"/>
    <col min="5" max="5" width="19.85546875" style="36" customWidth="1"/>
    <col min="6" max="6" width="13.7109375" style="36" customWidth="1"/>
    <col min="7" max="7" width="10.140625" style="65" customWidth="1"/>
    <col min="8" max="8" width="12.85546875" style="36" customWidth="1"/>
    <col min="9" max="9" width="11.42578125" style="36"/>
    <col min="10" max="10" width="4.140625" style="36" customWidth="1"/>
    <col min="11" max="16384" width="11.42578125" style="36"/>
  </cols>
  <sheetData>
    <row r="1" spans="1:12" ht="25.5">
      <c r="A1" s="81" t="str">
        <f>+MENU!A1</f>
        <v xml:space="preserve">CHRONO DES LIMOUCHES </v>
      </c>
      <c r="B1" s="81"/>
      <c r="C1" s="81"/>
      <c r="D1" s="81"/>
      <c r="E1" s="81"/>
      <c r="F1" s="81"/>
      <c r="G1" s="82" t="str">
        <f>+MENU!I1</f>
        <v>EDITION</v>
      </c>
      <c r="H1" s="83">
        <f>+MENU!J1</f>
        <v>2018</v>
      </c>
    </row>
    <row r="2" spans="1:12">
      <c r="G2" s="84"/>
      <c r="H2" s="85"/>
      <c r="I2" s="36" t="s">
        <v>52</v>
      </c>
      <c r="J2" s="86">
        <v>5</v>
      </c>
    </row>
    <row r="3" spans="1:12" ht="25.5">
      <c r="A3" s="87" t="s">
        <v>53</v>
      </c>
      <c r="B3" s="88"/>
      <c r="C3" s="87" t="str">
        <f>+IF(J2="","",VLOOKUP($J$2,Catégories!B3:D17,3))</f>
        <v>Autres fédés / non licenciés + 60 ans</v>
      </c>
      <c r="D3" s="88"/>
      <c r="E3" s="88"/>
      <c r="F3" s="88"/>
      <c r="G3" s="88"/>
      <c r="H3" s="88"/>
    </row>
    <row r="4" spans="1:12" ht="25.5">
      <c r="A4" s="81"/>
      <c r="G4" s="84"/>
      <c r="H4" s="85"/>
    </row>
    <row r="6" spans="1:12">
      <c r="A6" s="89"/>
      <c r="B6" s="90" t="s">
        <v>40</v>
      </c>
      <c r="C6" s="90" t="s">
        <v>41</v>
      </c>
      <c r="D6" s="90" t="s">
        <v>42</v>
      </c>
      <c r="E6" s="90" t="s">
        <v>43</v>
      </c>
      <c r="F6" s="90" t="s">
        <v>44</v>
      </c>
      <c r="G6" s="91" t="s">
        <v>48</v>
      </c>
      <c r="H6" s="90" t="s">
        <v>49</v>
      </c>
    </row>
    <row r="7" spans="1:12">
      <c r="A7" s="92">
        <v>1</v>
      </c>
      <c r="B7" s="77">
        <f>IF('liste engagés'!$G95=5,'liste engagés'!A95,"")</f>
        <v>90</v>
      </c>
      <c r="C7" s="77" t="str">
        <f>IF('liste engagés'!$G95=5,'liste engagés'!B95,"")</f>
        <v>BARTHES</v>
      </c>
      <c r="D7" s="77" t="str">
        <f>IF('liste engagés'!$G95=5,'liste engagés'!C95,"")</f>
        <v>SERGE</v>
      </c>
      <c r="E7" s="77" t="str">
        <f>IF('liste engagés'!$G95=5,'liste engagés'!D95,"")</f>
        <v>UC ST SATURNIN</v>
      </c>
      <c r="F7" s="77" t="str">
        <f>IF('liste engagés'!$G95=5,'liste engagés'!E95,"")</f>
        <v>UFOLEP</v>
      </c>
      <c r="G7" s="78">
        <f>IF('liste engagés'!$G95=5,'liste engagés'!K95,"")</f>
        <v>2.6979166666662224E-2</v>
      </c>
      <c r="H7" s="79">
        <f>IF('liste engagés'!$G95=5,'liste engagés'!L95,"")</f>
        <v>17.606177606180506</v>
      </c>
      <c r="I7" s="54">
        <f t="shared" ref="I7:I70" si="0">+IF(C7="",0,1)</f>
        <v>1</v>
      </c>
      <c r="J7" s="55"/>
    </row>
    <row r="8" spans="1:12">
      <c r="A8" s="92">
        <f t="shared" ref="A8:A71" si="1">+A7+1</f>
        <v>2</v>
      </c>
      <c r="B8" s="77">
        <f>IF('liste engagés'!$G76=5,'liste engagés'!A76,"")</f>
        <v>71</v>
      </c>
      <c r="C8" s="77" t="str">
        <f>IF('liste engagés'!$G76=5,'liste engagés'!B76,"")</f>
        <v>BERNARD</v>
      </c>
      <c r="D8" s="77" t="str">
        <f>IF('liste engagés'!$G76=5,'liste engagés'!C76,"")</f>
        <v>CLAUDE</v>
      </c>
      <c r="E8" s="77" t="str">
        <f>IF('liste engagés'!$G76=5,'liste engagés'!D76,"")</f>
        <v>FRIOL CLUB</v>
      </c>
      <c r="F8" s="77" t="str">
        <f>IF('liste engagés'!$G76=5,'liste engagés'!E76,"")</f>
        <v>VELO RANDO</v>
      </c>
      <c r="G8" s="78">
        <f>IF('liste engagés'!$G76=5,'liste engagés'!K76,"")</f>
        <v>2.8449074074070158E-2</v>
      </c>
      <c r="H8" s="79">
        <f>IF('liste engagés'!$G76=5,'liste engagés'!L76,"")</f>
        <v>16.696501220506775</v>
      </c>
      <c r="I8" s="54">
        <f t="shared" si="0"/>
        <v>1</v>
      </c>
      <c r="J8" s="55"/>
      <c r="K8" s="57"/>
      <c r="L8" s="57"/>
    </row>
    <row r="9" spans="1:12">
      <c r="A9" s="92">
        <f t="shared" si="1"/>
        <v>3</v>
      </c>
      <c r="B9" s="77" t="str">
        <f>IF('liste engagés'!$G6=5,'liste engagés'!A6,"")</f>
        <v/>
      </c>
      <c r="C9" s="77" t="str">
        <f>IF('liste engagés'!$G6=5,'liste engagés'!B6,"")</f>
        <v/>
      </c>
      <c r="D9" s="77" t="str">
        <f>IF('liste engagés'!$G6=5,'liste engagés'!C6,"")</f>
        <v/>
      </c>
      <c r="E9" s="77" t="str">
        <f>IF('liste engagés'!$G6=5,'liste engagés'!D6,"")</f>
        <v/>
      </c>
      <c r="F9" s="77" t="str">
        <f>IF('liste engagés'!$G6=5,'liste engagés'!E6,"")</f>
        <v/>
      </c>
      <c r="G9" s="78" t="str">
        <f>IF('liste engagés'!$G6=5,'liste engagés'!K6,"")</f>
        <v/>
      </c>
      <c r="H9" s="79" t="str">
        <f>IF('liste engagés'!$G6=5,'liste engagés'!L6,"")</f>
        <v/>
      </c>
      <c r="I9" s="54">
        <f t="shared" si="0"/>
        <v>0</v>
      </c>
      <c r="J9" s="55"/>
    </row>
    <row r="10" spans="1:12">
      <c r="A10" s="92">
        <f t="shared" si="1"/>
        <v>4</v>
      </c>
      <c r="B10" s="77" t="str">
        <f>IF('liste engagés'!$G7=5,'liste engagés'!A7,"")</f>
        <v/>
      </c>
      <c r="C10" s="77" t="str">
        <f>IF('liste engagés'!$G7=5,'liste engagés'!B7,"")</f>
        <v/>
      </c>
      <c r="D10" s="77" t="str">
        <f>IF('liste engagés'!$G7=5,'liste engagés'!C7,"")</f>
        <v/>
      </c>
      <c r="E10" s="77" t="str">
        <f>IF('liste engagés'!$G7=5,'liste engagés'!D7,"")</f>
        <v/>
      </c>
      <c r="F10" s="77" t="str">
        <f>IF('liste engagés'!$G7=5,'liste engagés'!E7,"")</f>
        <v/>
      </c>
      <c r="G10" s="78" t="str">
        <f>IF('liste engagés'!$G7=5,'liste engagés'!K7,"")</f>
        <v/>
      </c>
      <c r="H10" s="79" t="str">
        <f>IF('liste engagés'!$G7=5,'liste engagés'!L7,"")</f>
        <v/>
      </c>
      <c r="I10" s="54">
        <f t="shared" si="0"/>
        <v>0</v>
      </c>
      <c r="J10" s="55"/>
    </row>
    <row r="11" spans="1:12">
      <c r="A11" s="92">
        <f t="shared" si="1"/>
        <v>5</v>
      </c>
      <c r="B11" s="77" t="str">
        <f>IF('liste engagés'!$G8=5,'liste engagés'!A8,"")</f>
        <v/>
      </c>
      <c r="C11" s="77" t="str">
        <f>IF('liste engagés'!$G8=5,'liste engagés'!B8,"")</f>
        <v/>
      </c>
      <c r="D11" s="77" t="str">
        <f>IF('liste engagés'!$G8=5,'liste engagés'!C8,"")</f>
        <v/>
      </c>
      <c r="E11" s="77" t="str">
        <f>IF('liste engagés'!$G8=5,'liste engagés'!D8,"")</f>
        <v/>
      </c>
      <c r="F11" s="77" t="str">
        <f>IF('liste engagés'!$G8=5,'liste engagés'!E8,"")</f>
        <v/>
      </c>
      <c r="G11" s="78" t="str">
        <f>IF('liste engagés'!$G8=5,'liste engagés'!K8,"")</f>
        <v/>
      </c>
      <c r="H11" s="79" t="str">
        <f>IF('liste engagés'!$G8=5,'liste engagés'!L8,"")</f>
        <v/>
      </c>
      <c r="I11" s="54">
        <f t="shared" si="0"/>
        <v>0</v>
      </c>
    </row>
    <row r="12" spans="1:12">
      <c r="A12" s="92">
        <f t="shared" si="1"/>
        <v>6</v>
      </c>
      <c r="B12" s="77" t="str">
        <f>IF('liste engagés'!$G9=5,'liste engagés'!A9,"")</f>
        <v/>
      </c>
      <c r="C12" s="77" t="str">
        <f>IF('liste engagés'!$G9=5,'liste engagés'!B9,"")</f>
        <v/>
      </c>
      <c r="D12" s="77" t="str">
        <f>IF('liste engagés'!$G9=5,'liste engagés'!C9,"")</f>
        <v/>
      </c>
      <c r="E12" s="77" t="str">
        <f>IF('liste engagés'!$G9=5,'liste engagés'!D9,"")</f>
        <v/>
      </c>
      <c r="F12" s="77" t="str">
        <f>IF('liste engagés'!$G9=5,'liste engagés'!E9,"")</f>
        <v/>
      </c>
      <c r="G12" s="78" t="str">
        <f>IF('liste engagés'!$G9=5,'liste engagés'!K9,"")</f>
        <v/>
      </c>
      <c r="H12" s="79" t="str">
        <f>IF('liste engagés'!$G9=5,'liste engagés'!L9,"")</f>
        <v/>
      </c>
      <c r="I12" s="54">
        <f t="shared" si="0"/>
        <v>0</v>
      </c>
    </row>
    <row r="13" spans="1:12">
      <c r="A13" s="92">
        <f t="shared" si="1"/>
        <v>7</v>
      </c>
      <c r="B13" s="77" t="str">
        <f>IF('liste engagés'!$G10=5,'liste engagés'!A10,"")</f>
        <v/>
      </c>
      <c r="C13" s="77" t="str">
        <f>IF('liste engagés'!$G10=5,'liste engagés'!B10,"")</f>
        <v/>
      </c>
      <c r="D13" s="77" t="str">
        <f>IF('liste engagés'!$G10=5,'liste engagés'!C10,"")</f>
        <v/>
      </c>
      <c r="E13" s="77" t="str">
        <f>IF('liste engagés'!$G10=5,'liste engagés'!D10,"")</f>
        <v/>
      </c>
      <c r="F13" s="77" t="str">
        <f>IF('liste engagés'!$G10=5,'liste engagés'!E10,"")</f>
        <v/>
      </c>
      <c r="G13" s="78" t="str">
        <f>IF('liste engagés'!$G10=5,'liste engagés'!K10,"")</f>
        <v/>
      </c>
      <c r="H13" s="79" t="str">
        <f>IF('liste engagés'!$G10=5,'liste engagés'!L10,"")</f>
        <v/>
      </c>
      <c r="I13" s="54">
        <f t="shared" si="0"/>
        <v>0</v>
      </c>
    </row>
    <row r="14" spans="1:12">
      <c r="A14" s="92">
        <f t="shared" si="1"/>
        <v>8</v>
      </c>
      <c r="B14" s="77" t="str">
        <f>IF('liste engagés'!$G11=5,'liste engagés'!A11,"")</f>
        <v/>
      </c>
      <c r="C14" s="77" t="str">
        <f>IF('liste engagés'!$G11=5,'liste engagés'!B11,"")</f>
        <v/>
      </c>
      <c r="D14" s="77" t="str">
        <f>IF('liste engagés'!$G11=5,'liste engagés'!C11,"")</f>
        <v/>
      </c>
      <c r="E14" s="77" t="str">
        <f>IF('liste engagés'!$G11=5,'liste engagés'!D11,"")</f>
        <v/>
      </c>
      <c r="F14" s="77" t="str">
        <f>IF('liste engagés'!$G11=5,'liste engagés'!E11,"")</f>
        <v/>
      </c>
      <c r="G14" s="78" t="str">
        <f>IF('liste engagés'!$G11=5,'liste engagés'!K11,"")</f>
        <v/>
      </c>
      <c r="H14" s="79" t="str">
        <f>IF('liste engagés'!$G11=5,'liste engagés'!L11,"")</f>
        <v/>
      </c>
      <c r="I14" s="54">
        <f t="shared" si="0"/>
        <v>0</v>
      </c>
    </row>
    <row r="15" spans="1:12">
      <c r="A15" s="92">
        <f t="shared" si="1"/>
        <v>9</v>
      </c>
      <c r="B15" s="77" t="str">
        <f>IF('liste engagés'!$G12=5,'liste engagés'!A12,"")</f>
        <v/>
      </c>
      <c r="C15" s="77" t="str">
        <f>IF('liste engagés'!$G12=5,'liste engagés'!B12,"")</f>
        <v/>
      </c>
      <c r="D15" s="77" t="str">
        <f>IF('liste engagés'!$G12=5,'liste engagés'!C12,"")</f>
        <v/>
      </c>
      <c r="E15" s="77" t="str">
        <f>IF('liste engagés'!$G12=5,'liste engagés'!D12,"")</f>
        <v/>
      </c>
      <c r="F15" s="77" t="str">
        <f>IF('liste engagés'!$G12=5,'liste engagés'!E12,"")</f>
        <v/>
      </c>
      <c r="G15" s="78" t="str">
        <f>IF('liste engagés'!$G12=5,'liste engagés'!K12,"")</f>
        <v/>
      </c>
      <c r="H15" s="79" t="str">
        <f>IF('liste engagés'!$G12=5,'liste engagés'!L12,"")</f>
        <v/>
      </c>
      <c r="I15" s="54">
        <f t="shared" si="0"/>
        <v>0</v>
      </c>
    </row>
    <row r="16" spans="1:12">
      <c r="A16" s="92">
        <f t="shared" si="1"/>
        <v>10</v>
      </c>
      <c r="B16" s="77" t="str">
        <f>IF('liste engagés'!$G13=5,'liste engagés'!A13,"")</f>
        <v/>
      </c>
      <c r="C16" s="77" t="str">
        <f>IF('liste engagés'!$G13=5,'liste engagés'!B13,"")</f>
        <v/>
      </c>
      <c r="D16" s="77" t="str">
        <f>IF('liste engagés'!$G13=5,'liste engagés'!C13,"")</f>
        <v/>
      </c>
      <c r="E16" s="77" t="str">
        <f>IF('liste engagés'!$G13=5,'liste engagés'!D13,"")</f>
        <v/>
      </c>
      <c r="F16" s="77" t="str">
        <f>IF('liste engagés'!$G13=5,'liste engagés'!E13,"")</f>
        <v/>
      </c>
      <c r="G16" s="78" t="str">
        <f>IF('liste engagés'!$G13=5,'liste engagés'!K13,"")</f>
        <v/>
      </c>
      <c r="H16" s="79" t="str">
        <f>IF('liste engagés'!$G13=5,'liste engagés'!L13,"")</f>
        <v/>
      </c>
      <c r="I16" s="54">
        <f t="shared" si="0"/>
        <v>0</v>
      </c>
    </row>
    <row r="17" spans="1:9">
      <c r="A17" s="92">
        <f t="shared" si="1"/>
        <v>11</v>
      </c>
      <c r="B17" s="77" t="str">
        <f>IF('liste engagés'!$G14=5,'liste engagés'!A14,"")</f>
        <v/>
      </c>
      <c r="C17" s="77" t="str">
        <f>IF('liste engagés'!$G14=5,'liste engagés'!B14,"")</f>
        <v/>
      </c>
      <c r="D17" s="77" t="str">
        <f>IF('liste engagés'!$G14=5,'liste engagés'!C14,"")</f>
        <v/>
      </c>
      <c r="E17" s="77" t="str">
        <f>IF('liste engagés'!$G14=5,'liste engagés'!D14,"")</f>
        <v/>
      </c>
      <c r="F17" s="77" t="str">
        <f>IF('liste engagés'!$G14=5,'liste engagés'!E14,"")</f>
        <v/>
      </c>
      <c r="G17" s="78" t="str">
        <f>IF('liste engagés'!$G14=5,'liste engagés'!K14,"")</f>
        <v/>
      </c>
      <c r="H17" s="79" t="str">
        <f>IF('liste engagés'!$G14=5,'liste engagés'!L14,"")</f>
        <v/>
      </c>
      <c r="I17" s="54">
        <f t="shared" si="0"/>
        <v>0</v>
      </c>
    </row>
    <row r="18" spans="1:9">
      <c r="A18" s="92">
        <f t="shared" si="1"/>
        <v>12</v>
      </c>
      <c r="B18" s="77" t="str">
        <f>IF('liste engagés'!$G15=5,'liste engagés'!A15,"")</f>
        <v/>
      </c>
      <c r="C18" s="77" t="str">
        <f>IF('liste engagés'!$G15=5,'liste engagés'!B15,"")</f>
        <v/>
      </c>
      <c r="D18" s="77" t="str">
        <f>IF('liste engagés'!$G15=5,'liste engagés'!C15,"")</f>
        <v/>
      </c>
      <c r="E18" s="77" t="str">
        <f>IF('liste engagés'!$G15=5,'liste engagés'!D15,"")</f>
        <v/>
      </c>
      <c r="F18" s="77" t="str">
        <f>IF('liste engagés'!$G15=5,'liste engagés'!E15,"")</f>
        <v/>
      </c>
      <c r="G18" s="78" t="str">
        <f>IF('liste engagés'!$G15=5,'liste engagés'!K15,"")</f>
        <v/>
      </c>
      <c r="H18" s="79" t="str">
        <f>IF('liste engagés'!$G15=5,'liste engagés'!L15,"")</f>
        <v/>
      </c>
      <c r="I18" s="54">
        <f t="shared" si="0"/>
        <v>0</v>
      </c>
    </row>
    <row r="19" spans="1:9">
      <c r="A19" s="92">
        <f t="shared" si="1"/>
        <v>13</v>
      </c>
      <c r="B19" s="77" t="str">
        <f>IF('liste engagés'!$G16=5,'liste engagés'!A16,"")</f>
        <v/>
      </c>
      <c r="C19" s="77" t="str">
        <f>IF('liste engagés'!$G16=5,'liste engagés'!B16,"")</f>
        <v/>
      </c>
      <c r="D19" s="77" t="str">
        <f>IF('liste engagés'!$G16=5,'liste engagés'!C16,"")</f>
        <v/>
      </c>
      <c r="E19" s="77" t="str">
        <f>IF('liste engagés'!$G16=5,'liste engagés'!D16,"")</f>
        <v/>
      </c>
      <c r="F19" s="77" t="str">
        <f>IF('liste engagés'!$G16=5,'liste engagés'!E16,"")</f>
        <v/>
      </c>
      <c r="G19" s="78" t="str">
        <f>IF('liste engagés'!$G16=5,'liste engagés'!K16,"")</f>
        <v/>
      </c>
      <c r="H19" s="79" t="str">
        <f>IF('liste engagés'!$G16=5,'liste engagés'!L16,"")</f>
        <v/>
      </c>
      <c r="I19" s="54">
        <f t="shared" si="0"/>
        <v>0</v>
      </c>
    </row>
    <row r="20" spans="1:9">
      <c r="A20" s="92">
        <f t="shared" si="1"/>
        <v>14</v>
      </c>
      <c r="B20" s="77" t="str">
        <f>IF('liste engagés'!$G17=5,'liste engagés'!A17,"")</f>
        <v/>
      </c>
      <c r="C20" s="77" t="str">
        <f>IF('liste engagés'!$G17=5,'liste engagés'!B17,"")</f>
        <v/>
      </c>
      <c r="D20" s="77" t="str">
        <f>IF('liste engagés'!$G17=5,'liste engagés'!C17,"")</f>
        <v/>
      </c>
      <c r="E20" s="77" t="str">
        <f>IF('liste engagés'!$G17=5,'liste engagés'!D17,"")</f>
        <v/>
      </c>
      <c r="F20" s="77" t="str">
        <f>IF('liste engagés'!$G17=5,'liste engagés'!E17,"")</f>
        <v/>
      </c>
      <c r="G20" s="78" t="str">
        <f>IF('liste engagés'!$G17=5,'liste engagés'!K17,"")</f>
        <v/>
      </c>
      <c r="H20" s="79" t="str">
        <f>IF('liste engagés'!$G17=5,'liste engagés'!L17,"")</f>
        <v/>
      </c>
      <c r="I20" s="54">
        <f t="shared" si="0"/>
        <v>0</v>
      </c>
    </row>
    <row r="21" spans="1:9">
      <c r="A21" s="92">
        <f t="shared" si="1"/>
        <v>15</v>
      </c>
      <c r="B21" s="77" t="str">
        <f>IF('liste engagés'!$G18=5,'liste engagés'!A18,"")</f>
        <v/>
      </c>
      <c r="C21" s="77" t="str">
        <f>IF('liste engagés'!$G18=5,'liste engagés'!B18,"")</f>
        <v/>
      </c>
      <c r="D21" s="77" t="str">
        <f>IF('liste engagés'!$G18=5,'liste engagés'!C18,"")</f>
        <v/>
      </c>
      <c r="E21" s="77" t="str">
        <f>IF('liste engagés'!$G18=5,'liste engagés'!D18,"")</f>
        <v/>
      </c>
      <c r="F21" s="77" t="str">
        <f>IF('liste engagés'!$G18=5,'liste engagés'!E18,"")</f>
        <v/>
      </c>
      <c r="G21" s="78" t="str">
        <f>IF('liste engagés'!$G18=5,'liste engagés'!K18,"")</f>
        <v/>
      </c>
      <c r="H21" s="79" t="str">
        <f>IF('liste engagés'!$G18=5,'liste engagés'!L18,"")</f>
        <v/>
      </c>
      <c r="I21" s="54">
        <f t="shared" si="0"/>
        <v>0</v>
      </c>
    </row>
    <row r="22" spans="1:9">
      <c r="A22" s="92">
        <f t="shared" si="1"/>
        <v>16</v>
      </c>
      <c r="B22" s="77" t="str">
        <f>IF('liste engagés'!$G19=5,'liste engagés'!A19,"")</f>
        <v/>
      </c>
      <c r="C22" s="77" t="str">
        <f>IF('liste engagés'!$G19=5,'liste engagés'!B19,"")</f>
        <v/>
      </c>
      <c r="D22" s="77" t="str">
        <f>IF('liste engagés'!$G19=5,'liste engagés'!C19,"")</f>
        <v/>
      </c>
      <c r="E22" s="77" t="str">
        <f>IF('liste engagés'!$G19=5,'liste engagés'!D19,"")</f>
        <v/>
      </c>
      <c r="F22" s="77" t="str">
        <f>IF('liste engagés'!$G19=5,'liste engagés'!E19,"")</f>
        <v/>
      </c>
      <c r="G22" s="78" t="str">
        <f>IF('liste engagés'!$G19=5,'liste engagés'!K19,"")</f>
        <v/>
      </c>
      <c r="H22" s="79" t="str">
        <f>IF('liste engagés'!$G19=5,'liste engagés'!L19,"")</f>
        <v/>
      </c>
      <c r="I22" s="54">
        <f t="shared" si="0"/>
        <v>0</v>
      </c>
    </row>
    <row r="23" spans="1:9">
      <c r="A23" s="92">
        <f t="shared" si="1"/>
        <v>17</v>
      </c>
      <c r="B23" s="77" t="str">
        <f>IF('liste engagés'!$G20=5,'liste engagés'!A20,"")</f>
        <v/>
      </c>
      <c r="C23" s="77" t="str">
        <f>IF('liste engagés'!$G20=5,'liste engagés'!B20,"")</f>
        <v/>
      </c>
      <c r="D23" s="77" t="str">
        <f>IF('liste engagés'!$G20=5,'liste engagés'!C20,"")</f>
        <v/>
      </c>
      <c r="E23" s="77" t="str">
        <f>IF('liste engagés'!$G20=5,'liste engagés'!D20,"")</f>
        <v/>
      </c>
      <c r="F23" s="77" t="str">
        <f>IF('liste engagés'!$G20=5,'liste engagés'!E20,"")</f>
        <v/>
      </c>
      <c r="G23" s="78" t="str">
        <f>IF('liste engagés'!$G20=5,'liste engagés'!K20,"")</f>
        <v/>
      </c>
      <c r="H23" s="79" t="str">
        <f>IF('liste engagés'!$G20=5,'liste engagés'!L20,"")</f>
        <v/>
      </c>
      <c r="I23" s="54">
        <f t="shared" si="0"/>
        <v>0</v>
      </c>
    </row>
    <row r="24" spans="1:9">
      <c r="A24" s="92">
        <f t="shared" si="1"/>
        <v>18</v>
      </c>
      <c r="B24" s="77" t="str">
        <f>IF('liste engagés'!$G21=5,'liste engagés'!A21,"")</f>
        <v/>
      </c>
      <c r="C24" s="77" t="str">
        <f>IF('liste engagés'!$G21=5,'liste engagés'!B21,"")</f>
        <v/>
      </c>
      <c r="D24" s="77" t="str">
        <f>IF('liste engagés'!$G21=5,'liste engagés'!C21,"")</f>
        <v/>
      </c>
      <c r="E24" s="77" t="str">
        <f>IF('liste engagés'!$G21=5,'liste engagés'!D21,"")</f>
        <v/>
      </c>
      <c r="F24" s="77" t="str">
        <f>IF('liste engagés'!$G21=5,'liste engagés'!E21,"")</f>
        <v/>
      </c>
      <c r="G24" s="78" t="str">
        <f>IF('liste engagés'!$G21=5,'liste engagés'!K21,"")</f>
        <v/>
      </c>
      <c r="H24" s="79" t="str">
        <f>IF('liste engagés'!$G21=5,'liste engagés'!L21,"")</f>
        <v/>
      </c>
      <c r="I24" s="54">
        <f t="shared" si="0"/>
        <v>0</v>
      </c>
    </row>
    <row r="25" spans="1:9">
      <c r="A25" s="92">
        <f t="shared" si="1"/>
        <v>19</v>
      </c>
      <c r="B25" s="77" t="str">
        <f>IF('liste engagés'!$G22=5,'liste engagés'!A22,"")</f>
        <v/>
      </c>
      <c r="C25" s="77" t="str">
        <f>IF('liste engagés'!$G22=5,'liste engagés'!B22,"")</f>
        <v/>
      </c>
      <c r="D25" s="77" t="str">
        <f>IF('liste engagés'!$G22=5,'liste engagés'!C22,"")</f>
        <v/>
      </c>
      <c r="E25" s="77" t="str">
        <f>IF('liste engagés'!$G22=5,'liste engagés'!D22,"")</f>
        <v/>
      </c>
      <c r="F25" s="77" t="str">
        <f>IF('liste engagés'!$G22=5,'liste engagés'!E22,"")</f>
        <v/>
      </c>
      <c r="G25" s="78" t="str">
        <f>IF('liste engagés'!$G22=5,'liste engagés'!K22,"")</f>
        <v/>
      </c>
      <c r="H25" s="79" t="str">
        <f>IF('liste engagés'!$G22=5,'liste engagés'!L22,"")</f>
        <v/>
      </c>
      <c r="I25" s="54">
        <f t="shared" si="0"/>
        <v>0</v>
      </c>
    </row>
    <row r="26" spans="1:9">
      <c r="A26" s="92">
        <f t="shared" si="1"/>
        <v>20</v>
      </c>
      <c r="B26" s="77" t="str">
        <f>IF('liste engagés'!$G23=5,'liste engagés'!A23,"")</f>
        <v/>
      </c>
      <c r="C26" s="77" t="str">
        <f>IF('liste engagés'!$G23=5,'liste engagés'!B23,"")</f>
        <v/>
      </c>
      <c r="D26" s="77" t="str">
        <f>IF('liste engagés'!$G23=5,'liste engagés'!C23,"")</f>
        <v/>
      </c>
      <c r="E26" s="77" t="str">
        <f>IF('liste engagés'!$G23=5,'liste engagés'!D23,"")</f>
        <v/>
      </c>
      <c r="F26" s="77" t="str">
        <f>IF('liste engagés'!$G23=5,'liste engagés'!E23,"")</f>
        <v/>
      </c>
      <c r="G26" s="78" t="str">
        <f>IF('liste engagés'!$G23=5,'liste engagés'!K23,"")</f>
        <v/>
      </c>
      <c r="H26" s="79" t="str">
        <f>IF('liste engagés'!$G23=5,'liste engagés'!L23,"")</f>
        <v/>
      </c>
      <c r="I26" s="54">
        <f t="shared" si="0"/>
        <v>0</v>
      </c>
    </row>
    <row r="27" spans="1:9">
      <c r="A27" s="92">
        <f t="shared" si="1"/>
        <v>21</v>
      </c>
      <c r="B27" s="77" t="str">
        <f>IF('liste engagés'!$G24=5,'liste engagés'!A24,"")</f>
        <v/>
      </c>
      <c r="C27" s="77" t="str">
        <f>IF('liste engagés'!$G24=5,'liste engagés'!B24,"")</f>
        <v/>
      </c>
      <c r="D27" s="77" t="str">
        <f>IF('liste engagés'!$G24=5,'liste engagés'!C24,"")</f>
        <v/>
      </c>
      <c r="E27" s="77" t="str">
        <f>IF('liste engagés'!$G24=5,'liste engagés'!D24,"")</f>
        <v/>
      </c>
      <c r="F27" s="77" t="str">
        <f>IF('liste engagés'!$G24=5,'liste engagés'!E24,"")</f>
        <v/>
      </c>
      <c r="G27" s="78" t="str">
        <f>IF('liste engagés'!$G24=5,'liste engagés'!K24,"")</f>
        <v/>
      </c>
      <c r="H27" s="79" t="str">
        <f>IF('liste engagés'!$G24=5,'liste engagés'!L24,"")</f>
        <v/>
      </c>
      <c r="I27" s="54">
        <f t="shared" si="0"/>
        <v>0</v>
      </c>
    </row>
    <row r="28" spans="1:9">
      <c r="A28" s="92">
        <f t="shared" si="1"/>
        <v>22</v>
      </c>
      <c r="B28" s="77" t="str">
        <f>IF('liste engagés'!$G25=5,'liste engagés'!A25,"")</f>
        <v/>
      </c>
      <c r="C28" s="77" t="str">
        <f>IF('liste engagés'!$G25=5,'liste engagés'!B25,"")</f>
        <v/>
      </c>
      <c r="D28" s="77" t="str">
        <f>IF('liste engagés'!$G25=5,'liste engagés'!C25,"")</f>
        <v/>
      </c>
      <c r="E28" s="77" t="str">
        <f>IF('liste engagés'!$G25=5,'liste engagés'!D25,"")</f>
        <v/>
      </c>
      <c r="F28" s="77" t="str">
        <f>IF('liste engagés'!$G25=5,'liste engagés'!E25,"")</f>
        <v/>
      </c>
      <c r="G28" s="78" t="str">
        <f>IF('liste engagés'!$G25=5,'liste engagés'!K25,"")</f>
        <v/>
      </c>
      <c r="H28" s="79" t="str">
        <f>IF('liste engagés'!$G25=5,'liste engagés'!L25,"")</f>
        <v/>
      </c>
      <c r="I28" s="54">
        <f t="shared" si="0"/>
        <v>0</v>
      </c>
    </row>
    <row r="29" spans="1:9">
      <c r="A29" s="92">
        <f t="shared" si="1"/>
        <v>23</v>
      </c>
      <c r="B29" s="77" t="str">
        <f>IF('liste engagés'!$G26=5,'liste engagés'!A26,"")</f>
        <v/>
      </c>
      <c r="C29" s="77" t="str">
        <f>IF('liste engagés'!$G26=5,'liste engagés'!B26,"")</f>
        <v/>
      </c>
      <c r="D29" s="77" t="str">
        <f>IF('liste engagés'!$G26=5,'liste engagés'!C26,"")</f>
        <v/>
      </c>
      <c r="E29" s="77" t="str">
        <f>IF('liste engagés'!$G26=5,'liste engagés'!D26,"")</f>
        <v/>
      </c>
      <c r="F29" s="77" t="str">
        <f>IF('liste engagés'!$G26=5,'liste engagés'!E26,"")</f>
        <v/>
      </c>
      <c r="G29" s="78" t="str">
        <f>IF('liste engagés'!$G26=5,'liste engagés'!K26,"")</f>
        <v/>
      </c>
      <c r="H29" s="79" t="str">
        <f>IF('liste engagés'!$G26=5,'liste engagés'!L26,"")</f>
        <v/>
      </c>
      <c r="I29" s="54">
        <f t="shared" si="0"/>
        <v>0</v>
      </c>
    </row>
    <row r="30" spans="1:9">
      <c r="A30" s="92">
        <f t="shared" si="1"/>
        <v>24</v>
      </c>
      <c r="B30" s="77" t="str">
        <f>IF('liste engagés'!$G27=5,'liste engagés'!A27,"")</f>
        <v/>
      </c>
      <c r="C30" s="77" t="str">
        <f>IF('liste engagés'!$G27=5,'liste engagés'!B27,"")</f>
        <v/>
      </c>
      <c r="D30" s="77" t="str">
        <f>IF('liste engagés'!$G27=5,'liste engagés'!C27,"")</f>
        <v/>
      </c>
      <c r="E30" s="77" t="str">
        <f>IF('liste engagés'!$G27=5,'liste engagés'!D27,"")</f>
        <v/>
      </c>
      <c r="F30" s="77" t="str">
        <f>IF('liste engagés'!$G27=5,'liste engagés'!E27,"")</f>
        <v/>
      </c>
      <c r="G30" s="78" t="str">
        <f>IF('liste engagés'!$G27=5,'liste engagés'!K27,"")</f>
        <v/>
      </c>
      <c r="H30" s="79" t="str">
        <f>IF('liste engagés'!$G27=5,'liste engagés'!L27,"")</f>
        <v/>
      </c>
      <c r="I30" s="54">
        <f t="shared" si="0"/>
        <v>0</v>
      </c>
    </row>
    <row r="31" spans="1:9">
      <c r="A31" s="92">
        <f t="shared" si="1"/>
        <v>25</v>
      </c>
      <c r="B31" s="77" t="str">
        <f>IF('liste engagés'!$G28=5,'liste engagés'!A28,"")</f>
        <v/>
      </c>
      <c r="C31" s="77" t="str">
        <f>IF('liste engagés'!$G28=5,'liste engagés'!B28,"")</f>
        <v/>
      </c>
      <c r="D31" s="77" t="str">
        <f>IF('liste engagés'!$G28=5,'liste engagés'!C28,"")</f>
        <v/>
      </c>
      <c r="E31" s="77" t="str">
        <f>IF('liste engagés'!$G28=5,'liste engagés'!D28,"")</f>
        <v/>
      </c>
      <c r="F31" s="77" t="str">
        <f>IF('liste engagés'!$G28=5,'liste engagés'!E28,"")</f>
        <v/>
      </c>
      <c r="G31" s="78" t="str">
        <f>IF('liste engagés'!$G28=5,'liste engagés'!K28,"")</f>
        <v/>
      </c>
      <c r="H31" s="79" t="str">
        <f>IF('liste engagés'!$G28=5,'liste engagés'!L28,"")</f>
        <v/>
      </c>
      <c r="I31" s="54">
        <f t="shared" si="0"/>
        <v>0</v>
      </c>
    </row>
    <row r="32" spans="1:9">
      <c r="A32" s="92">
        <f t="shared" si="1"/>
        <v>26</v>
      </c>
      <c r="B32" s="77" t="str">
        <f>IF('liste engagés'!$G29=5,'liste engagés'!A29,"")</f>
        <v/>
      </c>
      <c r="C32" s="77" t="str">
        <f>IF('liste engagés'!$G29=5,'liste engagés'!B29,"")</f>
        <v/>
      </c>
      <c r="D32" s="77" t="str">
        <f>IF('liste engagés'!$G29=5,'liste engagés'!C29,"")</f>
        <v/>
      </c>
      <c r="E32" s="77" t="str">
        <f>IF('liste engagés'!$G29=5,'liste engagés'!D29,"")</f>
        <v/>
      </c>
      <c r="F32" s="77" t="str">
        <f>IF('liste engagés'!$G29=5,'liste engagés'!E29,"")</f>
        <v/>
      </c>
      <c r="G32" s="78" t="str">
        <f>IF('liste engagés'!$G29=5,'liste engagés'!K29,"")</f>
        <v/>
      </c>
      <c r="H32" s="79" t="str">
        <f>IF('liste engagés'!$G29=5,'liste engagés'!L29,"")</f>
        <v/>
      </c>
      <c r="I32" s="54">
        <f t="shared" si="0"/>
        <v>0</v>
      </c>
    </row>
    <row r="33" spans="1:9">
      <c r="A33" s="92">
        <f t="shared" si="1"/>
        <v>27</v>
      </c>
      <c r="B33" s="77" t="str">
        <f>IF('liste engagés'!$G30=5,'liste engagés'!A30,"")</f>
        <v/>
      </c>
      <c r="C33" s="77" t="str">
        <f>IF('liste engagés'!$G30=5,'liste engagés'!B30,"")</f>
        <v/>
      </c>
      <c r="D33" s="77" t="str">
        <f>IF('liste engagés'!$G30=5,'liste engagés'!C30,"")</f>
        <v/>
      </c>
      <c r="E33" s="77" t="str">
        <f>IF('liste engagés'!$G30=5,'liste engagés'!D30,"")</f>
        <v/>
      </c>
      <c r="F33" s="77" t="str">
        <f>IF('liste engagés'!$G30=5,'liste engagés'!E30,"")</f>
        <v/>
      </c>
      <c r="G33" s="78" t="str">
        <f>IF('liste engagés'!$G30=5,'liste engagés'!K30,"")</f>
        <v/>
      </c>
      <c r="H33" s="79" t="str">
        <f>IF('liste engagés'!$G30=5,'liste engagés'!L30,"")</f>
        <v/>
      </c>
      <c r="I33" s="54">
        <f t="shared" si="0"/>
        <v>0</v>
      </c>
    </row>
    <row r="34" spans="1:9">
      <c r="A34" s="92">
        <f t="shared" si="1"/>
        <v>28</v>
      </c>
      <c r="B34" s="77" t="str">
        <f>IF('liste engagés'!$G31=5,'liste engagés'!A31,"")</f>
        <v/>
      </c>
      <c r="C34" s="77" t="str">
        <f>IF('liste engagés'!$G31=5,'liste engagés'!B31,"")</f>
        <v/>
      </c>
      <c r="D34" s="77" t="str">
        <f>IF('liste engagés'!$G31=5,'liste engagés'!C31,"")</f>
        <v/>
      </c>
      <c r="E34" s="77" t="str">
        <f>IF('liste engagés'!$G31=5,'liste engagés'!D31,"")</f>
        <v/>
      </c>
      <c r="F34" s="77" t="str">
        <f>IF('liste engagés'!$G31=5,'liste engagés'!E31,"")</f>
        <v/>
      </c>
      <c r="G34" s="78" t="str">
        <f>IF('liste engagés'!$G31=5,'liste engagés'!K31,"")</f>
        <v/>
      </c>
      <c r="H34" s="79" t="str">
        <f>IF('liste engagés'!$G31=5,'liste engagés'!L31,"")</f>
        <v/>
      </c>
      <c r="I34" s="54">
        <f t="shared" si="0"/>
        <v>0</v>
      </c>
    </row>
    <row r="35" spans="1:9">
      <c r="A35" s="92">
        <f t="shared" si="1"/>
        <v>29</v>
      </c>
      <c r="B35" s="77" t="str">
        <f>IF('liste engagés'!$G32=5,'liste engagés'!A32,"")</f>
        <v/>
      </c>
      <c r="C35" s="77" t="str">
        <f>IF('liste engagés'!$G32=5,'liste engagés'!B32,"")</f>
        <v/>
      </c>
      <c r="D35" s="77" t="str">
        <f>IF('liste engagés'!$G32=5,'liste engagés'!C32,"")</f>
        <v/>
      </c>
      <c r="E35" s="77" t="str">
        <f>IF('liste engagés'!$G32=5,'liste engagés'!D32,"")</f>
        <v/>
      </c>
      <c r="F35" s="77" t="str">
        <f>IF('liste engagés'!$G32=5,'liste engagés'!E32,"")</f>
        <v/>
      </c>
      <c r="G35" s="78" t="str">
        <f>IF('liste engagés'!$G32=5,'liste engagés'!K32,"")</f>
        <v/>
      </c>
      <c r="H35" s="79" t="str">
        <f>IF('liste engagés'!$G32=5,'liste engagés'!L32,"")</f>
        <v/>
      </c>
      <c r="I35" s="54">
        <f t="shared" si="0"/>
        <v>0</v>
      </c>
    </row>
    <row r="36" spans="1:9">
      <c r="A36" s="92">
        <f t="shared" si="1"/>
        <v>30</v>
      </c>
      <c r="B36" s="77" t="str">
        <f>IF('liste engagés'!$G33=5,'liste engagés'!A33,"")</f>
        <v/>
      </c>
      <c r="C36" s="77" t="str">
        <f>IF('liste engagés'!$G33=5,'liste engagés'!B33,"")</f>
        <v/>
      </c>
      <c r="D36" s="77" t="str">
        <f>IF('liste engagés'!$G33=5,'liste engagés'!C33,"")</f>
        <v/>
      </c>
      <c r="E36" s="77" t="str">
        <f>IF('liste engagés'!$G33=5,'liste engagés'!D33,"")</f>
        <v/>
      </c>
      <c r="F36" s="77" t="str">
        <f>IF('liste engagés'!$G33=5,'liste engagés'!E33,"")</f>
        <v/>
      </c>
      <c r="G36" s="78" t="str">
        <f>IF('liste engagés'!$G33=5,'liste engagés'!K33,"")</f>
        <v/>
      </c>
      <c r="H36" s="79" t="str">
        <f>IF('liste engagés'!$G33=5,'liste engagés'!L33,"")</f>
        <v/>
      </c>
      <c r="I36" s="54">
        <f t="shared" si="0"/>
        <v>0</v>
      </c>
    </row>
    <row r="37" spans="1:9">
      <c r="A37" s="92">
        <f t="shared" si="1"/>
        <v>31</v>
      </c>
      <c r="B37" s="77" t="str">
        <f>IF('liste engagés'!$G34=5,'liste engagés'!A34,"")</f>
        <v/>
      </c>
      <c r="C37" s="77" t="str">
        <f>IF('liste engagés'!$G34=5,'liste engagés'!B34,"")</f>
        <v/>
      </c>
      <c r="D37" s="77" t="str">
        <f>IF('liste engagés'!$G34=5,'liste engagés'!C34,"")</f>
        <v/>
      </c>
      <c r="E37" s="77" t="str">
        <f>IF('liste engagés'!$G34=5,'liste engagés'!D34,"")</f>
        <v/>
      </c>
      <c r="F37" s="77" t="str">
        <f>IF('liste engagés'!$G34=5,'liste engagés'!E34,"")</f>
        <v/>
      </c>
      <c r="G37" s="78" t="str">
        <f>IF('liste engagés'!$G34=5,'liste engagés'!K34,"")</f>
        <v/>
      </c>
      <c r="H37" s="79" t="str">
        <f>IF('liste engagés'!$G34=5,'liste engagés'!L34,"")</f>
        <v/>
      </c>
      <c r="I37" s="54">
        <f t="shared" si="0"/>
        <v>0</v>
      </c>
    </row>
    <row r="38" spans="1:9">
      <c r="A38" s="92">
        <f t="shared" si="1"/>
        <v>32</v>
      </c>
      <c r="B38" s="77" t="str">
        <f>IF('liste engagés'!$G35=5,'liste engagés'!A35,"")</f>
        <v/>
      </c>
      <c r="C38" s="77" t="str">
        <f>IF('liste engagés'!$G35=5,'liste engagés'!B35,"")</f>
        <v/>
      </c>
      <c r="D38" s="77" t="str">
        <f>IF('liste engagés'!$G35=5,'liste engagés'!C35,"")</f>
        <v/>
      </c>
      <c r="E38" s="77" t="str">
        <f>IF('liste engagés'!$G35=5,'liste engagés'!D35,"")</f>
        <v/>
      </c>
      <c r="F38" s="77" t="str">
        <f>IF('liste engagés'!$G35=5,'liste engagés'!E35,"")</f>
        <v/>
      </c>
      <c r="G38" s="78" t="str">
        <f>IF('liste engagés'!$G35=5,'liste engagés'!K35,"")</f>
        <v/>
      </c>
      <c r="H38" s="79" t="str">
        <f>IF('liste engagés'!$G35=5,'liste engagés'!L35,"")</f>
        <v/>
      </c>
      <c r="I38" s="54">
        <f t="shared" si="0"/>
        <v>0</v>
      </c>
    </row>
    <row r="39" spans="1:9">
      <c r="A39" s="92">
        <f t="shared" si="1"/>
        <v>33</v>
      </c>
      <c r="B39" s="77" t="str">
        <f>IF('liste engagés'!$G36=5,'liste engagés'!A36,"")</f>
        <v/>
      </c>
      <c r="C39" s="77" t="str">
        <f>IF('liste engagés'!$G36=5,'liste engagés'!B36,"")</f>
        <v/>
      </c>
      <c r="D39" s="77" t="str">
        <f>IF('liste engagés'!$G36=5,'liste engagés'!C36,"")</f>
        <v/>
      </c>
      <c r="E39" s="77" t="str">
        <f>IF('liste engagés'!$G36=5,'liste engagés'!D36,"")</f>
        <v/>
      </c>
      <c r="F39" s="77" t="str">
        <f>IF('liste engagés'!$G36=5,'liste engagés'!E36,"")</f>
        <v/>
      </c>
      <c r="G39" s="78" t="str">
        <f>IF('liste engagés'!$G36=5,'liste engagés'!K36,"")</f>
        <v/>
      </c>
      <c r="H39" s="79" t="str">
        <f>IF('liste engagés'!$G36=5,'liste engagés'!L36,"")</f>
        <v/>
      </c>
      <c r="I39" s="54">
        <f t="shared" si="0"/>
        <v>0</v>
      </c>
    </row>
    <row r="40" spans="1:9">
      <c r="A40" s="92">
        <f t="shared" si="1"/>
        <v>34</v>
      </c>
      <c r="B40" s="77" t="str">
        <f>IF('liste engagés'!$G37=5,'liste engagés'!A37,"")</f>
        <v/>
      </c>
      <c r="C40" s="77" t="str">
        <f>IF('liste engagés'!$G37=5,'liste engagés'!B37,"")</f>
        <v/>
      </c>
      <c r="D40" s="77" t="str">
        <f>IF('liste engagés'!$G37=5,'liste engagés'!C37,"")</f>
        <v/>
      </c>
      <c r="E40" s="77" t="str">
        <f>IF('liste engagés'!$G37=5,'liste engagés'!D37,"")</f>
        <v/>
      </c>
      <c r="F40" s="77" t="str">
        <f>IF('liste engagés'!$G37=5,'liste engagés'!E37,"")</f>
        <v/>
      </c>
      <c r="G40" s="78" t="str">
        <f>IF('liste engagés'!$G37=5,'liste engagés'!K37,"")</f>
        <v/>
      </c>
      <c r="H40" s="79" t="str">
        <f>IF('liste engagés'!$G37=5,'liste engagés'!L37,"")</f>
        <v/>
      </c>
      <c r="I40" s="54">
        <f t="shared" si="0"/>
        <v>0</v>
      </c>
    </row>
    <row r="41" spans="1:9">
      <c r="A41" s="92">
        <f t="shared" si="1"/>
        <v>35</v>
      </c>
      <c r="B41" s="77" t="str">
        <f>IF('liste engagés'!$G38=5,'liste engagés'!A38,"")</f>
        <v/>
      </c>
      <c r="C41" s="77" t="str">
        <f>IF('liste engagés'!$G38=5,'liste engagés'!B38,"")</f>
        <v/>
      </c>
      <c r="D41" s="77" t="str">
        <f>IF('liste engagés'!$G38=5,'liste engagés'!C38,"")</f>
        <v/>
      </c>
      <c r="E41" s="77" t="str">
        <f>IF('liste engagés'!$G38=5,'liste engagés'!D38,"")</f>
        <v/>
      </c>
      <c r="F41" s="77" t="str">
        <f>IF('liste engagés'!$G38=5,'liste engagés'!E38,"")</f>
        <v/>
      </c>
      <c r="G41" s="78" t="str">
        <f>IF('liste engagés'!$G38=5,'liste engagés'!K38,"")</f>
        <v/>
      </c>
      <c r="H41" s="79" t="str">
        <f>IF('liste engagés'!$G38=5,'liste engagés'!L38,"")</f>
        <v/>
      </c>
      <c r="I41" s="54">
        <f t="shared" si="0"/>
        <v>0</v>
      </c>
    </row>
    <row r="42" spans="1:9">
      <c r="A42" s="92">
        <f t="shared" si="1"/>
        <v>36</v>
      </c>
      <c r="B42" s="77" t="str">
        <f>IF('liste engagés'!$G39=5,'liste engagés'!A39,"")</f>
        <v/>
      </c>
      <c r="C42" s="77" t="str">
        <f>IF('liste engagés'!$G39=5,'liste engagés'!B39,"")</f>
        <v/>
      </c>
      <c r="D42" s="77" t="str">
        <f>IF('liste engagés'!$G39=5,'liste engagés'!C39,"")</f>
        <v/>
      </c>
      <c r="E42" s="77" t="str">
        <f>IF('liste engagés'!$G39=5,'liste engagés'!D39,"")</f>
        <v/>
      </c>
      <c r="F42" s="77" t="str">
        <f>IF('liste engagés'!$G39=5,'liste engagés'!E39,"")</f>
        <v/>
      </c>
      <c r="G42" s="78" t="str">
        <f>IF('liste engagés'!$G39=5,'liste engagés'!K39,"")</f>
        <v/>
      </c>
      <c r="H42" s="79" t="str">
        <f>IF('liste engagés'!$G39=5,'liste engagés'!L39,"")</f>
        <v/>
      </c>
      <c r="I42" s="54">
        <f t="shared" si="0"/>
        <v>0</v>
      </c>
    </row>
    <row r="43" spans="1:9">
      <c r="A43" s="92">
        <f t="shared" si="1"/>
        <v>37</v>
      </c>
      <c r="B43" s="77" t="str">
        <f>IF('liste engagés'!$G40=5,'liste engagés'!A40,"")</f>
        <v/>
      </c>
      <c r="C43" s="77" t="str">
        <f>IF('liste engagés'!$G40=5,'liste engagés'!B40,"")</f>
        <v/>
      </c>
      <c r="D43" s="77" t="str">
        <f>IF('liste engagés'!$G40=5,'liste engagés'!C40,"")</f>
        <v/>
      </c>
      <c r="E43" s="77" t="str">
        <f>IF('liste engagés'!$G40=5,'liste engagés'!D40,"")</f>
        <v/>
      </c>
      <c r="F43" s="77" t="str">
        <f>IF('liste engagés'!$G40=5,'liste engagés'!E40,"")</f>
        <v/>
      </c>
      <c r="G43" s="78" t="str">
        <f>IF('liste engagés'!$G40=5,'liste engagés'!K40,"")</f>
        <v/>
      </c>
      <c r="H43" s="79" t="str">
        <f>IF('liste engagés'!$G40=5,'liste engagés'!L40,"")</f>
        <v/>
      </c>
      <c r="I43" s="54">
        <f t="shared" si="0"/>
        <v>0</v>
      </c>
    </row>
    <row r="44" spans="1:9">
      <c r="A44" s="92">
        <f t="shared" si="1"/>
        <v>38</v>
      </c>
      <c r="B44" s="77" t="str">
        <f>IF('liste engagés'!$G41=5,'liste engagés'!A41,"")</f>
        <v/>
      </c>
      <c r="C44" s="77" t="str">
        <f>IF('liste engagés'!$G41=5,'liste engagés'!B41,"")</f>
        <v/>
      </c>
      <c r="D44" s="77" t="str">
        <f>IF('liste engagés'!$G41=5,'liste engagés'!C41,"")</f>
        <v/>
      </c>
      <c r="E44" s="77" t="str">
        <f>IF('liste engagés'!$G41=5,'liste engagés'!D41,"")</f>
        <v/>
      </c>
      <c r="F44" s="77" t="str">
        <f>IF('liste engagés'!$G41=5,'liste engagés'!E41,"")</f>
        <v/>
      </c>
      <c r="G44" s="78" t="str">
        <f>IF('liste engagés'!$G41=5,'liste engagés'!K41,"")</f>
        <v/>
      </c>
      <c r="H44" s="79" t="str">
        <f>IF('liste engagés'!$G41=5,'liste engagés'!L41,"")</f>
        <v/>
      </c>
      <c r="I44" s="54">
        <f t="shared" si="0"/>
        <v>0</v>
      </c>
    </row>
    <row r="45" spans="1:9">
      <c r="A45" s="92">
        <f t="shared" si="1"/>
        <v>39</v>
      </c>
      <c r="B45" s="77" t="str">
        <f>IF('liste engagés'!$G42=5,'liste engagés'!A42,"")</f>
        <v/>
      </c>
      <c r="C45" s="77" t="str">
        <f>IF('liste engagés'!$G42=5,'liste engagés'!B42,"")</f>
        <v/>
      </c>
      <c r="D45" s="77" t="str">
        <f>IF('liste engagés'!$G42=5,'liste engagés'!C42,"")</f>
        <v/>
      </c>
      <c r="E45" s="77" t="str">
        <f>IF('liste engagés'!$G42=5,'liste engagés'!D42,"")</f>
        <v/>
      </c>
      <c r="F45" s="77" t="str">
        <f>IF('liste engagés'!$G42=5,'liste engagés'!E42,"")</f>
        <v/>
      </c>
      <c r="G45" s="78" t="str">
        <f>IF('liste engagés'!$G42=5,'liste engagés'!K42,"")</f>
        <v/>
      </c>
      <c r="H45" s="79" t="str">
        <f>IF('liste engagés'!$G42=5,'liste engagés'!L42,"")</f>
        <v/>
      </c>
      <c r="I45" s="54">
        <f t="shared" si="0"/>
        <v>0</v>
      </c>
    </row>
    <row r="46" spans="1:9">
      <c r="A46" s="92">
        <f t="shared" si="1"/>
        <v>40</v>
      </c>
      <c r="B46" s="77" t="str">
        <f>IF('liste engagés'!$G43=5,'liste engagés'!A43,"")</f>
        <v/>
      </c>
      <c r="C46" s="77" t="str">
        <f>IF('liste engagés'!$G43=5,'liste engagés'!B43,"")</f>
        <v/>
      </c>
      <c r="D46" s="77" t="str">
        <f>IF('liste engagés'!$G43=5,'liste engagés'!C43,"")</f>
        <v/>
      </c>
      <c r="E46" s="77" t="str">
        <f>IF('liste engagés'!$G43=5,'liste engagés'!D43,"")</f>
        <v/>
      </c>
      <c r="F46" s="77" t="str">
        <f>IF('liste engagés'!$G43=5,'liste engagés'!E43,"")</f>
        <v/>
      </c>
      <c r="G46" s="78" t="str">
        <f>IF('liste engagés'!$G43=5,'liste engagés'!K43,"")</f>
        <v/>
      </c>
      <c r="H46" s="79" t="str">
        <f>IF('liste engagés'!$G43=5,'liste engagés'!L43,"")</f>
        <v/>
      </c>
      <c r="I46" s="54">
        <f t="shared" si="0"/>
        <v>0</v>
      </c>
    </row>
    <row r="47" spans="1:9">
      <c r="A47" s="92">
        <f t="shared" si="1"/>
        <v>41</v>
      </c>
      <c r="B47" s="77" t="str">
        <f>IF('liste engagés'!$G44=5,'liste engagés'!A44,"")</f>
        <v/>
      </c>
      <c r="C47" s="77" t="str">
        <f>IF('liste engagés'!$G44=5,'liste engagés'!B44,"")</f>
        <v/>
      </c>
      <c r="D47" s="77" t="str">
        <f>IF('liste engagés'!$G44=5,'liste engagés'!C44,"")</f>
        <v/>
      </c>
      <c r="E47" s="77" t="str">
        <f>IF('liste engagés'!$G44=5,'liste engagés'!D44,"")</f>
        <v/>
      </c>
      <c r="F47" s="77" t="str">
        <f>IF('liste engagés'!$G44=5,'liste engagés'!E44,"")</f>
        <v/>
      </c>
      <c r="G47" s="78" t="str">
        <f>IF('liste engagés'!$G44=5,'liste engagés'!K44,"")</f>
        <v/>
      </c>
      <c r="H47" s="79" t="str">
        <f>IF('liste engagés'!$G44=5,'liste engagés'!L44,"")</f>
        <v/>
      </c>
      <c r="I47" s="54">
        <f t="shared" si="0"/>
        <v>0</v>
      </c>
    </row>
    <row r="48" spans="1:9">
      <c r="A48" s="92">
        <f t="shared" si="1"/>
        <v>42</v>
      </c>
      <c r="B48" s="77" t="str">
        <f>IF('liste engagés'!$G45=5,'liste engagés'!A45,"")</f>
        <v/>
      </c>
      <c r="C48" s="77" t="str">
        <f>IF('liste engagés'!$G45=5,'liste engagés'!B45,"")</f>
        <v/>
      </c>
      <c r="D48" s="77" t="str">
        <f>IF('liste engagés'!$G45=5,'liste engagés'!C45,"")</f>
        <v/>
      </c>
      <c r="E48" s="77" t="str">
        <f>IF('liste engagés'!$G45=5,'liste engagés'!D45,"")</f>
        <v/>
      </c>
      <c r="F48" s="77" t="str">
        <f>IF('liste engagés'!$G45=5,'liste engagés'!E45,"")</f>
        <v/>
      </c>
      <c r="G48" s="78" t="str">
        <f>IF('liste engagés'!$G45=5,'liste engagés'!K45,"")</f>
        <v/>
      </c>
      <c r="H48" s="79" t="str">
        <f>IF('liste engagés'!$G45=5,'liste engagés'!L45,"")</f>
        <v/>
      </c>
      <c r="I48" s="54">
        <f t="shared" si="0"/>
        <v>0</v>
      </c>
    </row>
    <row r="49" spans="1:9">
      <c r="A49" s="92">
        <f t="shared" si="1"/>
        <v>43</v>
      </c>
      <c r="B49" s="77" t="str">
        <f>IF('liste engagés'!$G46=5,'liste engagés'!A46,"")</f>
        <v/>
      </c>
      <c r="C49" s="77" t="str">
        <f>IF('liste engagés'!$G46=5,'liste engagés'!B46,"")</f>
        <v/>
      </c>
      <c r="D49" s="77" t="str">
        <f>IF('liste engagés'!$G46=5,'liste engagés'!C46,"")</f>
        <v/>
      </c>
      <c r="E49" s="77" t="str">
        <f>IF('liste engagés'!$G46=5,'liste engagés'!D46,"")</f>
        <v/>
      </c>
      <c r="F49" s="77" t="str">
        <f>IF('liste engagés'!$G46=5,'liste engagés'!E46,"")</f>
        <v/>
      </c>
      <c r="G49" s="78" t="str">
        <f>IF('liste engagés'!$G46=5,'liste engagés'!K46,"")</f>
        <v/>
      </c>
      <c r="H49" s="79" t="str">
        <f>IF('liste engagés'!$G46=5,'liste engagés'!L46,"")</f>
        <v/>
      </c>
      <c r="I49" s="54">
        <f t="shared" si="0"/>
        <v>0</v>
      </c>
    </row>
    <row r="50" spans="1:9">
      <c r="A50" s="92">
        <f t="shared" si="1"/>
        <v>44</v>
      </c>
      <c r="B50" s="77" t="str">
        <f>IF('liste engagés'!$G47=5,'liste engagés'!A47,"")</f>
        <v/>
      </c>
      <c r="C50" s="77" t="str">
        <f>IF('liste engagés'!$G47=5,'liste engagés'!B47,"")</f>
        <v/>
      </c>
      <c r="D50" s="77" t="str">
        <f>IF('liste engagés'!$G47=5,'liste engagés'!C47,"")</f>
        <v/>
      </c>
      <c r="E50" s="77" t="str">
        <f>IF('liste engagés'!$G47=5,'liste engagés'!D47,"")</f>
        <v/>
      </c>
      <c r="F50" s="77" t="str">
        <f>IF('liste engagés'!$G47=5,'liste engagés'!E47,"")</f>
        <v/>
      </c>
      <c r="G50" s="78" t="str">
        <f>IF('liste engagés'!$G47=5,'liste engagés'!K47,"")</f>
        <v/>
      </c>
      <c r="H50" s="79" t="str">
        <f>IF('liste engagés'!$G47=5,'liste engagés'!L47,"")</f>
        <v/>
      </c>
      <c r="I50" s="54">
        <f t="shared" si="0"/>
        <v>0</v>
      </c>
    </row>
    <row r="51" spans="1:9">
      <c r="A51" s="92">
        <f t="shared" si="1"/>
        <v>45</v>
      </c>
      <c r="B51" s="77" t="str">
        <f>IF('liste engagés'!$G48=5,'liste engagés'!A48,"")</f>
        <v/>
      </c>
      <c r="C51" s="77" t="str">
        <f>IF('liste engagés'!$G48=5,'liste engagés'!B48,"")</f>
        <v/>
      </c>
      <c r="D51" s="77" t="str">
        <f>IF('liste engagés'!$G48=5,'liste engagés'!C48,"")</f>
        <v/>
      </c>
      <c r="E51" s="77" t="str">
        <f>IF('liste engagés'!$G48=5,'liste engagés'!D48,"")</f>
        <v/>
      </c>
      <c r="F51" s="77" t="str">
        <f>IF('liste engagés'!$G48=5,'liste engagés'!E48,"")</f>
        <v/>
      </c>
      <c r="G51" s="78" t="str">
        <f>IF('liste engagés'!$G48=5,'liste engagés'!K48,"")</f>
        <v/>
      </c>
      <c r="H51" s="79" t="str">
        <f>IF('liste engagés'!$G48=5,'liste engagés'!L48,"")</f>
        <v/>
      </c>
      <c r="I51" s="54">
        <f t="shared" si="0"/>
        <v>0</v>
      </c>
    </row>
    <row r="52" spans="1:9">
      <c r="A52" s="92">
        <f t="shared" si="1"/>
        <v>46</v>
      </c>
      <c r="B52" s="77" t="str">
        <f>IF('liste engagés'!$G49=5,'liste engagés'!A49,"")</f>
        <v/>
      </c>
      <c r="C52" s="77" t="str">
        <f>IF('liste engagés'!$G49=5,'liste engagés'!B49,"")</f>
        <v/>
      </c>
      <c r="D52" s="77" t="str">
        <f>IF('liste engagés'!$G49=5,'liste engagés'!C49,"")</f>
        <v/>
      </c>
      <c r="E52" s="77" t="str">
        <f>IF('liste engagés'!$G49=5,'liste engagés'!D49,"")</f>
        <v/>
      </c>
      <c r="F52" s="77" t="str">
        <f>IF('liste engagés'!$G49=5,'liste engagés'!E49,"")</f>
        <v/>
      </c>
      <c r="G52" s="78" t="str">
        <f>IF('liste engagés'!$G49=5,'liste engagés'!K49,"")</f>
        <v/>
      </c>
      <c r="H52" s="79" t="str">
        <f>IF('liste engagés'!$G49=5,'liste engagés'!L49,"")</f>
        <v/>
      </c>
      <c r="I52" s="54">
        <f t="shared" si="0"/>
        <v>0</v>
      </c>
    </row>
    <row r="53" spans="1:9">
      <c r="A53" s="92">
        <f t="shared" si="1"/>
        <v>47</v>
      </c>
      <c r="B53" s="77" t="str">
        <f>IF('liste engagés'!$G50=5,'liste engagés'!A50,"")</f>
        <v/>
      </c>
      <c r="C53" s="77" t="str">
        <f>IF('liste engagés'!$G50=5,'liste engagés'!B50,"")</f>
        <v/>
      </c>
      <c r="D53" s="77" t="str">
        <f>IF('liste engagés'!$G50=5,'liste engagés'!C50,"")</f>
        <v/>
      </c>
      <c r="E53" s="77" t="str">
        <f>IF('liste engagés'!$G50=5,'liste engagés'!D50,"")</f>
        <v/>
      </c>
      <c r="F53" s="77" t="str">
        <f>IF('liste engagés'!$G50=5,'liste engagés'!E50,"")</f>
        <v/>
      </c>
      <c r="G53" s="78" t="str">
        <f>IF('liste engagés'!$G50=5,'liste engagés'!K50,"")</f>
        <v/>
      </c>
      <c r="H53" s="79" t="str">
        <f>IF('liste engagés'!$G50=5,'liste engagés'!L50,"")</f>
        <v/>
      </c>
      <c r="I53" s="54">
        <f t="shared" si="0"/>
        <v>0</v>
      </c>
    </row>
    <row r="54" spans="1:9">
      <c r="A54" s="92">
        <f t="shared" si="1"/>
        <v>48</v>
      </c>
      <c r="B54" s="77" t="str">
        <f>IF('liste engagés'!$G51=5,'liste engagés'!A51,"")</f>
        <v/>
      </c>
      <c r="C54" s="77" t="str">
        <f>IF('liste engagés'!$G51=5,'liste engagés'!B51,"")</f>
        <v/>
      </c>
      <c r="D54" s="77" t="str">
        <f>IF('liste engagés'!$G51=5,'liste engagés'!C51,"")</f>
        <v/>
      </c>
      <c r="E54" s="77" t="str">
        <f>IF('liste engagés'!$G51=5,'liste engagés'!D51,"")</f>
        <v/>
      </c>
      <c r="F54" s="77" t="str">
        <f>IF('liste engagés'!$G51=5,'liste engagés'!E51,"")</f>
        <v/>
      </c>
      <c r="G54" s="78" t="str">
        <f>IF('liste engagés'!$G51=5,'liste engagés'!K51,"")</f>
        <v/>
      </c>
      <c r="H54" s="79" t="str">
        <f>IF('liste engagés'!$G51=5,'liste engagés'!L51,"")</f>
        <v/>
      </c>
      <c r="I54" s="54">
        <f t="shared" si="0"/>
        <v>0</v>
      </c>
    </row>
    <row r="55" spans="1:9">
      <c r="A55" s="92">
        <f t="shared" si="1"/>
        <v>49</v>
      </c>
      <c r="B55" s="77" t="str">
        <f>IF('liste engagés'!$G52=5,'liste engagés'!A52,"")</f>
        <v/>
      </c>
      <c r="C55" s="77" t="str">
        <f>IF('liste engagés'!$G52=5,'liste engagés'!B52,"")</f>
        <v/>
      </c>
      <c r="D55" s="77" t="str">
        <f>IF('liste engagés'!$G52=5,'liste engagés'!C52,"")</f>
        <v/>
      </c>
      <c r="E55" s="77" t="str">
        <f>IF('liste engagés'!$G52=5,'liste engagés'!D52,"")</f>
        <v/>
      </c>
      <c r="F55" s="77" t="str">
        <f>IF('liste engagés'!$G52=5,'liste engagés'!E52,"")</f>
        <v/>
      </c>
      <c r="G55" s="78" t="str">
        <f>IF('liste engagés'!$G52=5,'liste engagés'!K52,"")</f>
        <v/>
      </c>
      <c r="H55" s="79" t="str">
        <f>IF('liste engagés'!$G52=5,'liste engagés'!L52,"")</f>
        <v/>
      </c>
      <c r="I55" s="54">
        <f t="shared" si="0"/>
        <v>0</v>
      </c>
    </row>
    <row r="56" spans="1:9">
      <c r="A56" s="92">
        <f t="shared" si="1"/>
        <v>50</v>
      </c>
      <c r="B56" s="77" t="str">
        <f>IF('liste engagés'!$G53=5,'liste engagés'!A53,"")</f>
        <v/>
      </c>
      <c r="C56" s="77" t="str">
        <f>IF('liste engagés'!$G53=5,'liste engagés'!B53,"")</f>
        <v/>
      </c>
      <c r="D56" s="77" t="str">
        <f>IF('liste engagés'!$G53=5,'liste engagés'!C53,"")</f>
        <v/>
      </c>
      <c r="E56" s="77" t="str">
        <f>IF('liste engagés'!$G53=5,'liste engagés'!D53,"")</f>
        <v/>
      </c>
      <c r="F56" s="77" t="str">
        <f>IF('liste engagés'!$G53=5,'liste engagés'!E53,"")</f>
        <v/>
      </c>
      <c r="G56" s="78" t="str">
        <f>IF('liste engagés'!$G53=5,'liste engagés'!K53,"")</f>
        <v/>
      </c>
      <c r="H56" s="79" t="str">
        <f>IF('liste engagés'!$G53=5,'liste engagés'!L53,"")</f>
        <v/>
      </c>
      <c r="I56" s="54">
        <f t="shared" si="0"/>
        <v>0</v>
      </c>
    </row>
    <row r="57" spans="1:9">
      <c r="A57" s="92">
        <f t="shared" si="1"/>
        <v>51</v>
      </c>
      <c r="B57" s="77" t="str">
        <f>IF('liste engagés'!$G54=5,'liste engagés'!A54,"")</f>
        <v/>
      </c>
      <c r="C57" s="77" t="str">
        <f>IF('liste engagés'!$G54=5,'liste engagés'!B54,"")</f>
        <v/>
      </c>
      <c r="D57" s="77" t="str">
        <f>IF('liste engagés'!$G54=5,'liste engagés'!C54,"")</f>
        <v/>
      </c>
      <c r="E57" s="77" t="str">
        <f>IF('liste engagés'!$G54=5,'liste engagés'!D54,"")</f>
        <v/>
      </c>
      <c r="F57" s="77" t="str">
        <f>IF('liste engagés'!$G54=5,'liste engagés'!E54,"")</f>
        <v/>
      </c>
      <c r="G57" s="78" t="str">
        <f>IF('liste engagés'!$G54=5,'liste engagés'!K54,"")</f>
        <v/>
      </c>
      <c r="H57" s="79" t="str">
        <f>IF('liste engagés'!$G54=5,'liste engagés'!L54,"")</f>
        <v/>
      </c>
      <c r="I57" s="54">
        <f t="shared" si="0"/>
        <v>0</v>
      </c>
    </row>
    <row r="58" spans="1:9">
      <c r="A58" s="92">
        <f t="shared" si="1"/>
        <v>52</v>
      </c>
      <c r="B58" s="77" t="str">
        <f>IF('liste engagés'!$G55=5,'liste engagés'!A55,"")</f>
        <v/>
      </c>
      <c r="C58" s="77" t="str">
        <f>IF('liste engagés'!$G55=5,'liste engagés'!B55,"")</f>
        <v/>
      </c>
      <c r="D58" s="77" t="str">
        <f>IF('liste engagés'!$G55=5,'liste engagés'!C55,"")</f>
        <v/>
      </c>
      <c r="E58" s="77" t="str">
        <f>IF('liste engagés'!$G55=5,'liste engagés'!D55,"")</f>
        <v/>
      </c>
      <c r="F58" s="77" t="str">
        <f>IF('liste engagés'!$G55=5,'liste engagés'!E55,"")</f>
        <v/>
      </c>
      <c r="G58" s="78" t="str">
        <f>IF('liste engagés'!$G55=5,'liste engagés'!K55,"")</f>
        <v/>
      </c>
      <c r="H58" s="79" t="str">
        <f>IF('liste engagés'!$G55=5,'liste engagés'!L55,"")</f>
        <v/>
      </c>
      <c r="I58" s="54">
        <f t="shared" si="0"/>
        <v>0</v>
      </c>
    </row>
    <row r="59" spans="1:9">
      <c r="A59" s="92">
        <f t="shared" si="1"/>
        <v>53</v>
      </c>
      <c r="B59" s="77" t="str">
        <f>IF('liste engagés'!$G56=5,'liste engagés'!A56,"")</f>
        <v/>
      </c>
      <c r="C59" s="77" t="str">
        <f>IF('liste engagés'!$G56=5,'liste engagés'!B56,"")</f>
        <v/>
      </c>
      <c r="D59" s="77" t="str">
        <f>IF('liste engagés'!$G56=5,'liste engagés'!C56,"")</f>
        <v/>
      </c>
      <c r="E59" s="77" t="str">
        <f>IF('liste engagés'!$G56=5,'liste engagés'!D56,"")</f>
        <v/>
      </c>
      <c r="F59" s="77" t="str">
        <f>IF('liste engagés'!$G56=5,'liste engagés'!E56,"")</f>
        <v/>
      </c>
      <c r="G59" s="78" t="str">
        <f>IF('liste engagés'!$G56=5,'liste engagés'!K56,"")</f>
        <v/>
      </c>
      <c r="H59" s="79" t="str">
        <f>IF('liste engagés'!$G56=5,'liste engagés'!L56,"")</f>
        <v/>
      </c>
      <c r="I59" s="54">
        <f t="shared" si="0"/>
        <v>0</v>
      </c>
    </row>
    <row r="60" spans="1:9">
      <c r="A60" s="92">
        <f t="shared" si="1"/>
        <v>54</v>
      </c>
      <c r="B60" s="77" t="str">
        <f>IF('liste engagés'!$G57=5,'liste engagés'!A57,"")</f>
        <v/>
      </c>
      <c r="C60" s="77" t="str">
        <f>IF('liste engagés'!$G57=5,'liste engagés'!B57,"")</f>
        <v/>
      </c>
      <c r="D60" s="77" t="str">
        <f>IF('liste engagés'!$G57=5,'liste engagés'!C57,"")</f>
        <v/>
      </c>
      <c r="E60" s="77" t="str">
        <f>IF('liste engagés'!$G57=5,'liste engagés'!D57,"")</f>
        <v/>
      </c>
      <c r="F60" s="77" t="str">
        <f>IF('liste engagés'!$G57=5,'liste engagés'!E57,"")</f>
        <v/>
      </c>
      <c r="G60" s="78" t="str">
        <f>IF('liste engagés'!$G57=5,'liste engagés'!K57,"")</f>
        <v/>
      </c>
      <c r="H60" s="79" t="str">
        <f>IF('liste engagés'!$G57=5,'liste engagés'!L57,"")</f>
        <v/>
      </c>
      <c r="I60" s="54">
        <f t="shared" si="0"/>
        <v>0</v>
      </c>
    </row>
    <row r="61" spans="1:9">
      <c r="A61" s="92">
        <f t="shared" si="1"/>
        <v>55</v>
      </c>
      <c r="B61" s="77" t="str">
        <f>IF('liste engagés'!$G58=5,'liste engagés'!A58,"")</f>
        <v/>
      </c>
      <c r="C61" s="77" t="str">
        <f>IF('liste engagés'!$G58=5,'liste engagés'!B58,"")</f>
        <v/>
      </c>
      <c r="D61" s="77" t="str">
        <f>IF('liste engagés'!$G58=5,'liste engagés'!C58,"")</f>
        <v/>
      </c>
      <c r="E61" s="77" t="str">
        <f>IF('liste engagés'!$G58=5,'liste engagés'!D58,"")</f>
        <v/>
      </c>
      <c r="F61" s="77" t="str">
        <f>IF('liste engagés'!$G58=5,'liste engagés'!E58,"")</f>
        <v/>
      </c>
      <c r="G61" s="78" t="str">
        <f>IF('liste engagés'!$G58=5,'liste engagés'!K58,"")</f>
        <v/>
      </c>
      <c r="H61" s="79" t="str">
        <f>IF('liste engagés'!$G58=5,'liste engagés'!L58,"")</f>
        <v/>
      </c>
      <c r="I61" s="54">
        <f t="shared" si="0"/>
        <v>0</v>
      </c>
    </row>
    <row r="62" spans="1:9">
      <c r="A62" s="92">
        <f t="shared" si="1"/>
        <v>56</v>
      </c>
      <c r="B62" s="77" t="str">
        <f>IF('liste engagés'!$G59=5,'liste engagés'!A59,"")</f>
        <v/>
      </c>
      <c r="C62" s="77" t="str">
        <f>IF('liste engagés'!$G59=5,'liste engagés'!B59,"")</f>
        <v/>
      </c>
      <c r="D62" s="77" t="str">
        <f>IF('liste engagés'!$G59=5,'liste engagés'!C59,"")</f>
        <v/>
      </c>
      <c r="E62" s="77" t="str">
        <f>IF('liste engagés'!$G59=5,'liste engagés'!D59,"")</f>
        <v/>
      </c>
      <c r="F62" s="77" t="str">
        <f>IF('liste engagés'!$G59=5,'liste engagés'!E59,"")</f>
        <v/>
      </c>
      <c r="G62" s="78" t="str">
        <f>IF('liste engagés'!$G59=5,'liste engagés'!K59,"")</f>
        <v/>
      </c>
      <c r="H62" s="79" t="str">
        <f>IF('liste engagés'!$G59=5,'liste engagés'!L59,"")</f>
        <v/>
      </c>
      <c r="I62" s="54">
        <f t="shared" si="0"/>
        <v>0</v>
      </c>
    </row>
    <row r="63" spans="1:9">
      <c r="A63" s="92">
        <f t="shared" si="1"/>
        <v>57</v>
      </c>
      <c r="B63" s="77" t="str">
        <f>IF('liste engagés'!$G60=5,'liste engagés'!A60,"")</f>
        <v/>
      </c>
      <c r="C63" s="77" t="str">
        <f>IF('liste engagés'!$G60=5,'liste engagés'!B60,"")</f>
        <v/>
      </c>
      <c r="D63" s="77" t="str">
        <f>IF('liste engagés'!$G60=5,'liste engagés'!C60,"")</f>
        <v/>
      </c>
      <c r="E63" s="77" t="str">
        <f>IF('liste engagés'!$G60=5,'liste engagés'!D60,"")</f>
        <v/>
      </c>
      <c r="F63" s="77" t="str">
        <f>IF('liste engagés'!$G60=5,'liste engagés'!E60,"")</f>
        <v/>
      </c>
      <c r="G63" s="78" t="str">
        <f>IF('liste engagés'!$G60=5,'liste engagés'!K60,"")</f>
        <v/>
      </c>
      <c r="H63" s="79" t="str">
        <f>IF('liste engagés'!$G60=5,'liste engagés'!L60,"")</f>
        <v/>
      </c>
      <c r="I63" s="54">
        <f t="shared" si="0"/>
        <v>0</v>
      </c>
    </row>
    <row r="64" spans="1:9">
      <c r="A64" s="92">
        <f t="shared" si="1"/>
        <v>58</v>
      </c>
      <c r="B64" s="77" t="str">
        <f>IF('liste engagés'!$G61=5,'liste engagés'!A61,"")</f>
        <v/>
      </c>
      <c r="C64" s="77" t="str">
        <f>IF('liste engagés'!$G61=5,'liste engagés'!B61,"")</f>
        <v/>
      </c>
      <c r="D64" s="77" t="str">
        <f>IF('liste engagés'!$G61=5,'liste engagés'!C61,"")</f>
        <v/>
      </c>
      <c r="E64" s="77" t="str">
        <f>IF('liste engagés'!$G61=5,'liste engagés'!D61,"")</f>
        <v/>
      </c>
      <c r="F64" s="77" t="str">
        <f>IF('liste engagés'!$G61=5,'liste engagés'!E61,"")</f>
        <v/>
      </c>
      <c r="G64" s="78" t="str">
        <f>IF('liste engagés'!$G61=5,'liste engagés'!K61,"")</f>
        <v/>
      </c>
      <c r="H64" s="79" t="str">
        <f>IF('liste engagés'!$G61=5,'liste engagés'!L61,"")</f>
        <v/>
      </c>
      <c r="I64" s="54">
        <f t="shared" si="0"/>
        <v>0</v>
      </c>
    </row>
    <row r="65" spans="1:9">
      <c r="A65" s="92">
        <f t="shared" si="1"/>
        <v>59</v>
      </c>
      <c r="B65" s="77" t="str">
        <f>IF('liste engagés'!$G62=5,'liste engagés'!A62,"")</f>
        <v/>
      </c>
      <c r="C65" s="77" t="str">
        <f>IF('liste engagés'!$G62=5,'liste engagés'!B62,"")</f>
        <v/>
      </c>
      <c r="D65" s="77" t="str">
        <f>IF('liste engagés'!$G62=5,'liste engagés'!C62,"")</f>
        <v/>
      </c>
      <c r="E65" s="77" t="str">
        <f>IF('liste engagés'!$G62=5,'liste engagés'!D62,"")</f>
        <v/>
      </c>
      <c r="F65" s="77" t="str">
        <f>IF('liste engagés'!$G62=5,'liste engagés'!E62,"")</f>
        <v/>
      </c>
      <c r="G65" s="78" t="str">
        <f>IF('liste engagés'!$G62=5,'liste engagés'!K62,"")</f>
        <v/>
      </c>
      <c r="H65" s="79" t="str">
        <f>IF('liste engagés'!$G62=5,'liste engagés'!L62,"")</f>
        <v/>
      </c>
      <c r="I65" s="54">
        <f t="shared" si="0"/>
        <v>0</v>
      </c>
    </row>
    <row r="66" spans="1:9">
      <c r="A66" s="92">
        <f t="shared" si="1"/>
        <v>60</v>
      </c>
      <c r="B66" s="77" t="str">
        <f>IF('liste engagés'!$G63=5,'liste engagés'!A63,"")</f>
        <v/>
      </c>
      <c r="C66" s="77" t="str">
        <f>IF('liste engagés'!$G63=5,'liste engagés'!B63,"")</f>
        <v/>
      </c>
      <c r="D66" s="77" t="str">
        <f>IF('liste engagés'!$G63=5,'liste engagés'!C63,"")</f>
        <v/>
      </c>
      <c r="E66" s="77" t="str">
        <f>IF('liste engagés'!$G63=5,'liste engagés'!D63,"")</f>
        <v/>
      </c>
      <c r="F66" s="77" t="str">
        <f>IF('liste engagés'!$G63=5,'liste engagés'!E63,"")</f>
        <v/>
      </c>
      <c r="G66" s="78" t="str">
        <f>IF('liste engagés'!$G63=5,'liste engagés'!K63,"")</f>
        <v/>
      </c>
      <c r="H66" s="79" t="str">
        <f>IF('liste engagés'!$G63=5,'liste engagés'!L63,"")</f>
        <v/>
      </c>
      <c r="I66" s="54">
        <f t="shared" si="0"/>
        <v>0</v>
      </c>
    </row>
    <row r="67" spans="1:9">
      <c r="A67" s="92">
        <f t="shared" si="1"/>
        <v>61</v>
      </c>
      <c r="B67" s="77" t="str">
        <f>IF('liste engagés'!$G64=5,'liste engagés'!A64,"")</f>
        <v/>
      </c>
      <c r="C67" s="77" t="str">
        <f>IF('liste engagés'!$G64=5,'liste engagés'!B64,"")</f>
        <v/>
      </c>
      <c r="D67" s="77" t="str">
        <f>IF('liste engagés'!$G64=5,'liste engagés'!C64,"")</f>
        <v/>
      </c>
      <c r="E67" s="77" t="str">
        <f>IF('liste engagés'!$G64=5,'liste engagés'!D64,"")</f>
        <v/>
      </c>
      <c r="F67" s="77" t="str">
        <f>IF('liste engagés'!$G64=5,'liste engagés'!E64,"")</f>
        <v/>
      </c>
      <c r="G67" s="78" t="str">
        <f>IF('liste engagés'!$G64=5,'liste engagés'!K64,"")</f>
        <v/>
      </c>
      <c r="H67" s="79" t="str">
        <f>IF('liste engagés'!$G64=5,'liste engagés'!L64,"")</f>
        <v/>
      </c>
      <c r="I67" s="54">
        <f t="shared" si="0"/>
        <v>0</v>
      </c>
    </row>
    <row r="68" spans="1:9">
      <c r="A68" s="92">
        <f t="shared" si="1"/>
        <v>62</v>
      </c>
      <c r="B68" s="77" t="str">
        <f>IF('liste engagés'!$G65=5,'liste engagés'!A65,"")</f>
        <v/>
      </c>
      <c r="C68" s="77" t="str">
        <f>IF('liste engagés'!$G65=5,'liste engagés'!B65,"")</f>
        <v/>
      </c>
      <c r="D68" s="77" t="str">
        <f>IF('liste engagés'!$G65=5,'liste engagés'!C65,"")</f>
        <v/>
      </c>
      <c r="E68" s="77" t="str">
        <f>IF('liste engagés'!$G65=5,'liste engagés'!D65,"")</f>
        <v/>
      </c>
      <c r="F68" s="77" t="str">
        <f>IF('liste engagés'!$G65=5,'liste engagés'!E65,"")</f>
        <v/>
      </c>
      <c r="G68" s="78" t="str">
        <f>IF('liste engagés'!$G65=5,'liste engagés'!K65,"")</f>
        <v/>
      </c>
      <c r="H68" s="79" t="str">
        <f>IF('liste engagés'!$G65=5,'liste engagés'!L65,"")</f>
        <v/>
      </c>
      <c r="I68" s="54">
        <f t="shared" si="0"/>
        <v>0</v>
      </c>
    </row>
    <row r="69" spans="1:9">
      <c r="A69" s="92">
        <f t="shared" si="1"/>
        <v>63</v>
      </c>
      <c r="B69" s="77" t="str">
        <f>IF('liste engagés'!$G66=5,'liste engagés'!A66,"")</f>
        <v/>
      </c>
      <c r="C69" s="77" t="str">
        <f>IF('liste engagés'!$G66=5,'liste engagés'!B66,"")</f>
        <v/>
      </c>
      <c r="D69" s="77" t="str">
        <f>IF('liste engagés'!$G66=5,'liste engagés'!C66,"")</f>
        <v/>
      </c>
      <c r="E69" s="77" t="str">
        <f>IF('liste engagés'!$G66=5,'liste engagés'!D66,"")</f>
        <v/>
      </c>
      <c r="F69" s="77" t="str">
        <f>IF('liste engagés'!$G66=5,'liste engagés'!E66,"")</f>
        <v/>
      </c>
      <c r="G69" s="78" t="str">
        <f>IF('liste engagés'!$G66=5,'liste engagés'!K66,"")</f>
        <v/>
      </c>
      <c r="H69" s="79" t="str">
        <f>IF('liste engagés'!$G66=5,'liste engagés'!L66,"")</f>
        <v/>
      </c>
      <c r="I69" s="54">
        <f t="shared" si="0"/>
        <v>0</v>
      </c>
    </row>
    <row r="70" spans="1:9">
      <c r="A70" s="92">
        <f t="shared" si="1"/>
        <v>64</v>
      </c>
      <c r="B70" s="77" t="str">
        <f>IF('liste engagés'!$G67=5,'liste engagés'!A67,"")</f>
        <v/>
      </c>
      <c r="C70" s="77" t="str">
        <f>IF('liste engagés'!$G67=5,'liste engagés'!B67,"")</f>
        <v/>
      </c>
      <c r="D70" s="77" t="str">
        <f>IF('liste engagés'!$G67=5,'liste engagés'!C67,"")</f>
        <v/>
      </c>
      <c r="E70" s="77" t="str">
        <f>IF('liste engagés'!$G67=5,'liste engagés'!D67,"")</f>
        <v/>
      </c>
      <c r="F70" s="77" t="str">
        <f>IF('liste engagés'!$G67=5,'liste engagés'!E67,"")</f>
        <v/>
      </c>
      <c r="G70" s="78" t="str">
        <f>IF('liste engagés'!$G67=5,'liste engagés'!K67,"")</f>
        <v/>
      </c>
      <c r="H70" s="79" t="str">
        <f>IF('liste engagés'!$G67=5,'liste engagés'!L67,"")</f>
        <v/>
      </c>
      <c r="I70" s="54">
        <f t="shared" si="0"/>
        <v>0</v>
      </c>
    </row>
    <row r="71" spans="1:9">
      <c r="A71" s="92">
        <f t="shared" si="1"/>
        <v>65</v>
      </c>
      <c r="B71" s="77" t="str">
        <f>IF('liste engagés'!$G68=5,'liste engagés'!A68,"")</f>
        <v/>
      </c>
      <c r="C71" s="77" t="str">
        <f>IF('liste engagés'!$G68=5,'liste engagés'!B68,"")</f>
        <v/>
      </c>
      <c r="D71" s="77" t="str">
        <f>IF('liste engagés'!$G68=5,'liste engagés'!C68,"")</f>
        <v/>
      </c>
      <c r="E71" s="77" t="str">
        <f>IF('liste engagés'!$G68=5,'liste engagés'!D68,"")</f>
        <v/>
      </c>
      <c r="F71" s="77" t="str">
        <f>IF('liste engagés'!$G68=5,'liste engagés'!E68,"")</f>
        <v/>
      </c>
      <c r="G71" s="78" t="str">
        <f>IF('liste engagés'!$G68=5,'liste engagés'!K68,"")</f>
        <v/>
      </c>
      <c r="H71" s="79" t="str">
        <f>IF('liste engagés'!$G68=5,'liste engagés'!L68,"")</f>
        <v/>
      </c>
      <c r="I71" s="54">
        <f t="shared" ref="I71:I134" si="2">+IF(C71="",0,1)</f>
        <v>0</v>
      </c>
    </row>
    <row r="72" spans="1:9">
      <c r="A72" s="92">
        <f t="shared" ref="A72:A135" si="3">+A71+1</f>
        <v>66</v>
      </c>
      <c r="B72" s="77" t="str">
        <f>IF('liste engagés'!$G69=5,'liste engagés'!A69,"")</f>
        <v/>
      </c>
      <c r="C72" s="77" t="str">
        <f>IF('liste engagés'!$G69=5,'liste engagés'!B69,"")</f>
        <v/>
      </c>
      <c r="D72" s="77" t="str">
        <f>IF('liste engagés'!$G69=5,'liste engagés'!C69,"")</f>
        <v/>
      </c>
      <c r="E72" s="77" t="str">
        <f>IF('liste engagés'!$G69=5,'liste engagés'!D69,"")</f>
        <v/>
      </c>
      <c r="F72" s="77" t="str">
        <f>IF('liste engagés'!$G69=5,'liste engagés'!E69,"")</f>
        <v/>
      </c>
      <c r="G72" s="78" t="str">
        <f>IF('liste engagés'!$G69=5,'liste engagés'!K69,"")</f>
        <v/>
      </c>
      <c r="H72" s="79" t="str">
        <f>IF('liste engagés'!$G69=5,'liste engagés'!L69,"")</f>
        <v/>
      </c>
      <c r="I72" s="54">
        <f t="shared" si="2"/>
        <v>0</v>
      </c>
    </row>
    <row r="73" spans="1:9">
      <c r="A73" s="92">
        <f t="shared" si="3"/>
        <v>67</v>
      </c>
      <c r="B73" s="77" t="str">
        <f>IF('liste engagés'!$G70=5,'liste engagés'!A70,"")</f>
        <v/>
      </c>
      <c r="C73" s="77" t="str">
        <f>IF('liste engagés'!$G70=5,'liste engagés'!B70,"")</f>
        <v/>
      </c>
      <c r="D73" s="77" t="str">
        <f>IF('liste engagés'!$G70=5,'liste engagés'!C70,"")</f>
        <v/>
      </c>
      <c r="E73" s="77" t="str">
        <f>IF('liste engagés'!$G70=5,'liste engagés'!D70,"")</f>
        <v/>
      </c>
      <c r="F73" s="77" t="str">
        <f>IF('liste engagés'!$G70=5,'liste engagés'!E70,"")</f>
        <v/>
      </c>
      <c r="G73" s="78" t="str">
        <f>IF('liste engagés'!$G70=5,'liste engagés'!K70,"")</f>
        <v/>
      </c>
      <c r="H73" s="79" t="str">
        <f>IF('liste engagés'!$G70=5,'liste engagés'!L70,"")</f>
        <v/>
      </c>
      <c r="I73" s="54">
        <f t="shared" si="2"/>
        <v>0</v>
      </c>
    </row>
    <row r="74" spans="1:9">
      <c r="A74" s="92">
        <f t="shared" si="3"/>
        <v>68</v>
      </c>
      <c r="B74" s="77" t="str">
        <f>IF('liste engagés'!$G71=5,'liste engagés'!A71,"")</f>
        <v/>
      </c>
      <c r="C74" s="77" t="str">
        <f>IF('liste engagés'!$G71=5,'liste engagés'!B71,"")</f>
        <v/>
      </c>
      <c r="D74" s="77" t="str">
        <f>IF('liste engagés'!$G71=5,'liste engagés'!C71,"")</f>
        <v/>
      </c>
      <c r="E74" s="77" t="str">
        <f>IF('liste engagés'!$G71=5,'liste engagés'!D71,"")</f>
        <v/>
      </c>
      <c r="F74" s="77" t="str">
        <f>IF('liste engagés'!$G71=5,'liste engagés'!E71,"")</f>
        <v/>
      </c>
      <c r="G74" s="78" t="str">
        <f>IF('liste engagés'!$G71=5,'liste engagés'!K71,"")</f>
        <v/>
      </c>
      <c r="H74" s="79" t="str">
        <f>IF('liste engagés'!$G71=5,'liste engagés'!L71,"")</f>
        <v/>
      </c>
      <c r="I74" s="54">
        <f t="shared" si="2"/>
        <v>0</v>
      </c>
    </row>
    <row r="75" spans="1:9">
      <c r="A75" s="92">
        <f t="shared" si="3"/>
        <v>69</v>
      </c>
      <c r="B75" s="77" t="str">
        <f>IF('liste engagés'!$G72=5,'liste engagés'!A72,"")</f>
        <v/>
      </c>
      <c r="C75" s="77" t="str">
        <f>IF('liste engagés'!$G72=5,'liste engagés'!B72,"")</f>
        <v/>
      </c>
      <c r="D75" s="77" t="str">
        <f>IF('liste engagés'!$G72=5,'liste engagés'!C72,"")</f>
        <v/>
      </c>
      <c r="E75" s="77" t="str">
        <f>IF('liste engagés'!$G72=5,'liste engagés'!D72,"")</f>
        <v/>
      </c>
      <c r="F75" s="77" t="str">
        <f>IF('liste engagés'!$G72=5,'liste engagés'!E72,"")</f>
        <v/>
      </c>
      <c r="G75" s="78" t="str">
        <f>IF('liste engagés'!$G72=5,'liste engagés'!K72,"")</f>
        <v/>
      </c>
      <c r="H75" s="79" t="str">
        <f>IF('liste engagés'!$G72=5,'liste engagés'!L72,"")</f>
        <v/>
      </c>
      <c r="I75" s="54">
        <f t="shared" si="2"/>
        <v>0</v>
      </c>
    </row>
    <row r="76" spans="1:9">
      <c r="A76" s="92">
        <f t="shared" si="3"/>
        <v>70</v>
      </c>
      <c r="B76" s="77" t="str">
        <f>IF('liste engagés'!$G73=5,'liste engagés'!A73,"")</f>
        <v/>
      </c>
      <c r="C76" s="77" t="str">
        <f>IF('liste engagés'!$G73=5,'liste engagés'!B73,"")</f>
        <v/>
      </c>
      <c r="D76" s="77" t="str">
        <f>IF('liste engagés'!$G73=5,'liste engagés'!C73,"")</f>
        <v/>
      </c>
      <c r="E76" s="77" t="str">
        <f>IF('liste engagés'!$G73=5,'liste engagés'!D73,"")</f>
        <v/>
      </c>
      <c r="F76" s="77" t="str">
        <f>IF('liste engagés'!$G73=5,'liste engagés'!E73,"")</f>
        <v/>
      </c>
      <c r="G76" s="78" t="str">
        <f>IF('liste engagés'!$G73=5,'liste engagés'!K73,"")</f>
        <v/>
      </c>
      <c r="H76" s="79" t="str">
        <f>IF('liste engagés'!$G73=5,'liste engagés'!L73,"")</f>
        <v/>
      </c>
      <c r="I76" s="54">
        <f t="shared" si="2"/>
        <v>0</v>
      </c>
    </row>
    <row r="77" spans="1:9">
      <c r="A77" s="92">
        <f t="shared" si="3"/>
        <v>71</v>
      </c>
      <c r="B77" s="77" t="str">
        <f>IF('liste engagés'!$G74=5,'liste engagés'!A74,"")</f>
        <v/>
      </c>
      <c r="C77" s="77" t="str">
        <f>IF('liste engagés'!$G74=5,'liste engagés'!B74,"")</f>
        <v/>
      </c>
      <c r="D77" s="77" t="str">
        <f>IF('liste engagés'!$G74=5,'liste engagés'!C74,"")</f>
        <v/>
      </c>
      <c r="E77" s="77" t="str">
        <f>IF('liste engagés'!$G74=5,'liste engagés'!D74,"")</f>
        <v/>
      </c>
      <c r="F77" s="77" t="str">
        <f>IF('liste engagés'!$G74=5,'liste engagés'!E74,"")</f>
        <v/>
      </c>
      <c r="G77" s="78" t="str">
        <f>IF('liste engagés'!$G74=5,'liste engagés'!K74,"")</f>
        <v/>
      </c>
      <c r="H77" s="79" t="str">
        <f>IF('liste engagés'!$G74=5,'liste engagés'!L74,"")</f>
        <v/>
      </c>
      <c r="I77" s="54">
        <f t="shared" si="2"/>
        <v>0</v>
      </c>
    </row>
    <row r="78" spans="1:9">
      <c r="A78" s="92">
        <f t="shared" si="3"/>
        <v>72</v>
      </c>
      <c r="B78" s="77" t="str">
        <f>IF('liste engagés'!$G75=5,'liste engagés'!A75,"")</f>
        <v/>
      </c>
      <c r="C78" s="77" t="str">
        <f>IF('liste engagés'!$G75=5,'liste engagés'!B75,"")</f>
        <v/>
      </c>
      <c r="D78" s="77" t="str">
        <f>IF('liste engagés'!$G75=5,'liste engagés'!C75,"")</f>
        <v/>
      </c>
      <c r="E78" s="77" t="str">
        <f>IF('liste engagés'!$G75=5,'liste engagés'!D75,"")</f>
        <v/>
      </c>
      <c r="F78" s="77" t="str">
        <f>IF('liste engagés'!$G75=5,'liste engagés'!E75,"")</f>
        <v/>
      </c>
      <c r="G78" s="78" t="str">
        <f>IF('liste engagés'!$G75=5,'liste engagés'!K75,"")</f>
        <v/>
      </c>
      <c r="H78" s="79" t="str">
        <f>IF('liste engagés'!$G75=5,'liste engagés'!L75,"")</f>
        <v/>
      </c>
      <c r="I78" s="54">
        <f t="shared" si="2"/>
        <v>0</v>
      </c>
    </row>
    <row r="79" spans="1:9">
      <c r="A79" s="92">
        <f t="shared" si="3"/>
        <v>73</v>
      </c>
      <c r="B79" s="77" t="str">
        <f>IF('liste engagés'!$G77=5,'liste engagés'!A77,"")</f>
        <v/>
      </c>
      <c r="C79" s="77" t="str">
        <f>IF('liste engagés'!$G77=5,'liste engagés'!B77,"")</f>
        <v/>
      </c>
      <c r="D79" s="77" t="str">
        <f>IF('liste engagés'!$G77=5,'liste engagés'!C77,"")</f>
        <v/>
      </c>
      <c r="E79" s="77" t="str">
        <f>IF('liste engagés'!$G77=5,'liste engagés'!D77,"")</f>
        <v/>
      </c>
      <c r="F79" s="77" t="str">
        <f>IF('liste engagés'!$G77=5,'liste engagés'!E77,"")</f>
        <v/>
      </c>
      <c r="G79" s="78" t="str">
        <f>IF('liste engagés'!$G77=5,'liste engagés'!K77,"")</f>
        <v/>
      </c>
      <c r="H79" s="79" t="str">
        <f>IF('liste engagés'!$G77=5,'liste engagés'!L77,"")</f>
        <v/>
      </c>
      <c r="I79" s="54">
        <f t="shared" si="2"/>
        <v>0</v>
      </c>
    </row>
    <row r="80" spans="1:9">
      <c r="A80" s="92">
        <f t="shared" si="3"/>
        <v>74</v>
      </c>
      <c r="B80" s="77" t="str">
        <f>IF('liste engagés'!$G78=5,'liste engagés'!A78,"")</f>
        <v/>
      </c>
      <c r="C80" s="77" t="str">
        <f>IF('liste engagés'!$G78=5,'liste engagés'!B78,"")</f>
        <v/>
      </c>
      <c r="D80" s="77" t="str">
        <f>IF('liste engagés'!$G78=5,'liste engagés'!C78,"")</f>
        <v/>
      </c>
      <c r="E80" s="77" t="str">
        <f>IF('liste engagés'!$G78=5,'liste engagés'!D78,"")</f>
        <v/>
      </c>
      <c r="F80" s="77" t="str">
        <f>IF('liste engagés'!$G78=5,'liste engagés'!E78,"")</f>
        <v/>
      </c>
      <c r="G80" s="78" t="str">
        <f>IF('liste engagés'!$G78=5,'liste engagés'!K78,"")</f>
        <v/>
      </c>
      <c r="H80" s="79" t="str">
        <f>IF('liste engagés'!$G78=5,'liste engagés'!L78,"")</f>
        <v/>
      </c>
      <c r="I80" s="54">
        <f t="shared" si="2"/>
        <v>0</v>
      </c>
    </row>
    <row r="81" spans="1:9">
      <c r="A81" s="92">
        <f t="shared" si="3"/>
        <v>75</v>
      </c>
      <c r="B81" s="77" t="str">
        <f>IF('liste engagés'!$G79=5,'liste engagés'!A79,"")</f>
        <v/>
      </c>
      <c r="C81" s="77" t="str">
        <f>IF('liste engagés'!$G79=5,'liste engagés'!B79,"")</f>
        <v/>
      </c>
      <c r="D81" s="77" t="str">
        <f>IF('liste engagés'!$G79=5,'liste engagés'!C79,"")</f>
        <v/>
      </c>
      <c r="E81" s="77" t="str">
        <f>IF('liste engagés'!$G79=5,'liste engagés'!D79,"")</f>
        <v/>
      </c>
      <c r="F81" s="77" t="str">
        <f>IF('liste engagés'!$G79=5,'liste engagés'!E79,"")</f>
        <v/>
      </c>
      <c r="G81" s="78" t="str">
        <f>IF('liste engagés'!$G79=5,'liste engagés'!K79,"")</f>
        <v/>
      </c>
      <c r="H81" s="79" t="str">
        <f>IF('liste engagés'!$G79=5,'liste engagés'!L79,"")</f>
        <v/>
      </c>
      <c r="I81" s="54">
        <f t="shared" si="2"/>
        <v>0</v>
      </c>
    </row>
    <row r="82" spans="1:9">
      <c r="A82" s="92">
        <f t="shared" si="3"/>
        <v>76</v>
      </c>
      <c r="B82" s="77" t="str">
        <f>IF('liste engagés'!$G80=5,'liste engagés'!A80,"")</f>
        <v/>
      </c>
      <c r="C82" s="77" t="str">
        <f>IF('liste engagés'!$G80=5,'liste engagés'!B80,"")</f>
        <v/>
      </c>
      <c r="D82" s="77" t="str">
        <f>IF('liste engagés'!$G80=5,'liste engagés'!C80,"")</f>
        <v/>
      </c>
      <c r="E82" s="77" t="str">
        <f>IF('liste engagés'!$G80=5,'liste engagés'!D80,"")</f>
        <v/>
      </c>
      <c r="F82" s="77" t="str">
        <f>IF('liste engagés'!$G80=5,'liste engagés'!E80,"")</f>
        <v/>
      </c>
      <c r="G82" s="78" t="str">
        <f>IF('liste engagés'!$G80=5,'liste engagés'!K80,"")</f>
        <v/>
      </c>
      <c r="H82" s="79" t="str">
        <f>IF('liste engagés'!$G80=5,'liste engagés'!L80,"")</f>
        <v/>
      </c>
      <c r="I82" s="54">
        <f t="shared" si="2"/>
        <v>0</v>
      </c>
    </row>
    <row r="83" spans="1:9">
      <c r="A83" s="92">
        <f t="shared" si="3"/>
        <v>77</v>
      </c>
      <c r="B83" s="77" t="str">
        <f>IF('liste engagés'!$G81=5,'liste engagés'!A81,"")</f>
        <v/>
      </c>
      <c r="C83" s="77" t="str">
        <f>IF('liste engagés'!$G81=5,'liste engagés'!B81,"")</f>
        <v/>
      </c>
      <c r="D83" s="77" t="str">
        <f>IF('liste engagés'!$G81=5,'liste engagés'!C81,"")</f>
        <v/>
      </c>
      <c r="E83" s="77" t="str">
        <f>IF('liste engagés'!$G81=5,'liste engagés'!D81,"")</f>
        <v/>
      </c>
      <c r="F83" s="77" t="str">
        <f>IF('liste engagés'!$G81=5,'liste engagés'!E81,"")</f>
        <v/>
      </c>
      <c r="G83" s="78" t="str">
        <f>IF('liste engagés'!$G81=5,'liste engagés'!K81,"")</f>
        <v/>
      </c>
      <c r="H83" s="79" t="str">
        <f>IF('liste engagés'!$G81=5,'liste engagés'!L81,"")</f>
        <v/>
      </c>
      <c r="I83" s="54">
        <f t="shared" si="2"/>
        <v>0</v>
      </c>
    </row>
    <row r="84" spans="1:9">
      <c r="A84" s="92">
        <f t="shared" si="3"/>
        <v>78</v>
      </c>
      <c r="B84" s="77" t="str">
        <f>IF('liste engagés'!$G82=5,'liste engagés'!A82,"")</f>
        <v/>
      </c>
      <c r="C84" s="77" t="str">
        <f>IF('liste engagés'!$G82=5,'liste engagés'!B82,"")</f>
        <v/>
      </c>
      <c r="D84" s="77" t="str">
        <f>IF('liste engagés'!$G82=5,'liste engagés'!C82,"")</f>
        <v/>
      </c>
      <c r="E84" s="77" t="str">
        <f>IF('liste engagés'!$G82=5,'liste engagés'!D82,"")</f>
        <v/>
      </c>
      <c r="F84" s="77" t="str">
        <f>IF('liste engagés'!$G82=5,'liste engagés'!E82,"")</f>
        <v/>
      </c>
      <c r="G84" s="78" t="str">
        <f>IF('liste engagés'!$G82=5,'liste engagés'!K82,"")</f>
        <v/>
      </c>
      <c r="H84" s="79" t="str">
        <f>IF('liste engagés'!$G82=5,'liste engagés'!L82,"")</f>
        <v/>
      </c>
      <c r="I84" s="54">
        <f t="shared" si="2"/>
        <v>0</v>
      </c>
    </row>
    <row r="85" spans="1:9">
      <c r="A85" s="92">
        <f t="shared" si="3"/>
        <v>79</v>
      </c>
      <c r="B85" s="77" t="str">
        <f>IF('liste engagés'!$G83=5,'liste engagés'!A83,"")</f>
        <v/>
      </c>
      <c r="C85" s="77" t="str">
        <f>IF('liste engagés'!$G83=5,'liste engagés'!B83,"")</f>
        <v/>
      </c>
      <c r="D85" s="77" t="str">
        <f>IF('liste engagés'!$G83=5,'liste engagés'!C83,"")</f>
        <v/>
      </c>
      <c r="E85" s="77" t="str">
        <f>IF('liste engagés'!$G83=5,'liste engagés'!D83,"")</f>
        <v/>
      </c>
      <c r="F85" s="77" t="str">
        <f>IF('liste engagés'!$G83=5,'liste engagés'!E83,"")</f>
        <v/>
      </c>
      <c r="G85" s="78" t="str">
        <f>IF('liste engagés'!$G83=5,'liste engagés'!K83,"")</f>
        <v/>
      </c>
      <c r="H85" s="79" t="str">
        <f>IF('liste engagés'!$G83=5,'liste engagés'!L83,"")</f>
        <v/>
      </c>
      <c r="I85" s="54">
        <f t="shared" si="2"/>
        <v>0</v>
      </c>
    </row>
    <row r="86" spans="1:9">
      <c r="A86" s="92">
        <f t="shared" si="3"/>
        <v>80</v>
      </c>
      <c r="B86" s="77" t="str">
        <f>IF('liste engagés'!$G84=5,'liste engagés'!A84,"")</f>
        <v/>
      </c>
      <c r="C86" s="77" t="str">
        <f>IF('liste engagés'!$G84=5,'liste engagés'!B84,"")</f>
        <v/>
      </c>
      <c r="D86" s="77" t="str">
        <f>IF('liste engagés'!$G84=5,'liste engagés'!C84,"")</f>
        <v/>
      </c>
      <c r="E86" s="77" t="str">
        <f>IF('liste engagés'!$G84=5,'liste engagés'!D84,"")</f>
        <v/>
      </c>
      <c r="F86" s="77" t="str">
        <f>IF('liste engagés'!$G84=5,'liste engagés'!E84,"")</f>
        <v/>
      </c>
      <c r="G86" s="78" t="str">
        <f>IF('liste engagés'!$G84=5,'liste engagés'!K84,"")</f>
        <v/>
      </c>
      <c r="H86" s="79" t="str">
        <f>IF('liste engagés'!$G84=5,'liste engagés'!L84,"")</f>
        <v/>
      </c>
      <c r="I86" s="54">
        <f t="shared" si="2"/>
        <v>0</v>
      </c>
    </row>
    <row r="87" spans="1:9">
      <c r="A87" s="92">
        <f t="shared" si="3"/>
        <v>81</v>
      </c>
      <c r="B87" s="77" t="str">
        <f>IF('liste engagés'!$G85=5,'liste engagés'!A85,"")</f>
        <v/>
      </c>
      <c r="C87" s="77" t="str">
        <f>IF('liste engagés'!$G85=5,'liste engagés'!B85,"")</f>
        <v/>
      </c>
      <c r="D87" s="77" t="str">
        <f>IF('liste engagés'!$G85=5,'liste engagés'!C85,"")</f>
        <v/>
      </c>
      <c r="E87" s="77" t="str">
        <f>IF('liste engagés'!$G85=5,'liste engagés'!D85,"")</f>
        <v/>
      </c>
      <c r="F87" s="77" t="str">
        <f>IF('liste engagés'!$G85=5,'liste engagés'!E85,"")</f>
        <v/>
      </c>
      <c r="G87" s="78" t="str">
        <f>IF('liste engagés'!$G85=5,'liste engagés'!K85,"")</f>
        <v/>
      </c>
      <c r="H87" s="79" t="str">
        <f>IF('liste engagés'!$G85=5,'liste engagés'!L85,"")</f>
        <v/>
      </c>
      <c r="I87" s="54">
        <f t="shared" si="2"/>
        <v>0</v>
      </c>
    </row>
    <row r="88" spans="1:9">
      <c r="A88" s="92">
        <f t="shared" si="3"/>
        <v>82</v>
      </c>
      <c r="B88" s="77" t="str">
        <f>IF('liste engagés'!$G86=5,'liste engagés'!A86,"")</f>
        <v/>
      </c>
      <c r="C88" s="77" t="str">
        <f>IF('liste engagés'!$G86=5,'liste engagés'!B86,"")</f>
        <v/>
      </c>
      <c r="D88" s="77" t="str">
        <f>IF('liste engagés'!$G86=5,'liste engagés'!C86,"")</f>
        <v/>
      </c>
      <c r="E88" s="77" t="str">
        <f>IF('liste engagés'!$G86=5,'liste engagés'!D86,"")</f>
        <v/>
      </c>
      <c r="F88" s="77" t="str">
        <f>IF('liste engagés'!$G86=5,'liste engagés'!E86,"")</f>
        <v/>
      </c>
      <c r="G88" s="78" t="str">
        <f>IF('liste engagés'!$G86=5,'liste engagés'!K86,"")</f>
        <v/>
      </c>
      <c r="H88" s="79" t="str">
        <f>IF('liste engagés'!$G86=5,'liste engagés'!L86,"")</f>
        <v/>
      </c>
      <c r="I88" s="54">
        <f t="shared" si="2"/>
        <v>0</v>
      </c>
    </row>
    <row r="89" spans="1:9">
      <c r="A89" s="92">
        <f t="shared" si="3"/>
        <v>83</v>
      </c>
      <c r="B89" s="77" t="str">
        <f>IF('liste engagés'!$G87=5,'liste engagés'!A87,"")</f>
        <v/>
      </c>
      <c r="C89" s="77" t="str">
        <f>IF('liste engagés'!$G87=5,'liste engagés'!B87,"")</f>
        <v/>
      </c>
      <c r="D89" s="77" t="str">
        <f>IF('liste engagés'!$G87=5,'liste engagés'!C87,"")</f>
        <v/>
      </c>
      <c r="E89" s="77" t="str">
        <f>IF('liste engagés'!$G87=5,'liste engagés'!D87,"")</f>
        <v/>
      </c>
      <c r="F89" s="77" t="str">
        <f>IF('liste engagés'!$G87=5,'liste engagés'!E87,"")</f>
        <v/>
      </c>
      <c r="G89" s="78" t="str">
        <f>IF('liste engagés'!$G87=5,'liste engagés'!K87,"")</f>
        <v/>
      </c>
      <c r="H89" s="79" t="str">
        <f>IF('liste engagés'!$G87=5,'liste engagés'!L87,"")</f>
        <v/>
      </c>
      <c r="I89" s="54">
        <f t="shared" si="2"/>
        <v>0</v>
      </c>
    </row>
    <row r="90" spans="1:9">
      <c r="A90" s="92">
        <f t="shared" si="3"/>
        <v>84</v>
      </c>
      <c r="B90" s="77" t="str">
        <f>IF('liste engagés'!$G88=5,'liste engagés'!A88,"")</f>
        <v/>
      </c>
      <c r="C90" s="77" t="str">
        <f>IF('liste engagés'!$G88=5,'liste engagés'!B88,"")</f>
        <v/>
      </c>
      <c r="D90" s="77" t="str">
        <f>IF('liste engagés'!$G88=5,'liste engagés'!C88,"")</f>
        <v/>
      </c>
      <c r="E90" s="77" t="str">
        <f>IF('liste engagés'!$G88=5,'liste engagés'!D88,"")</f>
        <v/>
      </c>
      <c r="F90" s="77" t="str">
        <f>IF('liste engagés'!$G88=5,'liste engagés'!E88,"")</f>
        <v/>
      </c>
      <c r="G90" s="78" t="str">
        <f>IF('liste engagés'!$G88=5,'liste engagés'!K88,"")</f>
        <v/>
      </c>
      <c r="H90" s="79" t="str">
        <f>IF('liste engagés'!$G88=5,'liste engagés'!L88,"")</f>
        <v/>
      </c>
      <c r="I90" s="54">
        <f t="shared" si="2"/>
        <v>0</v>
      </c>
    </row>
    <row r="91" spans="1:9">
      <c r="A91" s="92">
        <f t="shared" si="3"/>
        <v>85</v>
      </c>
      <c r="B91" s="77" t="str">
        <f>IF('liste engagés'!$G89=5,'liste engagés'!A89,"")</f>
        <v/>
      </c>
      <c r="C91" s="77" t="str">
        <f>IF('liste engagés'!$G89=5,'liste engagés'!B89,"")</f>
        <v/>
      </c>
      <c r="D91" s="77" t="str">
        <f>IF('liste engagés'!$G89=5,'liste engagés'!C89,"")</f>
        <v/>
      </c>
      <c r="E91" s="77" t="str">
        <f>IF('liste engagés'!$G89=5,'liste engagés'!D89,"")</f>
        <v/>
      </c>
      <c r="F91" s="77" t="str">
        <f>IF('liste engagés'!$G89=5,'liste engagés'!E89,"")</f>
        <v/>
      </c>
      <c r="G91" s="78" t="str">
        <f>IF('liste engagés'!$G89=5,'liste engagés'!K89,"")</f>
        <v/>
      </c>
      <c r="H91" s="79" t="str">
        <f>IF('liste engagés'!$G89=5,'liste engagés'!L89,"")</f>
        <v/>
      </c>
      <c r="I91" s="54">
        <f t="shared" si="2"/>
        <v>0</v>
      </c>
    </row>
    <row r="92" spans="1:9">
      <c r="A92" s="92">
        <f t="shared" si="3"/>
        <v>86</v>
      </c>
      <c r="B92" s="77" t="str">
        <f>IF('liste engagés'!$G90=5,'liste engagés'!A90,"")</f>
        <v/>
      </c>
      <c r="C92" s="77" t="str">
        <f>IF('liste engagés'!$G90=5,'liste engagés'!B90,"")</f>
        <v/>
      </c>
      <c r="D92" s="77" t="str">
        <f>IF('liste engagés'!$G90=5,'liste engagés'!C90,"")</f>
        <v/>
      </c>
      <c r="E92" s="77" t="str">
        <f>IF('liste engagés'!$G90=5,'liste engagés'!D90,"")</f>
        <v/>
      </c>
      <c r="F92" s="77" t="str">
        <f>IF('liste engagés'!$G90=5,'liste engagés'!E90,"")</f>
        <v/>
      </c>
      <c r="G92" s="78" t="str">
        <f>IF('liste engagés'!$G90=5,'liste engagés'!K90,"")</f>
        <v/>
      </c>
      <c r="H92" s="79" t="str">
        <f>IF('liste engagés'!$G90=5,'liste engagés'!L90,"")</f>
        <v/>
      </c>
      <c r="I92" s="54">
        <f t="shared" si="2"/>
        <v>0</v>
      </c>
    </row>
    <row r="93" spans="1:9">
      <c r="A93" s="92">
        <f t="shared" si="3"/>
        <v>87</v>
      </c>
      <c r="B93" s="77" t="str">
        <f>IF('liste engagés'!$G91=5,'liste engagés'!A91,"")</f>
        <v/>
      </c>
      <c r="C93" s="77" t="str">
        <f>IF('liste engagés'!$G91=5,'liste engagés'!B91,"")</f>
        <v/>
      </c>
      <c r="D93" s="77" t="str">
        <f>IF('liste engagés'!$G91=5,'liste engagés'!C91,"")</f>
        <v/>
      </c>
      <c r="E93" s="77" t="str">
        <f>IF('liste engagés'!$G91=5,'liste engagés'!D91,"")</f>
        <v/>
      </c>
      <c r="F93" s="77" t="str">
        <f>IF('liste engagés'!$G91=5,'liste engagés'!E91,"")</f>
        <v/>
      </c>
      <c r="G93" s="78" t="str">
        <f>IF('liste engagés'!$G91=5,'liste engagés'!K91,"")</f>
        <v/>
      </c>
      <c r="H93" s="79" t="str">
        <f>IF('liste engagés'!$G91=5,'liste engagés'!L91,"")</f>
        <v/>
      </c>
      <c r="I93" s="54">
        <f t="shared" si="2"/>
        <v>0</v>
      </c>
    </row>
    <row r="94" spans="1:9">
      <c r="A94" s="92">
        <f t="shared" si="3"/>
        <v>88</v>
      </c>
      <c r="B94" s="77" t="str">
        <f>IF('liste engagés'!$G92=5,'liste engagés'!A92,"")</f>
        <v/>
      </c>
      <c r="C94" s="77" t="str">
        <f>IF('liste engagés'!$G92=5,'liste engagés'!B92,"")</f>
        <v/>
      </c>
      <c r="D94" s="77" t="str">
        <f>IF('liste engagés'!$G92=5,'liste engagés'!C92,"")</f>
        <v/>
      </c>
      <c r="E94" s="77" t="str">
        <f>IF('liste engagés'!$G92=5,'liste engagés'!D92,"")</f>
        <v/>
      </c>
      <c r="F94" s="77" t="str">
        <f>IF('liste engagés'!$G92=5,'liste engagés'!E92,"")</f>
        <v/>
      </c>
      <c r="G94" s="78" t="str">
        <f>IF('liste engagés'!$G92=5,'liste engagés'!K92,"")</f>
        <v/>
      </c>
      <c r="H94" s="79" t="str">
        <f>IF('liste engagés'!$G92=5,'liste engagés'!L92,"")</f>
        <v/>
      </c>
      <c r="I94" s="54">
        <f t="shared" si="2"/>
        <v>0</v>
      </c>
    </row>
    <row r="95" spans="1:9">
      <c r="A95" s="92">
        <f t="shared" si="3"/>
        <v>89</v>
      </c>
      <c r="B95" s="77" t="str">
        <f>IF('liste engagés'!$G93=5,'liste engagés'!A93,"")</f>
        <v/>
      </c>
      <c r="C95" s="77" t="str">
        <f>IF('liste engagés'!$G93=5,'liste engagés'!B93,"")</f>
        <v/>
      </c>
      <c r="D95" s="77" t="str">
        <f>IF('liste engagés'!$G93=5,'liste engagés'!C93,"")</f>
        <v/>
      </c>
      <c r="E95" s="77" t="str">
        <f>IF('liste engagés'!$G93=5,'liste engagés'!D93,"")</f>
        <v/>
      </c>
      <c r="F95" s="77" t="str">
        <f>IF('liste engagés'!$G93=5,'liste engagés'!E93,"")</f>
        <v/>
      </c>
      <c r="G95" s="78" t="str">
        <f>IF('liste engagés'!$G93=5,'liste engagés'!K93,"")</f>
        <v/>
      </c>
      <c r="H95" s="79" t="str">
        <f>IF('liste engagés'!$G93=5,'liste engagés'!L93,"")</f>
        <v/>
      </c>
      <c r="I95" s="54">
        <f t="shared" si="2"/>
        <v>0</v>
      </c>
    </row>
    <row r="96" spans="1:9">
      <c r="A96" s="92">
        <f t="shared" si="3"/>
        <v>90</v>
      </c>
      <c r="B96" s="77" t="str">
        <f>IF('liste engagés'!$G94=5,'liste engagés'!A94,"")</f>
        <v/>
      </c>
      <c r="C96" s="77" t="str">
        <f>IF('liste engagés'!$G94=5,'liste engagés'!B94,"")</f>
        <v/>
      </c>
      <c r="D96" s="77" t="str">
        <f>IF('liste engagés'!$G94=5,'liste engagés'!C94,"")</f>
        <v/>
      </c>
      <c r="E96" s="77" t="str">
        <f>IF('liste engagés'!$G94=5,'liste engagés'!D94,"")</f>
        <v/>
      </c>
      <c r="F96" s="77" t="str">
        <f>IF('liste engagés'!$G94=5,'liste engagés'!E94,"")</f>
        <v/>
      </c>
      <c r="G96" s="78" t="str">
        <f>IF('liste engagés'!$G94=5,'liste engagés'!K94,"")</f>
        <v/>
      </c>
      <c r="H96" s="79" t="str">
        <f>IF('liste engagés'!$G94=5,'liste engagés'!L94,"")</f>
        <v/>
      </c>
      <c r="I96" s="54">
        <f t="shared" si="2"/>
        <v>0</v>
      </c>
    </row>
    <row r="97" spans="1:9">
      <c r="A97" s="92">
        <f t="shared" si="3"/>
        <v>91</v>
      </c>
      <c r="B97" s="77" t="str">
        <f>IF('liste engagés'!$G96=5,'liste engagés'!A96,"")</f>
        <v/>
      </c>
      <c r="C97" s="77" t="str">
        <f>IF('liste engagés'!$G96=5,'liste engagés'!B96,"")</f>
        <v/>
      </c>
      <c r="D97" s="77" t="str">
        <f>IF('liste engagés'!$G96=5,'liste engagés'!C96,"")</f>
        <v/>
      </c>
      <c r="E97" s="77" t="str">
        <f>IF('liste engagés'!$G96=5,'liste engagés'!D96,"")</f>
        <v/>
      </c>
      <c r="F97" s="77" t="str">
        <f>IF('liste engagés'!$G96=5,'liste engagés'!E96,"")</f>
        <v/>
      </c>
      <c r="G97" s="78" t="str">
        <f>IF('liste engagés'!$G96=5,'liste engagés'!K96,"")</f>
        <v/>
      </c>
      <c r="H97" s="79" t="str">
        <f>IF('liste engagés'!$G96=5,'liste engagés'!L96,"")</f>
        <v/>
      </c>
      <c r="I97" s="54">
        <f t="shared" si="2"/>
        <v>0</v>
      </c>
    </row>
    <row r="98" spans="1:9">
      <c r="A98" s="92">
        <f t="shared" si="3"/>
        <v>92</v>
      </c>
      <c r="B98" s="77" t="str">
        <f>IF('liste engagés'!$G97=5,'liste engagés'!A97,"")</f>
        <v/>
      </c>
      <c r="C98" s="77" t="str">
        <f>IF('liste engagés'!$G97=5,'liste engagés'!B97,"")</f>
        <v/>
      </c>
      <c r="D98" s="77" t="str">
        <f>IF('liste engagés'!$G97=5,'liste engagés'!C97,"")</f>
        <v/>
      </c>
      <c r="E98" s="77" t="str">
        <f>IF('liste engagés'!$G97=5,'liste engagés'!D97,"")</f>
        <v/>
      </c>
      <c r="F98" s="77" t="str">
        <f>IF('liste engagés'!$G97=5,'liste engagés'!E97,"")</f>
        <v/>
      </c>
      <c r="G98" s="78" t="str">
        <f>IF('liste engagés'!$G97=5,'liste engagés'!K97,"")</f>
        <v/>
      </c>
      <c r="H98" s="79" t="str">
        <f>IF('liste engagés'!$G97=5,'liste engagés'!L97,"")</f>
        <v/>
      </c>
      <c r="I98" s="54">
        <f t="shared" si="2"/>
        <v>0</v>
      </c>
    </row>
    <row r="99" spans="1:9">
      <c r="A99" s="92">
        <f t="shared" si="3"/>
        <v>93</v>
      </c>
      <c r="B99" s="77" t="str">
        <f>IF('liste engagés'!$G98=5,'liste engagés'!A98,"")</f>
        <v/>
      </c>
      <c r="C99" s="77" t="str">
        <f>IF('liste engagés'!$G98=5,'liste engagés'!B98,"")</f>
        <v/>
      </c>
      <c r="D99" s="77" t="str">
        <f>IF('liste engagés'!$G98=5,'liste engagés'!C98,"")</f>
        <v/>
      </c>
      <c r="E99" s="77" t="str">
        <f>IF('liste engagés'!$G98=5,'liste engagés'!D98,"")</f>
        <v/>
      </c>
      <c r="F99" s="77" t="str">
        <f>IF('liste engagés'!$G98=5,'liste engagés'!E98,"")</f>
        <v/>
      </c>
      <c r="G99" s="78" t="str">
        <f>IF('liste engagés'!$G98=5,'liste engagés'!K98,"")</f>
        <v/>
      </c>
      <c r="H99" s="79" t="str">
        <f>IF('liste engagés'!$G98=5,'liste engagés'!L98,"")</f>
        <v/>
      </c>
      <c r="I99" s="54">
        <f t="shared" si="2"/>
        <v>0</v>
      </c>
    </row>
    <row r="100" spans="1:9">
      <c r="A100" s="92">
        <f t="shared" si="3"/>
        <v>94</v>
      </c>
      <c r="B100" s="77" t="str">
        <f>IF('liste engagés'!$G99=5,'liste engagés'!A99,"")</f>
        <v/>
      </c>
      <c r="C100" s="77" t="str">
        <f>IF('liste engagés'!$G99=5,'liste engagés'!B99,"")</f>
        <v/>
      </c>
      <c r="D100" s="77" t="str">
        <f>IF('liste engagés'!$G99=5,'liste engagés'!C99,"")</f>
        <v/>
      </c>
      <c r="E100" s="77" t="str">
        <f>IF('liste engagés'!$G99=5,'liste engagés'!D99,"")</f>
        <v/>
      </c>
      <c r="F100" s="77" t="str">
        <f>IF('liste engagés'!$G99=5,'liste engagés'!E99,"")</f>
        <v/>
      </c>
      <c r="G100" s="78" t="str">
        <f>IF('liste engagés'!$G99=5,'liste engagés'!K99,"")</f>
        <v/>
      </c>
      <c r="H100" s="79" t="str">
        <f>IF('liste engagés'!$G99=5,'liste engagés'!L99,"")</f>
        <v/>
      </c>
      <c r="I100" s="54">
        <f t="shared" si="2"/>
        <v>0</v>
      </c>
    </row>
    <row r="101" spans="1:9">
      <c r="A101" s="92">
        <f t="shared" si="3"/>
        <v>95</v>
      </c>
      <c r="B101" s="77" t="str">
        <f>IF('liste engagés'!$G100=5,'liste engagés'!A100,"")</f>
        <v/>
      </c>
      <c r="C101" s="77" t="str">
        <f>IF('liste engagés'!$G100=5,'liste engagés'!B100,"")</f>
        <v/>
      </c>
      <c r="D101" s="77" t="str">
        <f>IF('liste engagés'!$G100=5,'liste engagés'!C100,"")</f>
        <v/>
      </c>
      <c r="E101" s="77" t="str">
        <f>IF('liste engagés'!$G100=5,'liste engagés'!D100,"")</f>
        <v/>
      </c>
      <c r="F101" s="77" t="str">
        <f>IF('liste engagés'!$G100=5,'liste engagés'!E100,"")</f>
        <v/>
      </c>
      <c r="G101" s="78" t="str">
        <f>IF('liste engagés'!$G100=5,'liste engagés'!K100,"")</f>
        <v/>
      </c>
      <c r="H101" s="79" t="str">
        <f>IF('liste engagés'!$G100=5,'liste engagés'!L100,"")</f>
        <v/>
      </c>
      <c r="I101" s="54">
        <f t="shared" si="2"/>
        <v>0</v>
      </c>
    </row>
    <row r="102" spans="1:9">
      <c r="A102" s="92">
        <f t="shared" si="3"/>
        <v>96</v>
      </c>
      <c r="B102" s="77" t="str">
        <f>IF('liste engagés'!$G101=5,'liste engagés'!A101,"")</f>
        <v/>
      </c>
      <c r="C102" s="77" t="str">
        <f>IF('liste engagés'!$G101=5,'liste engagés'!B101,"")</f>
        <v/>
      </c>
      <c r="D102" s="77" t="str">
        <f>IF('liste engagés'!$G101=5,'liste engagés'!C101,"")</f>
        <v/>
      </c>
      <c r="E102" s="77" t="str">
        <f>IF('liste engagés'!$G101=5,'liste engagés'!D101,"")</f>
        <v/>
      </c>
      <c r="F102" s="77" t="str">
        <f>IF('liste engagés'!$G101=5,'liste engagés'!E101,"")</f>
        <v/>
      </c>
      <c r="G102" s="78" t="str">
        <f>IF('liste engagés'!$G101=5,'liste engagés'!K101,"")</f>
        <v/>
      </c>
      <c r="H102" s="79" t="str">
        <f>IF('liste engagés'!$G101=5,'liste engagés'!L101,"")</f>
        <v/>
      </c>
      <c r="I102" s="54">
        <f t="shared" si="2"/>
        <v>0</v>
      </c>
    </row>
    <row r="103" spans="1:9">
      <c r="A103" s="92">
        <f t="shared" si="3"/>
        <v>97</v>
      </c>
      <c r="B103" s="77" t="str">
        <f>IF('liste engagés'!$G102=5,'liste engagés'!A102,"")</f>
        <v/>
      </c>
      <c r="C103" s="77" t="str">
        <f>IF('liste engagés'!$G102=5,'liste engagés'!B102,"")</f>
        <v/>
      </c>
      <c r="D103" s="77" t="str">
        <f>IF('liste engagés'!$G102=5,'liste engagés'!C102,"")</f>
        <v/>
      </c>
      <c r="E103" s="77" t="str">
        <f>IF('liste engagés'!$G102=5,'liste engagés'!D102,"")</f>
        <v/>
      </c>
      <c r="F103" s="77" t="str">
        <f>IF('liste engagés'!$G102=5,'liste engagés'!E102,"")</f>
        <v/>
      </c>
      <c r="G103" s="78" t="str">
        <f>IF('liste engagés'!$G102=5,'liste engagés'!K102,"")</f>
        <v/>
      </c>
      <c r="H103" s="79" t="str">
        <f>IF('liste engagés'!$G102=5,'liste engagés'!L102,"")</f>
        <v/>
      </c>
      <c r="I103" s="54">
        <f t="shared" si="2"/>
        <v>0</v>
      </c>
    </row>
    <row r="104" spans="1:9">
      <c r="A104" s="92">
        <f t="shared" si="3"/>
        <v>98</v>
      </c>
      <c r="B104" s="77" t="str">
        <f>IF('liste engagés'!$G103=5,'liste engagés'!A103,"")</f>
        <v/>
      </c>
      <c r="C104" s="77" t="str">
        <f>IF('liste engagés'!$G103=5,'liste engagés'!B103,"")</f>
        <v/>
      </c>
      <c r="D104" s="77" t="str">
        <f>IF('liste engagés'!$G103=5,'liste engagés'!C103,"")</f>
        <v/>
      </c>
      <c r="E104" s="77" t="str">
        <f>IF('liste engagés'!$G103=5,'liste engagés'!D103,"")</f>
        <v/>
      </c>
      <c r="F104" s="77" t="str">
        <f>IF('liste engagés'!$G103=5,'liste engagés'!E103,"")</f>
        <v/>
      </c>
      <c r="G104" s="78" t="str">
        <f>IF('liste engagés'!$G103=5,'liste engagés'!K103,"")</f>
        <v/>
      </c>
      <c r="H104" s="79" t="str">
        <f>IF('liste engagés'!$G103=5,'liste engagés'!L103,"")</f>
        <v/>
      </c>
      <c r="I104" s="54">
        <f t="shared" si="2"/>
        <v>0</v>
      </c>
    </row>
    <row r="105" spans="1:9">
      <c r="A105" s="92">
        <f t="shared" si="3"/>
        <v>99</v>
      </c>
      <c r="B105" s="77" t="str">
        <f>IF('liste engagés'!$G104=5,'liste engagés'!A104,"")</f>
        <v/>
      </c>
      <c r="C105" s="77" t="str">
        <f>IF('liste engagés'!$G104=5,'liste engagés'!B104,"")</f>
        <v/>
      </c>
      <c r="D105" s="77" t="str">
        <f>IF('liste engagés'!$G104=5,'liste engagés'!C104,"")</f>
        <v/>
      </c>
      <c r="E105" s="77" t="str">
        <f>IF('liste engagés'!$G104=5,'liste engagés'!D104,"")</f>
        <v/>
      </c>
      <c r="F105" s="77" t="str">
        <f>IF('liste engagés'!$G104=5,'liste engagés'!E104,"")</f>
        <v/>
      </c>
      <c r="G105" s="78" t="str">
        <f>IF('liste engagés'!$G104=5,'liste engagés'!K104,"")</f>
        <v/>
      </c>
      <c r="H105" s="79" t="str">
        <f>IF('liste engagés'!$G104=5,'liste engagés'!L104,"")</f>
        <v/>
      </c>
      <c r="I105" s="54">
        <f t="shared" si="2"/>
        <v>0</v>
      </c>
    </row>
    <row r="106" spans="1:9">
      <c r="A106" s="92">
        <f t="shared" si="3"/>
        <v>100</v>
      </c>
      <c r="B106" s="77" t="str">
        <f>IF('liste engagés'!$G105=5,'liste engagés'!A105,"")</f>
        <v/>
      </c>
      <c r="C106" s="77" t="str">
        <f>IF('liste engagés'!$G105=5,'liste engagés'!B105,"")</f>
        <v/>
      </c>
      <c r="D106" s="77" t="str">
        <f>IF('liste engagés'!$G105=5,'liste engagés'!C105,"")</f>
        <v/>
      </c>
      <c r="E106" s="77" t="str">
        <f>IF('liste engagés'!$G105=5,'liste engagés'!D105,"")</f>
        <v/>
      </c>
      <c r="F106" s="77" t="str">
        <f>IF('liste engagés'!$G105=5,'liste engagés'!E105,"")</f>
        <v/>
      </c>
      <c r="G106" s="78" t="str">
        <f>IF('liste engagés'!$G105=5,'liste engagés'!K105,"")</f>
        <v/>
      </c>
      <c r="H106" s="79" t="str">
        <f>IF('liste engagés'!$G105=5,'liste engagés'!L105,"")</f>
        <v/>
      </c>
      <c r="I106" s="54">
        <f t="shared" si="2"/>
        <v>0</v>
      </c>
    </row>
    <row r="107" spans="1:9">
      <c r="A107" s="92">
        <f t="shared" si="3"/>
        <v>101</v>
      </c>
      <c r="B107" s="77" t="str">
        <f>IF('liste engagés'!$G106=5,'liste engagés'!A106,"")</f>
        <v/>
      </c>
      <c r="C107" s="77" t="str">
        <f>IF('liste engagés'!$G106=5,'liste engagés'!B106,"")</f>
        <v/>
      </c>
      <c r="D107" s="77" t="str">
        <f>IF('liste engagés'!$G106=5,'liste engagés'!C106,"")</f>
        <v/>
      </c>
      <c r="E107" s="77" t="str">
        <f>IF('liste engagés'!$G106=5,'liste engagés'!D106,"")</f>
        <v/>
      </c>
      <c r="F107" s="77" t="str">
        <f>IF('liste engagés'!$G106=5,'liste engagés'!E106,"")</f>
        <v/>
      </c>
      <c r="G107" s="78" t="str">
        <f>IF('liste engagés'!$G106=5,'liste engagés'!K106,"")</f>
        <v/>
      </c>
      <c r="H107" s="79" t="str">
        <f>IF('liste engagés'!$G106=5,'liste engagés'!L106,"")</f>
        <v/>
      </c>
      <c r="I107" s="54">
        <f t="shared" si="2"/>
        <v>0</v>
      </c>
    </row>
    <row r="108" spans="1:9">
      <c r="A108" s="92">
        <f t="shared" si="3"/>
        <v>102</v>
      </c>
      <c r="B108" s="77" t="str">
        <f>IF('liste engagés'!$G107=5,'liste engagés'!A107,"")</f>
        <v/>
      </c>
      <c r="C108" s="77" t="str">
        <f>IF('liste engagés'!$G107=5,'liste engagés'!B107,"")</f>
        <v/>
      </c>
      <c r="D108" s="77" t="str">
        <f>IF('liste engagés'!$G107=5,'liste engagés'!C107,"")</f>
        <v/>
      </c>
      <c r="E108" s="77" t="str">
        <f>IF('liste engagés'!$G107=5,'liste engagés'!D107,"")</f>
        <v/>
      </c>
      <c r="F108" s="77" t="str">
        <f>IF('liste engagés'!$G107=5,'liste engagés'!E107,"")</f>
        <v/>
      </c>
      <c r="G108" s="78" t="str">
        <f>IF('liste engagés'!$G107=5,'liste engagés'!K107,"")</f>
        <v/>
      </c>
      <c r="H108" s="79" t="str">
        <f>IF('liste engagés'!$G107=5,'liste engagés'!L107,"")</f>
        <v/>
      </c>
      <c r="I108" s="54">
        <f t="shared" si="2"/>
        <v>0</v>
      </c>
    </row>
    <row r="109" spans="1:9">
      <c r="A109" s="92">
        <f t="shared" si="3"/>
        <v>103</v>
      </c>
      <c r="B109" s="77" t="str">
        <f>IF('liste engagés'!$G108=5,'liste engagés'!A108,"")</f>
        <v/>
      </c>
      <c r="C109" s="77" t="str">
        <f>IF('liste engagés'!$G108=5,'liste engagés'!B108,"")</f>
        <v/>
      </c>
      <c r="D109" s="77" t="str">
        <f>IF('liste engagés'!$G108=5,'liste engagés'!C108,"")</f>
        <v/>
      </c>
      <c r="E109" s="77" t="str">
        <f>IF('liste engagés'!$G108=5,'liste engagés'!D108,"")</f>
        <v/>
      </c>
      <c r="F109" s="77" t="str">
        <f>IF('liste engagés'!$G108=5,'liste engagés'!E108,"")</f>
        <v/>
      </c>
      <c r="G109" s="78" t="str">
        <f>IF('liste engagés'!$G108=5,'liste engagés'!K108,"")</f>
        <v/>
      </c>
      <c r="H109" s="79" t="str">
        <f>IF('liste engagés'!$G108=5,'liste engagés'!L108,"")</f>
        <v/>
      </c>
      <c r="I109" s="54">
        <f t="shared" si="2"/>
        <v>0</v>
      </c>
    </row>
    <row r="110" spans="1:9">
      <c r="A110" s="92">
        <f t="shared" si="3"/>
        <v>104</v>
      </c>
      <c r="B110" s="77" t="str">
        <f>IF('liste engagés'!$G109=5,'liste engagés'!A109,"")</f>
        <v/>
      </c>
      <c r="C110" s="77" t="str">
        <f>IF('liste engagés'!$G109=5,'liste engagés'!B109,"")</f>
        <v/>
      </c>
      <c r="D110" s="77" t="str">
        <f>IF('liste engagés'!$G109=5,'liste engagés'!C109,"")</f>
        <v/>
      </c>
      <c r="E110" s="77" t="str">
        <f>IF('liste engagés'!$G109=5,'liste engagés'!D109,"")</f>
        <v/>
      </c>
      <c r="F110" s="77" t="str">
        <f>IF('liste engagés'!$G109=5,'liste engagés'!E109,"")</f>
        <v/>
      </c>
      <c r="G110" s="78" t="str">
        <f>IF('liste engagés'!$G109=5,'liste engagés'!K109,"")</f>
        <v/>
      </c>
      <c r="H110" s="79" t="str">
        <f>IF('liste engagés'!$G109=5,'liste engagés'!L109,"")</f>
        <v/>
      </c>
      <c r="I110" s="54">
        <f t="shared" si="2"/>
        <v>0</v>
      </c>
    </row>
    <row r="111" spans="1:9">
      <c r="A111" s="92">
        <f t="shared" si="3"/>
        <v>105</v>
      </c>
      <c r="B111" s="77" t="str">
        <f>IF('liste engagés'!$G110=5,'liste engagés'!A110,"")</f>
        <v/>
      </c>
      <c r="C111" s="77" t="str">
        <f>IF('liste engagés'!$G110=5,'liste engagés'!B110,"")</f>
        <v/>
      </c>
      <c r="D111" s="77" t="str">
        <f>IF('liste engagés'!$G110=5,'liste engagés'!C110,"")</f>
        <v/>
      </c>
      <c r="E111" s="77" t="str">
        <f>IF('liste engagés'!$G110=5,'liste engagés'!D110,"")</f>
        <v/>
      </c>
      <c r="F111" s="77" t="str">
        <f>IF('liste engagés'!$G110=5,'liste engagés'!E110,"")</f>
        <v/>
      </c>
      <c r="G111" s="78" t="str">
        <f>IF('liste engagés'!$G110=5,'liste engagés'!K110,"")</f>
        <v/>
      </c>
      <c r="H111" s="79" t="str">
        <f>IF('liste engagés'!$G110=5,'liste engagés'!L110,"")</f>
        <v/>
      </c>
      <c r="I111" s="54">
        <f t="shared" si="2"/>
        <v>0</v>
      </c>
    </row>
    <row r="112" spans="1:9">
      <c r="A112" s="92">
        <f t="shared" si="3"/>
        <v>106</v>
      </c>
      <c r="B112" s="77" t="str">
        <f>IF('liste engagés'!$G111=5,'liste engagés'!A111,"")</f>
        <v/>
      </c>
      <c r="C112" s="77" t="str">
        <f>IF('liste engagés'!$G111=5,'liste engagés'!B111,"")</f>
        <v/>
      </c>
      <c r="D112" s="77" t="str">
        <f>IF('liste engagés'!$G111=5,'liste engagés'!C111,"")</f>
        <v/>
      </c>
      <c r="E112" s="77" t="str">
        <f>IF('liste engagés'!$G111=5,'liste engagés'!D111,"")</f>
        <v/>
      </c>
      <c r="F112" s="77" t="str">
        <f>IF('liste engagés'!$G111=5,'liste engagés'!E111,"")</f>
        <v/>
      </c>
      <c r="G112" s="78" t="str">
        <f>IF('liste engagés'!$G111=5,'liste engagés'!K111,"")</f>
        <v/>
      </c>
      <c r="H112" s="79" t="str">
        <f>IF('liste engagés'!$G111=5,'liste engagés'!L111,"")</f>
        <v/>
      </c>
      <c r="I112" s="54">
        <f t="shared" si="2"/>
        <v>0</v>
      </c>
    </row>
    <row r="113" spans="1:9">
      <c r="A113" s="92">
        <f t="shared" si="3"/>
        <v>107</v>
      </c>
      <c r="B113" s="77" t="str">
        <f>IF('liste engagés'!$G112=5,'liste engagés'!A112,"")</f>
        <v/>
      </c>
      <c r="C113" s="77" t="str">
        <f>IF('liste engagés'!$G112=5,'liste engagés'!B112,"")</f>
        <v/>
      </c>
      <c r="D113" s="77" t="str">
        <f>IF('liste engagés'!$G112=5,'liste engagés'!C112,"")</f>
        <v/>
      </c>
      <c r="E113" s="77" t="str">
        <f>IF('liste engagés'!$G112=5,'liste engagés'!D112,"")</f>
        <v/>
      </c>
      <c r="F113" s="77" t="str">
        <f>IF('liste engagés'!$G112=5,'liste engagés'!E112,"")</f>
        <v/>
      </c>
      <c r="G113" s="78" t="str">
        <f>IF('liste engagés'!$G112=5,'liste engagés'!K112,"")</f>
        <v/>
      </c>
      <c r="H113" s="79" t="str">
        <f>IF('liste engagés'!$G112=5,'liste engagés'!L112,"")</f>
        <v/>
      </c>
      <c r="I113" s="54">
        <f t="shared" si="2"/>
        <v>0</v>
      </c>
    </row>
    <row r="114" spans="1:9">
      <c r="A114" s="92">
        <f t="shared" si="3"/>
        <v>108</v>
      </c>
      <c r="B114" s="77" t="str">
        <f>IF('liste engagés'!$G113=5,'liste engagés'!A113,"")</f>
        <v/>
      </c>
      <c r="C114" s="77" t="str">
        <f>IF('liste engagés'!$G113=5,'liste engagés'!B113,"")</f>
        <v/>
      </c>
      <c r="D114" s="77" t="str">
        <f>IF('liste engagés'!$G113=5,'liste engagés'!C113,"")</f>
        <v/>
      </c>
      <c r="E114" s="77" t="str">
        <f>IF('liste engagés'!$G113=5,'liste engagés'!D113,"")</f>
        <v/>
      </c>
      <c r="F114" s="77" t="str">
        <f>IF('liste engagés'!$G113=5,'liste engagés'!E113,"")</f>
        <v/>
      </c>
      <c r="G114" s="78" t="str">
        <f>IF('liste engagés'!$G113=5,'liste engagés'!K113,"")</f>
        <v/>
      </c>
      <c r="H114" s="79" t="str">
        <f>IF('liste engagés'!$G113=5,'liste engagés'!L113,"")</f>
        <v/>
      </c>
      <c r="I114" s="54">
        <f t="shared" si="2"/>
        <v>0</v>
      </c>
    </row>
    <row r="115" spans="1:9">
      <c r="A115" s="92">
        <f t="shared" si="3"/>
        <v>109</v>
      </c>
      <c r="B115" s="77" t="str">
        <f>IF('liste engagés'!$G114=5,'liste engagés'!A114,"")</f>
        <v/>
      </c>
      <c r="C115" s="77" t="str">
        <f>IF('liste engagés'!$G114=5,'liste engagés'!B114,"")</f>
        <v/>
      </c>
      <c r="D115" s="77" t="str">
        <f>IF('liste engagés'!$G114=5,'liste engagés'!C114,"")</f>
        <v/>
      </c>
      <c r="E115" s="77" t="str">
        <f>IF('liste engagés'!$G114=5,'liste engagés'!D114,"")</f>
        <v/>
      </c>
      <c r="F115" s="77" t="str">
        <f>IF('liste engagés'!$G114=5,'liste engagés'!E114,"")</f>
        <v/>
      </c>
      <c r="G115" s="78" t="str">
        <f>IF('liste engagés'!$G114=5,'liste engagés'!K114,"")</f>
        <v/>
      </c>
      <c r="H115" s="79" t="str">
        <f>IF('liste engagés'!$G114=5,'liste engagés'!L114,"")</f>
        <v/>
      </c>
      <c r="I115" s="54">
        <f t="shared" si="2"/>
        <v>0</v>
      </c>
    </row>
    <row r="116" spans="1:9">
      <c r="A116" s="92">
        <f t="shared" si="3"/>
        <v>110</v>
      </c>
      <c r="B116" s="77" t="str">
        <f>IF('liste engagés'!$G115=5,'liste engagés'!A115,"")</f>
        <v/>
      </c>
      <c r="C116" s="77" t="str">
        <f>IF('liste engagés'!$G115=5,'liste engagés'!B115,"")</f>
        <v/>
      </c>
      <c r="D116" s="77" t="str">
        <f>IF('liste engagés'!$G115=5,'liste engagés'!C115,"")</f>
        <v/>
      </c>
      <c r="E116" s="77" t="str">
        <f>IF('liste engagés'!$G115=5,'liste engagés'!D115,"")</f>
        <v/>
      </c>
      <c r="F116" s="77" t="str">
        <f>IF('liste engagés'!$G115=5,'liste engagés'!E115,"")</f>
        <v/>
      </c>
      <c r="G116" s="78" t="str">
        <f>IF('liste engagés'!$G115=5,'liste engagés'!K115,"")</f>
        <v/>
      </c>
      <c r="H116" s="79" t="str">
        <f>IF('liste engagés'!$G115=5,'liste engagés'!L115,"")</f>
        <v/>
      </c>
      <c r="I116" s="54">
        <f t="shared" si="2"/>
        <v>0</v>
      </c>
    </row>
    <row r="117" spans="1:9">
      <c r="A117" s="92">
        <f t="shared" si="3"/>
        <v>111</v>
      </c>
      <c r="B117" s="77" t="str">
        <f>IF('liste engagés'!$G116=5,'liste engagés'!A116,"")</f>
        <v/>
      </c>
      <c r="C117" s="77" t="str">
        <f>IF('liste engagés'!$G116=5,'liste engagés'!B116,"")</f>
        <v/>
      </c>
      <c r="D117" s="77" t="str">
        <f>IF('liste engagés'!$G116=5,'liste engagés'!C116,"")</f>
        <v/>
      </c>
      <c r="E117" s="77" t="str">
        <f>IF('liste engagés'!$G116=5,'liste engagés'!D116,"")</f>
        <v/>
      </c>
      <c r="F117" s="77" t="str">
        <f>IF('liste engagés'!$G116=5,'liste engagés'!E116,"")</f>
        <v/>
      </c>
      <c r="G117" s="78" t="str">
        <f>IF('liste engagés'!$G116=5,'liste engagés'!K116,"")</f>
        <v/>
      </c>
      <c r="H117" s="79" t="str">
        <f>IF('liste engagés'!$G116=5,'liste engagés'!L116,"")</f>
        <v/>
      </c>
      <c r="I117" s="54">
        <f t="shared" si="2"/>
        <v>0</v>
      </c>
    </row>
    <row r="118" spans="1:9">
      <c r="A118" s="92">
        <f t="shared" si="3"/>
        <v>112</v>
      </c>
      <c r="B118" s="77" t="str">
        <f>IF('liste engagés'!$G117=5,'liste engagés'!A117,"")</f>
        <v/>
      </c>
      <c r="C118" s="77" t="str">
        <f>IF('liste engagés'!$G117=5,'liste engagés'!B117,"")</f>
        <v/>
      </c>
      <c r="D118" s="77" t="str">
        <f>IF('liste engagés'!$G117=5,'liste engagés'!C117,"")</f>
        <v/>
      </c>
      <c r="E118" s="77" t="str">
        <f>IF('liste engagés'!$G117=5,'liste engagés'!D117,"")</f>
        <v/>
      </c>
      <c r="F118" s="77" t="str">
        <f>IF('liste engagés'!$G117=5,'liste engagés'!E117,"")</f>
        <v/>
      </c>
      <c r="G118" s="78" t="str">
        <f>IF('liste engagés'!$G117=5,'liste engagés'!K117,"")</f>
        <v/>
      </c>
      <c r="H118" s="79" t="str">
        <f>IF('liste engagés'!$G117=5,'liste engagés'!L117,"")</f>
        <v/>
      </c>
      <c r="I118" s="54">
        <f t="shared" si="2"/>
        <v>0</v>
      </c>
    </row>
    <row r="119" spans="1:9">
      <c r="A119" s="92">
        <f t="shared" si="3"/>
        <v>113</v>
      </c>
      <c r="B119" s="77" t="str">
        <f>IF('liste engagés'!$G118=5,'liste engagés'!A118,"")</f>
        <v/>
      </c>
      <c r="C119" s="77" t="str">
        <f>IF('liste engagés'!$G118=5,'liste engagés'!B118,"")</f>
        <v/>
      </c>
      <c r="D119" s="77" t="str">
        <f>IF('liste engagés'!$G118=5,'liste engagés'!C118,"")</f>
        <v/>
      </c>
      <c r="E119" s="77" t="str">
        <f>IF('liste engagés'!$G118=5,'liste engagés'!D118,"")</f>
        <v/>
      </c>
      <c r="F119" s="77" t="str">
        <f>IF('liste engagés'!$G118=5,'liste engagés'!E118,"")</f>
        <v/>
      </c>
      <c r="G119" s="78" t="str">
        <f>IF('liste engagés'!$G118=5,'liste engagés'!K118,"")</f>
        <v/>
      </c>
      <c r="H119" s="79" t="str">
        <f>IF('liste engagés'!$G118=5,'liste engagés'!L118,"")</f>
        <v/>
      </c>
      <c r="I119" s="54">
        <f t="shared" si="2"/>
        <v>0</v>
      </c>
    </row>
    <row r="120" spans="1:9">
      <c r="A120" s="92">
        <f t="shared" si="3"/>
        <v>114</v>
      </c>
      <c r="B120" s="77" t="str">
        <f>IF('liste engagés'!$G119=5,'liste engagés'!A119,"")</f>
        <v/>
      </c>
      <c r="C120" s="77" t="str">
        <f>IF('liste engagés'!$G119=5,'liste engagés'!B119,"")</f>
        <v/>
      </c>
      <c r="D120" s="77" t="str">
        <f>IF('liste engagés'!$G119=5,'liste engagés'!C119,"")</f>
        <v/>
      </c>
      <c r="E120" s="77" t="str">
        <f>IF('liste engagés'!$G119=5,'liste engagés'!D119,"")</f>
        <v/>
      </c>
      <c r="F120" s="77" t="str">
        <f>IF('liste engagés'!$G119=5,'liste engagés'!E119,"")</f>
        <v/>
      </c>
      <c r="G120" s="78" t="str">
        <f>IF('liste engagés'!$G119=5,'liste engagés'!K119,"")</f>
        <v/>
      </c>
      <c r="H120" s="79" t="str">
        <f>IF('liste engagés'!$G119=5,'liste engagés'!L119,"")</f>
        <v/>
      </c>
      <c r="I120" s="54">
        <f t="shared" si="2"/>
        <v>0</v>
      </c>
    </row>
    <row r="121" spans="1:9">
      <c r="A121" s="92">
        <f t="shared" si="3"/>
        <v>115</v>
      </c>
      <c r="B121" s="77" t="str">
        <f>IF('liste engagés'!$G120=5,'liste engagés'!A120,"")</f>
        <v/>
      </c>
      <c r="C121" s="77" t="str">
        <f>IF('liste engagés'!$G120=5,'liste engagés'!B120,"")</f>
        <v/>
      </c>
      <c r="D121" s="77" t="str">
        <f>IF('liste engagés'!$G120=5,'liste engagés'!C120,"")</f>
        <v/>
      </c>
      <c r="E121" s="77" t="str">
        <f>IF('liste engagés'!$G120=5,'liste engagés'!D120,"")</f>
        <v/>
      </c>
      <c r="F121" s="77" t="str">
        <f>IF('liste engagés'!$G120=5,'liste engagés'!E120,"")</f>
        <v/>
      </c>
      <c r="G121" s="78" t="str">
        <f>IF('liste engagés'!$G120=5,'liste engagés'!K120,"")</f>
        <v/>
      </c>
      <c r="H121" s="79" t="str">
        <f>IF('liste engagés'!$G120=5,'liste engagés'!L120,"")</f>
        <v/>
      </c>
      <c r="I121" s="54">
        <f t="shared" si="2"/>
        <v>0</v>
      </c>
    </row>
    <row r="122" spans="1:9">
      <c r="A122" s="92">
        <f t="shared" si="3"/>
        <v>116</v>
      </c>
      <c r="B122" s="77" t="str">
        <f>IF('liste engagés'!$G121=5,'liste engagés'!A121,"")</f>
        <v/>
      </c>
      <c r="C122" s="77" t="str">
        <f>IF('liste engagés'!$G121=5,'liste engagés'!B121,"")</f>
        <v/>
      </c>
      <c r="D122" s="77" t="str">
        <f>IF('liste engagés'!$G121=5,'liste engagés'!C121,"")</f>
        <v/>
      </c>
      <c r="E122" s="77" t="str">
        <f>IF('liste engagés'!$G121=5,'liste engagés'!D121,"")</f>
        <v/>
      </c>
      <c r="F122" s="77" t="str">
        <f>IF('liste engagés'!$G121=5,'liste engagés'!E121,"")</f>
        <v/>
      </c>
      <c r="G122" s="78" t="str">
        <f>IF('liste engagés'!$G121=5,'liste engagés'!K121,"")</f>
        <v/>
      </c>
      <c r="H122" s="79" t="str">
        <f>IF('liste engagés'!$G121=5,'liste engagés'!L121,"")</f>
        <v/>
      </c>
      <c r="I122" s="54">
        <f t="shared" si="2"/>
        <v>0</v>
      </c>
    </row>
    <row r="123" spans="1:9">
      <c r="A123" s="92">
        <f t="shared" si="3"/>
        <v>117</v>
      </c>
      <c r="B123" s="77" t="str">
        <f>IF('liste engagés'!$G122=5,'liste engagés'!A122,"")</f>
        <v/>
      </c>
      <c r="C123" s="77" t="str">
        <f>IF('liste engagés'!$G122=5,'liste engagés'!B122,"")</f>
        <v/>
      </c>
      <c r="D123" s="77" t="str">
        <f>IF('liste engagés'!$G122=5,'liste engagés'!C122,"")</f>
        <v/>
      </c>
      <c r="E123" s="77" t="str">
        <f>IF('liste engagés'!$G122=5,'liste engagés'!D122,"")</f>
        <v/>
      </c>
      <c r="F123" s="77" t="str">
        <f>IF('liste engagés'!$G122=5,'liste engagés'!E122,"")</f>
        <v/>
      </c>
      <c r="G123" s="78" t="str">
        <f>IF('liste engagés'!$G122=5,'liste engagés'!K122,"")</f>
        <v/>
      </c>
      <c r="H123" s="79" t="str">
        <f>IF('liste engagés'!$G122=5,'liste engagés'!L122,"")</f>
        <v/>
      </c>
      <c r="I123" s="54">
        <f t="shared" si="2"/>
        <v>0</v>
      </c>
    </row>
    <row r="124" spans="1:9">
      <c r="A124" s="92">
        <f t="shared" si="3"/>
        <v>118</v>
      </c>
      <c r="B124" s="77" t="str">
        <f>IF('liste engagés'!$G123=5,'liste engagés'!A123,"")</f>
        <v/>
      </c>
      <c r="C124" s="77" t="str">
        <f>IF('liste engagés'!$G123=5,'liste engagés'!B123,"")</f>
        <v/>
      </c>
      <c r="D124" s="77" t="str">
        <f>IF('liste engagés'!$G123=5,'liste engagés'!C123,"")</f>
        <v/>
      </c>
      <c r="E124" s="77" t="str">
        <f>IF('liste engagés'!$G123=5,'liste engagés'!D123,"")</f>
        <v/>
      </c>
      <c r="F124" s="77" t="str">
        <f>IF('liste engagés'!$G123=5,'liste engagés'!E123,"")</f>
        <v/>
      </c>
      <c r="G124" s="78" t="str">
        <f>IF('liste engagés'!$G123=5,'liste engagés'!K123,"")</f>
        <v/>
      </c>
      <c r="H124" s="79" t="str">
        <f>IF('liste engagés'!$G123=5,'liste engagés'!L123,"")</f>
        <v/>
      </c>
      <c r="I124" s="54">
        <f t="shared" si="2"/>
        <v>0</v>
      </c>
    </row>
    <row r="125" spans="1:9">
      <c r="A125" s="92">
        <f t="shared" si="3"/>
        <v>119</v>
      </c>
      <c r="B125" s="77" t="str">
        <f>IF('liste engagés'!$G124=5,'liste engagés'!A124,"")</f>
        <v/>
      </c>
      <c r="C125" s="77" t="str">
        <f>IF('liste engagés'!$G124=5,'liste engagés'!B124,"")</f>
        <v/>
      </c>
      <c r="D125" s="77" t="str">
        <f>IF('liste engagés'!$G124=5,'liste engagés'!C124,"")</f>
        <v/>
      </c>
      <c r="E125" s="77" t="str">
        <f>IF('liste engagés'!$G124=5,'liste engagés'!D124,"")</f>
        <v/>
      </c>
      <c r="F125" s="77" t="str">
        <f>IF('liste engagés'!$G124=5,'liste engagés'!E124,"")</f>
        <v/>
      </c>
      <c r="G125" s="78" t="str">
        <f>IF('liste engagés'!$G124=5,'liste engagés'!K124,"")</f>
        <v/>
      </c>
      <c r="H125" s="79" t="str">
        <f>IF('liste engagés'!$G124=5,'liste engagés'!L124,"")</f>
        <v/>
      </c>
      <c r="I125" s="54">
        <f t="shared" si="2"/>
        <v>0</v>
      </c>
    </row>
    <row r="126" spans="1:9">
      <c r="A126" s="92">
        <f t="shared" si="3"/>
        <v>120</v>
      </c>
      <c r="B126" s="77" t="str">
        <f>IF('liste engagés'!$G125=5,'liste engagés'!A125,"")</f>
        <v/>
      </c>
      <c r="C126" s="77" t="str">
        <f>IF('liste engagés'!$G125=5,'liste engagés'!B125,"")</f>
        <v/>
      </c>
      <c r="D126" s="77" t="str">
        <f>IF('liste engagés'!$G125=5,'liste engagés'!C125,"")</f>
        <v/>
      </c>
      <c r="E126" s="77" t="str">
        <f>IF('liste engagés'!$G125=5,'liste engagés'!D125,"")</f>
        <v/>
      </c>
      <c r="F126" s="77" t="str">
        <f>IF('liste engagés'!$G125=5,'liste engagés'!E125,"")</f>
        <v/>
      </c>
      <c r="G126" s="78" t="str">
        <f>IF('liste engagés'!$G125=5,'liste engagés'!K125,"")</f>
        <v/>
      </c>
      <c r="H126" s="79" t="str">
        <f>IF('liste engagés'!$G125=5,'liste engagés'!L125,"")</f>
        <v/>
      </c>
      <c r="I126" s="54">
        <f t="shared" si="2"/>
        <v>0</v>
      </c>
    </row>
    <row r="127" spans="1:9">
      <c r="A127" s="92">
        <f t="shared" si="3"/>
        <v>121</v>
      </c>
      <c r="B127" s="77" t="str">
        <f>IF('liste engagés'!$G126=5,'liste engagés'!A126,"")</f>
        <v/>
      </c>
      <c r="C127" s="77" t="str">
        <f>IF('liste engagés'!$G126=5,'liste engagés'!B126,"")</f>
        <v/>
      </c>
      <c r="D127" s="77" t="str">
        <f>IF('liste engagés'!$G126=5,'liste engagés'!C126,"")</f>
        <v/>
      </c>
      <c r="E127" s="77" t="str">
        <f>IF('liste engagés'!$G126=5,'liste engagés'!D126,"")</f>
        <v/>
      </c>
      <c r="F127" s="77" t="str">
        <f>IF('liste engagés'!$G126=5,'liste engagés'!E126,"")</f>
        <v/>
      </c>
      <c r="G127" s="78" t="str">
        <f>IF('liste engagés'!$G126=5,'liste engagés'!K126,"")</f>
        <v/>
      </c>
      <c r="H127" s="79" t="str">
        <f>IF('liste engagés'!$G126=5,'liste engagés'!L126,"")</f>
        <v/>
      </c>
      <c r="I127" s="54">
        <f t="shared" si="2"/>
        <v>0</v>
      </c>
    </row>
    <row r="128" spans="1:9">
      <c r="A128" s="92">
        <f t="shared" si="3"/>
        <v>122</v>
      </c>
      <c r="B128" s="77" t="str">
        <f>IF('liste engagés'!$G127=5,'liste engagés'!A127,"")</f>
        <v/>
      </c>
      <c r="C128" s="77" t="str">
        <f>IF('liste engagés'!$G127=5,'liste engagés'!B127,"")</f>
        <v/>
      </c>
      <c r="D128" s="77" t="str">
        <f>IF('liste engagés'!$G127=5,'liste engagés'!C127,"")</f>
        <v/>
      </c>
      <c r="E128" s="77" t="str">
        <f>IF('liste engagés'!$G127=5,'liste engagés'!D127,"")</f>
        <v/>
      </c>
      <c r="F128" s="77" t="str">
        <f>IF('liste engagés'!$G127=5,'liste engagés'!E127,"")</f>
        <v/>
      </c>
      <c r="G128" s="78" t="str">
        <f>IF('liste engagés'!$G127=5,'liste engagés'!K127,"")</f>
        <v/>
      </c>
      <c r="H128" s="79" t="str">
        <f>IF('liste engagés'!$G127=5,'liste engagés'!L127,"")</f>
        <v/>
      </c>
      <c r="I128" s="54">
        <f t="shared" si="2"/>
        <v>0</v>
      </c>
    </row>
    <row r="129" spans="1:9">
      <c r="A129" s="92">
        <f t="shared" si="3"/>
        <v>123</v>
      </c>
      <c r="B129" s="77" t="str">
        <f>IF('liste engagés'!$G128=5,'liste engagés'!A128,"")</f>
        <v/>
      </c>
      <c r="C129" s="77" t="str">
        <f>IF('liste engagés'!$G128=5,'liste engagés'!B128,"")</f>
        <v/>
      </c>
      <c r="D129" s="77" t="str">
        <f>IF('liste engagés'!$G128=5,'liste engagés'!C128,"")</f>
        <v/>
      </c>
      <c r="E129" s="77" t="str">
        <f>IF('liste engagés'!$G128=5,'liste engagés'!D128,"")</f>
        <v/>
      </c>
      <c r="F129" s="77" t="str">
        <f>IF('liste engagés'!$G128=5,'liste engagés'!E128,"")</f>
        <v/>
      </c>
      <c r="G129" s="78" t="str">
        <f>IF('liste engagés'!$G128=5,'liste engagés'!K128,"")</f>
        <v/>
      </c>
      <c r="H129" s="79" t="str">
        <f>IF('liste engagés'!$G128=5,'liste engagés'!L128,"")</f>
        <v/>
      </c>
      <c r="I129" s="54">
        <f t="shared" si="2"/>
        <v>0</v>
      </c>
    </row>
    <row r="130" spans="1:9">
      <c r="A130" s="92">
        <f t="shared" si="3"/>
        <v>124</v>
      </c>
      <c r="B130" s="77" t="str">
        <f>IF('liste engagés'!$G129=5,'liste engagés'!A129,"")</f>
        <v/>
      </c>
      <c r="C130" s="77" t="str">
        <f>IF('liste engagés'!$G129=5,'liste engagés'!B129,"")</f>
        <v/>
      </c>
      <c r="D130" s="77" t="str">
        <f>IF('liste engagés'!$G129=5,'liste engagés'!C129,"")</f>
        <v/>
      </c>
      <c r="E130" s="77" t="str">
        <f>IF('liste engagés'!$G129=5,'liste engagés'!D129,"")</f>
        <v/>
      </c>
      <c r="F130" s="77" t="str">
        <f>IF('liste engagés'!$G129=5,'liste engagés'!E129,"")</f>
        <v/>
      </c>
      <c r="G130" s="78" t="str">
        <f>IF('liste engagés'!$G129=5,'liste engagés'!K129,"")</f>
        <v/>
      </c>
      <c r="H130" s="79" t="str">
        <f>IF('liste engagés'!$G129=5,'liste engagés'!L129,"")</f>
        <v/>
      </c>
      <c r="I130" s="54">
        <f t="shared" si="2"/>
        <v>0</v>
      </c>
    </row>
    <row r="131" spans="1:9">
      <c r="A131" s="92">
        <f t="shared" si="3"/>
        <v>125</v>
      </c>
      <c r="B131" s="77" t="str">
        <f>IF('liste engagés'!$G130=5,'liste engagés'!A130,"")</f>
        <v/>
      </c>
      <c r="C131" s="77" t="str">
        <f>IF('liste engagés'!$G130=5,'liste engagés'!B130,"")</f>
        <v/>
      </c>
      <c r="D131" s="77" t="str">
        <f>IF('liste engagés'!$G130=5,'liste engagés'!C130,"")</f>
        <v/>
      </c>
      <c r="E131" s="77" t="str">
        <f>IF('liste engagés'!$G130=5,'liste engagés'!D130,"")</f>
        <v/>
      </c>
      <c r="F131" s="77" t="str">
        <f>IF('liste engagés'!$G130=5,'liste engagés'!E130,"")</f>
        <v/>
      </c>
      <c r="G131" s="78" t="str">
        <f>IF('liste engagés'!$G130=5,'liste engagés'!K130,"")</f>
        <v/>
      </c>
      <c r="H131" s="79" t="str">
        <f>IF('liste engagés'!$G130=5,'liste engagés'!L130,"")</f>
        <v/>
      </c>
      <c r="I131" s="54">
        <f t="shared" si="2"/>
        <v>0</v>
      </c>
    </row>
    <row r="132" spans="1:9">
      <c r="A132" s="92">
        <f t="shared" si="3"/>
        <v>126</v>
      </c>
      <c r="B132" s="77" t="str">
        <f>IF('liste engagés'!$G131=5,'liste engagés'!A131,"")</f>
        <v/>
      </c>
      <c r="C132" s="77" t="str">
        <f>IF('liste engagés'!$G131=5,'liste engagés'!B131,"")</f>
        <v/>
      </c>
      <c r="D132" s="77" t="str">
        <f>IF('liste engagés'!$G131=5,'liste engagés'!C131,"")</f>
        <v/>
      </c>
      <c r="E132" s="77" t="str">
        <f>IF('liste engagés'!$G131=5,'liste engagés'!D131,"")</f>
        <v/>
      </c>
      <c r="F132" s="77" t="str">
        <f>IF('liste engagés'!$G131=5,'liste engagés'!E131,"")</f>
        <v/>
      </c>
      <c r="G132" s="78" t="str">
        <f>IF('liste engagés'!$G131=5,'liste engagés'!K131,"")</f>
        <v/>
      </c>
      <c r="H132" s="79" t="str">
        <f>IF('liste engagés'!$G131=5,'liste engagés'!L131,"")</f>
        <v/>
      </c>
      <c r="I132" s="54">
        <f t="shared" si="2"/>
        <v>0</v>
      </c>
    </row>
    <row r="133" spans="1:9">
      <c r="A133" s="92">
        <f t="shared" si="3"/>
        <v>127</v>
      </c>
      <c r="B133" s="77" t="str">
        <f>IF('liste engagés'!$G132=5,'liste engagés'!A132,"")</f>
        <v/>
      </c>
      <c r="C133" s="77" t="str">
        <f>IF('liste engagés'!$G132=5,'liste engagés'!B132,"")</f>
        <v/>
      </c>
      <c r="D133" s="77" t="str">
        <f>IF('liste engagés'!$G132=5,'liste engagés'!C132,"")</f>
        <v/>
      </c>
      <c r="E133" s="77" t="str">
        <f>IF('liste engagés'!$G132=5,'liste engagés'!D132,"")</f>
        <v/>
      </c>
      <c r="F133" s="77" t="str">
        <f>IF('liste engagés'!$G132=5,'liste engagés'!E132,"")</f>
        <v/>
      </c>
      <c r="G133" s="78" t="str">
        <f>IF('liste engagés'!$G132=5,'liste engagés'!K132,"")</f>
        <v/>
      </c>
      <c r="H133" s="79" t="str">
        <f>IF('liste engagés'!$G132=5,'liste engagés'!L132,"")</f>
        <v/>
      </c>
      <c r="I133" s="54">
        <f t="shared" si="2"/>
        <v>0</v>
      </c>
    </row>
    <row r="134" spans="1:9">
      <c r="A134" s="92">
        <f t="shared" si="3"/>
        <v>128</v>
      </c>
      <c r="B134" s="77" t="str">
        <f>IF('liste engagés'!$G133=5,'liste engagés'!A133,"")</f>
        <v/>
      </c>
      <c r="C134" s="77" t="str">
        <f>IF('liste engagés'!$G133=5,'liste engagés'!B133,"")</f>
        <v/>
      </c>
      <c r="D134" s="77" t="str">
        <f>IF('liste engagés'!$G133=5,'liste engagés'!C133,"")</f>
        <v/>
      </c>
      <c r="E134" s="77" t="str">
        <f>IF('liste engagés'!$G133=5,'liste engagés'!D133,"")</f>
        <v/>
      </c>
      <c r="F134" s="77" t="str">
        <f>IF('liste engagés'!$G133=5,'liste engagés'!E133,"")</f>
        <v/>
      </c>
      <c r="G134" s="78" t="str">
        <f>IF('liste engagés'!$G133=5,'liste engagés'!K133,"")</f>
        <v/>
      </c>
      <c r="H134" s="79" t="str">
        <f>IF('liste engagés'!$G133=5,'liste engagés'!L133,"")</f>
        <v/>
      </c>
      <c r="I134" s="54">
        <f t="shared" si="2"/>
        <v>0</v>
      </c>
    </row>
    <row r="135" spans="1:9">
      <c r="A135" s="92">
        <f t="shared" si="3"/>
        <v>129</v>
      </c>
      <c r="B135" s="77" t="str">
        <f>IF('liste engagés'!$G134=5,'liste engagés'!A134,"")</f>
        <v/>
      </c>
      <c r="C135" s="77" t="str">
        <f>IF('liste engagés'!$G134=5,'liste engagés'!B134,"")</f>
        <v/>
      </c>
      <c r="D135" s="77" t="str">
        <f>IF('liste engagés'!$G134=5,'liste engagés'!C134,"")</f>
        <v/>
      </c>
      <c r="E135" s="77" t="str">
        <f>IF('liste engagés'!$G134=5,'liste engagés'!D134,"")</f>
        <v/>
      </c>
      <c r="F135" s="77" t="str">
        <f>IF('liste engagés'!$G134=5,'liste engagés'!E134,"")</f>
        <v/>
      </c>
      <c r="G135" s="78" t="str">
        <f>IF('liste engagés'!$G134=5,'liste engagés'!K134,"")</f>
        <v/>
      </c>
      <c r="H135" s="79" t="str">
        <f>IF('liste engagés'!$G134=5,'liste engagés'!L134,"")</f>
        <v/>
      </c>
      <c r="I135" s="54">
        <f t="shared" ref="I135:I198" si="4">+IF(C135="",0,1)</f>
        <v>0</v>
      </c>
    </row>
    <row r="136" spans="1:9">
      <c r="A136" s="92">
        <f t="shared" ref="A136:A199" si="5">+A135+1</f>
        <v>130</v>
      </c>
      <c r="B136" s="77" t="str">
        <f>IF('liste engagés'!$G135=5,'liste engagés'!A135,"")</f>
        <v/>
      </c>
      <c r="C136" s="77" t="str">
        <f>IF('liste engagés'!$G135=5,'liste engagés'!B135,"")</f>
        <v/>
      </c>
      <c r="D136" s="77" t="str">
        <f>IF('liste engagés'!$G135=5,'liste engagés'!C135,"")</f>
        <v/>
      </c>
      <c r="E136" s="77" t="str">
        <f>IF('liste engagés'!$G135=5,'liste engagés'!D135,"")</f>
        <v/>
      </c>
      <c r="F136" s="77" t="str">
        <f>IF('liste engagés'!$G135=5,'liste engagés'!E135,"")</f>
        <v/>
      </c>
      <c r="G136" s="78" t="str">
        <f>IF('liste engagés'!$G135=5,'liste engagés'!K135,"")</f>
        <v/>
      </c>
      <c r="H136" s="79" t="str">
        <f>IF('liste engagés'!$G135=5,'liste engagés'!L135,"")</f>
        <v/>
      </c>
      <c r="I136" s="54">
        <f t="shared" si="4"/>
        <v>0</v>
      </c>
    </row>
    <row r="137" spans="1:9">
      <c r="A137" s="92">
        <f t="shared" si="5"/>
        <v>131</v>
      </c>
      <c r="B137" s="77" t="str">
        <f>IF('liste engagés'!$G136=5,'liste engagés'!A136,"")</f>
        <v/>
      </c>
      <c r="C137" s="77" t="str">
        <f>IF('liste engagés'!$G136=5,'liste engagés'!B136,"")</f>
        <v/>
      </c>
      <c r="D137" s="77" t="str">
        <f>IF('liste engagés'!$G136=5,'liste engagés'!C136,"")</f>
        <v/>
      </c>
      <c r="E137" s="77" t="str">
        <f>IF('liste engagés'!$G136=5,'liste engagés'!D136,"")</f>
        <v/>
      </c>
      <c r="F137" s="77" t="str">
        <f>IF('liste engagés'!$G136=5,'liste engagés'!E136,"")</f>
        <v/>
      </c>
      <c r="G137" s="78" t="str">
        <f>IF('liste engagés'!$G136=5,'liste engagés'!K136,"")</f>
        <v/>
      </c>
      <c r="H137" s="79" t="str">
        <f>IF('liste engagés'!$G136=5,'liste engagés'!L136,"")</f>
        <v/>
      </c>
      <c r="I137" s="54">
        <f t="shared" si="4"/>
        <v>0</v>
      </c>
    </row>
    <row r="138" spans="1:9">
      <c r="A138" s="92">
        <f t="shared" si="5"/>
        <v>132</v>
      </c>
      <c r="B138" s="77" t="str">
        <f>IF('liste engagés'!$G137=5,'liste engagés'!A137,"")</f>
        <v/>
      </c>
      <c r="C138" s="77" t="str">
        <f>IF('liste engagés'!$G137=5,'liste engagés'!B137,"")</f>
        <v/>
      </c>
      <c r="D138" s="77" t="str">
        <f>IF('liste engagés'!$G137=5,'liste engagés'!C137,"")</f>
        <v/>
      </c>
      <c r="E138" s="77" t="str">
        <f>IF('liste engagés'!$G137=5,'liste engagés'!D137,"")</f>
        <v/>
      </c>
      <c r="F138" s="77" t="str">
        <f>IF('liste engagés'!$G137=5,'liste engagés'!E137,"")</f>
        <v/>
      </c>
      <c r="G138" s="78" t="str">
        <f>IF('liste engagés'!$G137=5,'liste engagés'!K137,"")</f>
        <v/>
      </c>
      <c r="H138" s="79" t="str">
        <f>IF('liste engagés'!$G137=5,'liste engagés'!L137,"")</f>
        <v/>
      </c>
      <c r="I138" s="54">
        <f t="shared" si="4"/>
        <v>0</v>
      </c>
    </row>
    <row r="139" spans="1:9">
      <c r="A139" s="92">
        <f t="shared" si="5"/>
        <v>133</v>
      </c>
      <c r="B139" s="77" t="str">
        <f>IF('liste engagés'!$G138=5,'liste engagés'!A138,"")</f>
        <v/>
      </c>
      <c r="C139" s="77" t="str">
        <f>IF('liste engagés'!$G138=5,'liste engagés'!B138,"")</f>
        <v/>
      </c>
      <c r="D139" s="77" t="str">
        <f>IF('liste engagés'!$G138=5,'liste engagés'!C138,"")</f>
        <v/>
      </c>
      <c r="E139" s="77" t="str">
        <f>IF('liste engagés'!$G138=5,'liste engagés'!D138,"")</f>
        <v/>
      </c>
      <c r="F139" s="77" t="str">
        <f>IF('liste engagés'!$G138=5,'liste engagés'!E138,"")</f>
        <v/>
      </c>
      <c r="G139" s="78" t="str">
        <f>IF('liste engagés'!$G138=5,'liste engagés'!K138,"")</f>
        <v/>
      </c>
      <c r="H139" s="79" t="str">
        <f>IF('liste engagés'!$G138=5,'liste engagés'!L138,"")</f>
        <v/>
      </c>
      <c r="I139" s="54">
        <f t="shared" si="4"/>
        <v>0</v>
      </c>
    </row>
    <row r="140" spans="1:9">
      <c r="A140" s="92">
        <f t="shared" si="5"/>
        <v>134</v>
      </c>
      <c r="B140" s="77" t="str">
        <f>IF('liste engagés'!$G139=5,'liste engagés'!A139,"")</f>
        <v/>
      </c>
      <c r="C140" s="77" t="str">
        <f>IF('liste engagés'!$G139=5,'liste engagés'!B139,"")</f>
        <v/>
      </c>
      <c r="D140" s="77" t="str">
        <f>IF('liste engagés'!$G139=5,'liste engagés'!C139,"")</f>
        <v/>
      </c>
      <c r="E140" s="77" t="str">
        <f>IF('liste engagés'!$G139=5,'liste engagés'!D139,"")</f>
        <v/>
      </c>
      <c r="F140" s="77" t="str">
        <f>IF('liste engagés'!$G139=5,'liste engagés'!E139,"")</f>
        <v/>
      </c>
      <c r="G140" s="78" t="str">
        <f>IF('liste engagés'!$G139=5,'liste engagés'!K139,"")</f>
        <v/>
      </c>
      <c r="H140" s="79" t="str">
        <f>IF('liste engagés'!$G139=5,'liste engagés'!L139,"")</f>
        <v/>
      </c>
      <c r="I140" s="54">
        <f t="shared" si="4"/>
        <v>0</v>
      </c>
    </row>
    <row r="141" spans="1:9">
      <c r="A141" s="92">
        <f t="shared" si="5"/>
        <v>135</v>
      </c>
      <c r="B141" s="77" t="str">
        <f>IF('liste engagés'!$G140=5,'liste engagés'!A140,"")</f>
        <v/>
      </c>
      <c r="C141" s="77" t="str">
        <f>IF('liste engagés'!$G140=5,'liste engagés'!B140,"")</f>
        <v/>
      </c>
      <c r="D141" s="77" t="str">
        <f>IF('liste engagés'!$G140=5,'liste engagés'!C140,"")</f>
        <v/>
      </c>
      <c r="E141" s="77" t="str">
        <f>IF('liste engagés'!$G140=5,'liste engagés'!D140,"")</f>
        <v/>
      </c>
      <c r="F141" s="77" t="str">
        <f>IF('liste engagés'!$G140=5,'liste engagés'!E140,"")</f>
        <v/>
      </c>
      <c r="G141" s="78" t="str">
        <f>IF('liste engagés'!$G140=5,'liste engagés'!K140,"")</f>
        <v/>
      </c>
      <c r="H141" s="79" t="str">
        <f>IF('liste engagés'!$G140=5,'liste engagés'!L140,"")</f>
        <v/>
      </c>
      <c r="I141" s="54">
        <f t="shared" si="4"/>
        <v>0</v>
      </c>
    </row>
    <row r="142" spans="1:9">
      <c r="A142" s="92">
        <f t="shared" si="5"/>
        <v>136</v>
      </c>
      <c r="B142" s="77" t="str">
        <f>IF('liste engagés'!$G141=5,'liste engagés'!A141,"")</f>
        <v/>
      </c>
      <c r="C142" s="77" t="str">
        <f>IF('liste engagés'!$G141=5,'liste engagés'!B141,"")</f>
        <v/>
      </c>
      <c r="D142" s="77" t="str">
        <f>IF('liste engagés'!$G141=5,'liste engagés'!C141,"")</f>
        <v/>
      </c>
      <c r="E142" s="77" t="str">
        <f>IF('liste engagés'!$G141=5,'liste engagés'!D141,"")</f>
        <v/>
      </c>
      <c r="F142" s="77" t="str">
        <f>IF('liste engagés'!$G141=5,'liste engagés'!E141,"")</f>
        <v/>
      </c>
      <c r="G142" s="78" t="str">
        <f>IF('liste engagés'!$G141=5,'liste engagés'!K141,"")</f>
        <v/>
      </c>
      <c r="H142" s="79" t="str">
        <f>IF('liste engagés'!$G141=5,'liste engagés'!L141,"")</f>
        <v/>
      </c>
      <c r="I142" s="54">
        <f t="shared" si="4"/>
        <v>0</v>
      </c>
    </row>
    <row r="143" spans="1:9">
      <c r="A143" s="92">
        <f t="shared" si="5"/>
        <v>137</v>
      </c>
      <c r="B143" s="77" t="str">
        <f>IF('liste engagés'!$G142=5,'liste engagés'!A142,"")</f>
        <v/>
      </c>
      <c r="C143" s="77" t="str">
        <f>IF('liste engagés'!$G142=5,'liste engagés'!B142,"")</f>
        <v/>
      </c>
      <c r="D143" s="77" t="str">
        <f>IF('liste engagés'!$G142=5,'liste engagés'!C142,"")</f>
        <v/>
      </c>
      <c r="E143" s="77" t="str">
        <f>IF('liste engagés'!$G142=5,'liste engagés'!D142,"")</f>
        <v/>
      </c>
      <c r="F143" s="77" t="str">
        <f>IF('liste engagés'!$G142=5,'liste engagés'!E142,"")</f>
        <v/>
      </c>
      <c r="G143" s="78" t="str">
        <f>IF('liste engagés'!$G142=5,'liste engagés'!K142,"")</f>
        <v/>
      </c>
      <c r="H143" s="79" t="str">
        <f>IF('liste engagés'!$G142=5,'liste engagés'!L142,"")</f>
        <v/>
      </c>
      <c r="I143" s="54">
        <f t="shared" si="4"/>
        <v>0</v>
      </c>
    </row>
    <row r="144" spans="1:9">
      <c r="A144" s="92">
        <f t="shared" si="5"/>
        <v>138</v>
      </c>
      <c r="B144" s="77" t="str">
        <f>IF('liste engagés'!$G143=5,'liste engagés'!A143,"")</f>
        <v/>
      </c>
      <c r="C144" s="77" t="str">
        <f>IF('liste engagés'!$G143=5,'liste engagés'!B143,"")</f>
        <v/>
      </c>
      <c r="D144" s="77" t="str">
        <f>IF('liste engagés'!$G143=5,'liste engagés'!C143,"")</f>
        <v/>
      </c>
      <c r="E144" s="77" t="str">
        <f>IF('liste engagés'!$G143=5,'liste engagés'!D143,"")</f>
        <v/>
      </c>
      <c r="F144" s="77" t="str">
        <f>IF('liste engagés'!$G143=5,'liste engagés'!E143,"")</f>
        <v/>
      </c>
      <c r="G144" s="78" t="str">
        <f>IF('liste engagés'!$G143=5,'liste engagés'!K143,"")</f>
        <v/>
      </c>
      <c r="H144" s="79" t="str">
        <f>IF('liste engagés'!$G143=5,'liste engagés'!L143,"")</f>
        <v/>
      </c>
      <c r="I144" s="54">
        <f t="shared" si="4"/>
        <v>0</v>
      </c>
    </row>
    <row r="145" spans="1:9">
      <c r="A145" s="92">
        <f t="shared" si="5"/>
        <v>139</v>
      </c>
      <c r="B145" s="77" t="str">
        <f>IF('liste engagés'!$G144=5,'liste engagés'!A144,"")</f>
        <v/>
      </c>
      <c r="C145" s="77" t="str">
        <f>IF('liste engagés'!$G144=5,'liste engagés'!B144,"")</f>
        <v/>
      </c>
      <c r="D145" s="77" t="str">
        <f>IF('liste engagés'!$G144=5,'liste engagés'!C144,"")</f>
        <v/>
      </c>
      <c r="E145" s="77" t="str">
        <f>IF('liste engagés'!$G144=5,'liste engagés'!D144,"")</f>
        <v/>
      </c>
      <c r="F145" s="77" t="str">
        <f>IF('liste engagés'!$G144=5,'liste engagés'!E144,"")</f>
        <v/>
      </c>
      <c r="G145" s="78" t="str">
        <f>IF('liste engagés'!$G144=5,'liste engagés'!K144,"")</f>
        <v/>
      </c>
      <c r="H145" s="79" t="str">
        <f>IF('liste engagés'!$G144=5,'liste engagés'!L144,"")</f>
        <v/>
      </c>
      <c r="I145" s="54">
        <f t="shared" si="4"/>
        <v>0</v>
      </c>
    </row>
    <row r="146" spans="1:9">
      <c r="A146" s="92">
        <f t="shared" si="5"/>
        <v>140</v>
      </c>
      <c r="B146" s="77" t="str">
        <f>IF('liste engagés'!$G145=5,'liste engagés'!A145,"")</f>
        <v/>
      </c>
      <c r="C146" s="77" t="str">
        <f>IF('liste engagés'!$G145=5,'liste engagés'!B145,"")</f>
        <v/>
      </c>
      <c r="D146" s="77" t="str">
        <f>IF('liste engagés'!$G145=5,'liste engagés'!#REF!,"")</f>
        <v/>
      </c>
      <c r="E146" s="77" t="str">
        <f>IF('liste engagés'!$G145=5,'liste engagés'!D145,"")</f>
        <v/>
      </c>
      <c r="F146" s="77" t="str">
        <f>IF('liste engagés'!$G145=5,'liste engagés'!E145,"")</f>
        <v/>
      </c>
      <c r="G146" s="78" t="str">
        <f>IF('liste engagés'!$G145=5,'liste engagés'!K145,"")</f>
        <v/>
      </c>
      <c r="H146" s="79" t="str">
        <f>IF('liste engagés'!$G145=5,'liste engagés'!L145,"")</f>
        <v/>
      </c>
      <c r="I146" s="54">
        <f t="shared" si="4"/>
        <v>0</v>
      </c>
    </row>
    <row r="147" spans="1:9">
      <c r="A147" s="92">
        <f t="shared" si="5"/>
        <v>141</v>
      </c>
      <c r="B147" s="77" t="str">
        <f>IF('liste engagés'!$G146=5,'liste engagés'!A146,"")</f>
        <v/>
      </c>
      <c r="C147" s="77" t="str">
        <f>IF('liste engagés'!$G146=5,'liste engagés'!B146,"")</f>
        <v/>
      </c>
      <c r="D147" s="77" t="str">
        <f>IF('liste engagés'!$G146=5,'liste engagés'!C145,"")</f>
        <v/>
      </c>
      <c r="E147" s="77" t="str">
        <f>IF('liste engagés'!$G146=5,'liste engagés'!D146,"")</f>
        <v/>
      </c>
      <c r="F147" s="77" t="str">
        <f>IF('liste engagés'!$G146=5,'liste engagés'!E146,"")</f>
        <v/>
      </c>
      <c r="G147" s="78" t="str">
        <f>IF('liste engagés'!$G146=5,'liste engagés'!K146,"")</f>
        <v/>
      </c>
      <c r="H147" s="79" t="str">
        <f>IF('liste engagés'!$G146=5,'liste engagés'!L146,"")</f>
        <v/>
      </c>
      <c r="I147" s="54">
        <f t="shared" si="4"/>
        <v>0</v>
      </c>
    </row>
    <row r="148" spans="1:9">
      <c r="A148" s="92">
        <f t="shared" si="5"/>
        <v>142</v>
      </c>
      <c r="B148" s="77" t="str">
        <f>IF('liste engagés'!$G147=5,'liste engagés'!A147,"")</f>
        <v/>
      </c>
      <c r="C148" s="77" t="str">
        <f>IF('liste engagés'!$G147=5,'liste engagés'!B147,"")</f>
        <v/>
      </c>
      <c r="D148" s="77" t="str">
        <f>IF('liste engagés'!$G147=5,'liste engagés'!C147,"")</f>
        <v/>
      </c>
      <c r="E148" s="77" t="str">
        <f>IF('liste engagés'!$G147=5,'liste engagés'!D147,"")</f>
        <v/>
      </c>
      <c r="F148" s="77" t="str">
        <f>IF('liste engagés'!$G147=5,'liste engagés'!E147,"")</f>
        <v/>
      </c>
      <c r="G148" s="78" t="str">
        <f>IF('liste engagés'!$G147=5,'liste engagés'!K147,"")</f>
        <v/>
      </c>
      <c r="H148" s="79" t="str">
        <f>IF('liste engagés'!$G147=5,'liste engagés'!L147,"")</f>
        <v/>
      </c>
      <c r="I148" s="54">
        <f t="shared" si="4"/>
        <v>0</v>
      </c>
    </row>
    <row r="149" spans="1:9">
      <c r="A149" s="92">
        <f t="shared" si="5"/>
        <v>143</v>
      </c>
      <c r="B149" s="77" t="str">
        <f>IF('liste engagés'!$G148=5,'liste engagés'!A148,"")</f>
        <v/>
      </c>
      <c r="C149" s="77" t="str">
        <f>IF('liste engagés'!$G148=5,'liste engagés'!B148,"")</f>
        <v/>
      </c>
      <c r="D149" s="77" t="str">
        <f>IF('liste engagés'!$G148=5,'liste engagés'!C148,"")</f>
        <v/>
      </c>
      <c r="E149" s="77" t="str">
        <f>IF('liste engagés'!$G148=5,'liste engagés'!D148,"")</f>
        <v/>
      </c>
      <c r="F149" s="77" t="str">
        <f>IF('liste engagés'!$G148=5,'liste engagés'!E148,"")</f>
        <v/>
      </c>
      <c r="G149" s="78" t="str">
        <f>IF('liste engagés'!$G148=5,'liste engagés'!K148,"")</f>
        <v/>
      </c>
      <c r="H149" s="79" t="str">
        <f>IF('liste engagés'!$G148=5,'liste engagés'!L148,"")</f>
        <v/>
      </c>
      <c r="I149" s="54">
        <f t="shared" si="4"/>
        <v>0</v>
      </c>
    </row>
    <row r="150" spans="1:9">
      <c r="A150" s="92">
        <f t="shared" si="5"/>
        <v>144</v>
      </c>
      <c r="B150" s="77" t="str">
        <f>IF('liste engagés'!$G149=5,'liste engagés'!A149,"")</f>
        <v/>
      </c>
      <c r="C150" s="77" t="str">
        <f>IF('liste engagés'!$G149=5,'liste engagés'!B149,"")</f>
        <v/>
      </c>
      <c r="D150" s="77" t="str">
        <f>IF('liste engagés'!$G149=5,'liste engagés'!C149,"")</f>
        <v/>
      </c>
      <c r="E150" s="77" t="str">
        <f>IF('liste engagés'!$G149=5,'liste engagés'!D149,"")</f>
        <v/>
      </c>
      <c r="F150" s="77" t="str">
        <f>IF('liste engagés'!$G149=5,'liste engagés'!E149,"")</f>
        <v/>
      </c>
      <c r="G150" s="78" t="str">
        <f>IF('liste engagés'!$G149=5,'liste engagés'!K149,"")</f>
        <v/>
      </c>
      <c r="H150" s="79" t="str">
        <f>IF('liste engagés'!$G149=5,'liste engagés'!L149,"")</f>
        <v/>
      </c>
      <c r="I150" s="54">
        <f t="shared" si="4"/>
        <v>0</v>
      </c>
    </row>
    <row r="151" spans="1:9">
      <c r="A151" s="92">
        <f t="shared" si="5"/>
        <v>145</v>
      </c>
      <c r="B151" s="77" t="str">
        <f>IF('liste engagés'!$G150=5,'liste engagés'!A150,"")</f>
        <v/>
      </c>
      <c r="C151" s="77" t="str">
        <f>IF('liste engagés'!$G150=5,'liste engagés'!B150,"")</f>
        <v/>
      </c>
      <c r="D151" s="77" t="str">
        <f>IF('liste engagés'!$G150=5,'liste engagés'!C150,"")</f>
        <v/>
      </c>
      <c r="E151" s="77" t="str">
        <f>IF('liste engagés'!$G150=5,'liste engagés'!D150,"")</f>
        <v/>
      </c>
      <c r="F151" s="77" t="str">
        <f>IF('liste engagés'!$G150=5,'liste engagés'!E150,"")</f>
        <v/>
      </c>
      <c r="G151" s="78" t="str">
        <f>IF('liste engagés'!$G150=5,'liste engagés'!K150,"")</f>
        <v/>
      </c>
      <c r="H151" s="79" t="str">
        <f>IF('liste engagés'!$G150=5,'liste engagés'!L150,"")</f>
        <v/>
      </c>
      <c r="I151" s="54">
        <f t="shared" si="4"/>
        <v>0</v>
      </c>
    </row>
    <row r="152" spans="1:9">
      <c r="A152" s="92">
        <f t="shared" si="5"/>
        <v>146</v>
      </c>
      <c r="B152" s="77" t="str">
        <f>IF('liste engagés'!$G151=5,'liste engagés'!A151,"")</f>
        <v/>
      </c>
      <c r="C152" s="77" t="str">
        <f>IF('liste engagés'!$G151=5,'liste engagés'!B151,"")</f>
        <v/>
      </c>
      <c r="D152" s="77" t="str">
        <f>IF('liste engagés'!$G151=5,'liste engagés'!C151,"")</f>
        <v/>
      </c>
      <c r="E152" s="77" t="str">
        <f>IF('liste engagés'!$G151=5,'liste engagés'!D151,"")</f>
        <v/>
      </c>
      <c r="F152" s="77" t="str">
        <f>IF('liste engagés'!$G151=5,'liste engagés'!E151,"")</f>
        <v/>
      </c>
      <c r="G152" s="78" t="str">
        <f>IF('liste engagés'!$G151=5,'liste engagés'!K151,"")</f>
        <v/>
      </c>
      <c r="H152" s="79" t="str">
        <f>IF('liste engagés'!$G151=5,'liste engagés'!L151,"")</f>
        <v/>
      </c>
      <c r="I152" s="54">
        <f t="shared" si="4"/>
        <v>0</v>
      </c>
    </row>
    <row r="153" spans="1:9">
      <c r="A153" s="92">
        <f t="shared" si="5"/>
        <v>147</v>
      </c>
      <c r="B153" s="77" t="str">
        <f>IF('liste engagés'!$G152=5,'liste engagés'!A152,"")</f>
        <v/>
      </c>
      <c r="C153" s="77" t="str">
        <f>IF('liste engagés'!$G152=5,'liste engagés'!B152,"")</f>
        <v/>
      </c>
      <c r="D153" s="77" t="str">
        <f>IF('liste engagés'!$G152=5,'liste engagés'!C152,"")</f>
        <v/>
      </c>
      <c r="E153" s="77" t="str">
        <f>IF('liste engagés'!$G152=5,'liste engagés'!D152,"")</f>
        <v/>
      </c>
      <c r="F153" s="77" t="str">
        <f>IF('liste engagés'!$G152=5,'liste engagés'!E152,"")</f>
        <v/>
      </c>
      <c r="G153" s="78" t="str">
        <f>IF('liste engagés'!$G152=5,'liste engagés'!K152,"")</f>
        <v/>
      </c>
      <c r="H153" s="79" t="str">
        <f>IF('liste engagés'!$G152=5,'liste engagés'!L152,"")</f>
        <v/>
      </c>
      <c r="I153" s="54">
        <f t="shared" si="4"/>
        <v>0</v>
      </c>
    </row>
    <row r="154" spans="1:9">
      <c r="A154" s="92">
        <f t="shared" si="5"/>
        <v>148</v>
      </c>
      <c r="B154" s="77" t="str">
        <f>IF('liste engagés'!$G153=5,'liste engagés'!A153,"")</f>
        <v/>
      </c>
      <c r="C154" s="77" t="str">
        <f>IF('liste engagés'!$G153=5,'liste engagés'!B153,"")</f>
        <v/>
      </c>
      <c r="D154" s="77" t="str">
        <f>IF('liste engagés'!$G153=5,'liste engagés'!C153,"")</f>
        <v/>
      </c>
      <c r="E154" s="77" t="str">
        <f>IF('liste engagés'!$G153=5,'liste engagés'!D153,"")</f>
        <v/>
      </c>
      <c r="F154" s="77" t="str">
        <f>IF('liste engagés'!$G153=5,'liste engagés'!E153,"")</f>
        <v/>
      </c>
      <c r="G154" s="78" t="str">
        <f>IF('liste engagés'!$G153=5,'liste engagés'!K153,"")</f>
        <v/>
      </c>
      <c r="H154" s="79" t="str">
        <f>IF('liste engagés'!$G153=5,'liste engagés'!L153,"")</f>
        <v/>
      </c>
      <c r="I154" s="54">
        <f t="shared" si="4"/>
        <v>0</v>
      </c>
    </row>
    <row r="155" spans="1:9">
      <c r="A155" s="92">
        <f t="shared" si="5"/>
        <v>149</v>
      </c>
      <c r="B155" s="77" t="str">
        <f>IF('liste engagés'!$G154=5,'liste engagés'!A154,"")</f>
        <v/>
      </c>
      <c r="C155" s="77" t="str">
        <f>IF('liste engagés'!$G154=5,'liste engagés'!B154,"")</f>
        <v/>
      </c>
      <c r="D155" s="77" t="str">
        <f>IF('liste engagés'!$G154=5,'liste engagés'!C154,"")</f>
        <v/>
      </c>
      <c r="E155" s="77" t="str">
        <f>IF('liste engagés'!$G154=5,'liste engagés'!D154,"")</f>
        <v/>
      </c>
      <c r="F155" s="77" t="str">
        <f>IF('liste engagés'!$G154=5,'liste engagés'!E154,"")</f>
        <v/>
      </c>
      <c r="G155" s="78" t="str">
        <f>IF('liste engagés'!$G154=5,'liste engagés'!K154,"")</f>
        <v/>
      </c>
      <c r="H155" s="79" t="str">
        <f>IF('liste engagés'!$G154=5,'liste engagés'!L154,"")</f>
        <v/>
      </c>
      <c r="I155" s="54">
        <f t="shared" si="4"/>
        <v>0</v>
      </c>
    </row>
    <row r="156" spans="1:9">
      <c r="A156" s="92">
        <f t="shared" si="5"/>
        <v>150</v>
      </c>
      <c r="B156" s="77" t="str">
        <f>IF('liste engagés'!$G155=5,'liste engagés'!A155,"")</f>
        <v/>
      </c>
      <c r="C156" s="77" t="str">
        <f>IF('liste engagés'!$G155=5,'liste engagés'!B155,"")</f>
        <v/>
      </c>
      <c r="D156" s="77" t="str">
        <f>IF('liste engagés'!$G155=5,'liste engagés'!C155,"")</f>
        <v/>
      </c>
      <c r="E156" s="77" t="str">
        <f>IF('liste engagés'!$G155=5,'liste engagés'!D155,"")</f>
        <v/>
      </c>
      <c r="F156" s="77" t="str">
        <f>IF('liste engagés'!$G155=5,'liste engagés'!E155,"")</f>
        <v/>
      </c>
      <c r="G156" s="78" t="str">
        <f>IF('liste engagés'!$G155=5,'liste engagés'!K155,"")</f>
        <v/>
      </c>
      <c r="H156" s="79" t="str">
        <f>IF('liste engagés'!$G155=5,'liste engagés'!L155,"")</f>
        <v/>
      </c>
      <c r="I156" s="54">
        <f t="shared" si="4"/>
        <v>0</v>
      </c>
    </row>
    <row r="157" spans="1:9">
      <c r="A157" s="92">
        <f t="shared" si="5"/>
        <v>151</v>
      </c>
      <c r="B157" s="77" t="str">
        <f>IF('liste engagés'!$G156=5,'liste engagés'!A156,"")</f>
        <v/>
      </c>
      <c r="C157" s="77" t="str">
        <f>IF('liste engagés'!$G156=5,'liste engagés'!B156,"")</f>
        <v/>
      </c>
      <c r="D157" s="77" t="str">
        <f>IF('liste engagés'!$G156=5,'liste engagés'!C156,"")</f>
        <v/>
      </c>
      <c r="E157" s="77" t="str">
        <f>IF('liste engagés'!$G156=5,'liste engagés'!D156,"")</f>
        <v/>
      </c>
      <c r="F157" s="77" t="str">
        <f>IF('liste engagés'!$G156=5,'liste engagés'!E156,"")</f>
        <v/>
      </c>
      <c r="G157" s="78" t="str">
        <f>IF('liste engagés'!$G156=5,'liste engagés'!K156,"")</f>
        <v/>
      </c>
      <c r="H157" s="79" t="str">
        <f>IF('liste engagés'!$G156=5,'liste engagés'!L156,"")</f>
        <v/>
      </c>
      <c r="I157" s="54">
        <f t="shared" si="4"/>
        <v>0</v>
      </c>
    </row>
    <row r="158" spans="1:9">
      <c r="A158" s="92">
        <f t="shared" si="5"/>
        <v>152</v>
      </c>
      <c r="B158" s="77" t="str">
        <f>IF('liste engagés'!$G157=5,'liste engagés'!A157,"")</f>
        <v/>
      </c>
      <c r="C158" s="77" t="str">
        <f>IF('liste engagés'!$G157=5,'liste engagés'!B157,"")</f>
        <v/>
      </c>
      <c r="D158" s="77" t="str">
        <f>IF('liste engagés'!$G157=5,'liste engagés'!C157,"")</f>
        <v/>
      </c>
      <c r="E158" s="77" t="str">
        <f>IF('liste engagés'!$G157=5,'liste engagés'!D157,"")</f>
        <v/>
      </c>
      <c r="F158" s="77" t="str">
        <f>IF('liste engagés'!$G157=5,'liste engagés'!E157,"")</f>
        <v/>
      </c>
      <c r="G158" s="78" t="str">
        <f>IF('liste engagés'!$G157=5,'liste engagés'!K157,"")</f>
        <v/>
      </c>
      <c r="H158" s="79" t="str">
        <f>IF('liste engagés'!$G157=5,'liste engagés'!L157,"")</f>
        <v/>
      </c>
      <c r="I158" s="54">
        <f t="shared" si="4"/>
        <v>0</v>
      </c>
    </row>
    <row r="159" spans="1:9">
      <c r="A159" s="92">
        <f t="shared" si="5"/>
        <v>153</v>
      </c>
      <c r="B159" s="77" t="str">
        <f>IF('liste engagés'!$G158=5,'liste engagés'!A158,"")</f>
        <v/>
      </c>
      <c r="C159" s="77" t="str">
        <f>IF('liste engagés'!$G158=5,'liste engagés'!B158,"")</f>
        <v/>
      </c>
      <c r="D159" s="77" t="str">
        <f>IF('liste engagés'!$G158=5,'liste engagés'!C158,"")</f>
        <v/>
      </c>
      <c r="E159" s="77" t="str">
        <f>IF('liste engagés'!$G158=5,'liste engagés'!D158,"")</f>
        <v/>
      </c>
      <c r="F159" s="77" t="str">
        <f>IF('liste engagés'!$G158=5,'liste engagés'!E158,"")</f>
        <v/>
      </c>
      <c r="G159" s="78" t="str">
        <f>IF('liste engagés'!$G158=5,'liste engagés'!K158,"")</f>
        <v/>
      </c>
      <c r="H159" s="79" t="str">
        <f>IF('liste engagés'!$G158=5,'liste engagés'!L158,"")</f>
        <v/>
      </c>
      <c r="I159" s="54">
        <f t="shared" si="4"/>
        <v>0</v>
      </c>
    </row>
    <row r="160" spans="1:9">
      <c r="A160" s="92">
        <f t="shared" si="5"/>
        <v>154</v>
      </c>
      <c r="B160" s="77" t="str">
        <f>IF('liste engagés'!$G159=5,'liste engagés'!A159,"")</f>
        <v/>
      </c>
      <c r="C160" s="77" t="str">
        <f>IF('liste engagés'!$G159=5,'liste engagés'!B159,"")</f>
        <v/>
      </c>
      <c r="D160" s="77" t="str">
        <f>IF('liste engagés'!$G159=5,'liste engagés'!C159,"")</f>
        <v/>
      </c>
      <c r="E160" s="77" t="str">
        <f>IF('liste engagés'!$G159=5,'liste engagés'!D159,"")</f>
        <v/>
      </c>
      <c r="F160" s="77" t="str">
        <f>IF('liste engagés'!$G159=5,'liste engagés'!E159,"")</f>
        <v/>
      </c>
      <c r="G160" s="78" t="str">
        <f>IF('liste engagés'!$G159=5,'liste engagés'!K159,"")</f>
        <v/>
      </c>
      <c r="H160" s="79" t="str">
        <f>IF('liste engagés'!$G159=5,'liste engagés'!L159,"")</f>
        <v/>
      </c>
      <c r="I160" s="54">
        <f t="shared" si="4"/>
        <v>0</v>
      </c>
    </row>
    <row r="161" spans="1:9">
      <c r="A161" s="92">
        <f t="shared" si="5"/>
        <v>155</v>
      </c>
      <c r="B161" s="77" t="str">
        <f>IF('liste engagés'!$G160=5,'liste engagés'!A160,"")</f>
        <v/>
      </c>
      <c r="C161" s="77" t="str">
        <f>IF('liste engagés'!$G160=5,'liste engagés'!B160,"")</f>
        <v/>
      </c>
      <c r="D161" s="77" t="str">
        <f>IF('liste engagés'!$G160=5,'liste engagés'!C160,"")</f>
        <v/>
      </c>
      <c r="E161" s="77" t="str">
        <f>IF('liste engagés'!$G160=5,'liste engagés'!D160,"")</f>
        <v/>
      </c>
      <c r="F161" s="77" t="str">
        <f>IF('liste engagés'!$G160=5,'liste engagés'!E160,"")</f>
        <v/>
      </c>
      <c r="G161" s="78" t="str">
        <f>IF('liste engagés'!$G160=5,'liste engagés'!K160,"")</f>
        <v/>
      </c>
      <c r="H161" s="79" t="str">
        <f>IF('liste engagés'!$G160=5,'liste engagés'!L160,"")</f>
        <v/>
      </c>
      <c r="I161" s="54">
        <f t="shared" si="4"/>
        <v>0</v>
      </c>
    </row>
    <row r="162" spans="1:9">
      <c r="A162" s="92">
        <f t="shared" si="5"/>
        <v>156</v>
      </c>
      <c r="B162" s="77" t="str">
        <f>IF('liste engagés'!$G161=5,'liste engagés'!A161,"")</f>
        <v/>
      </c>
      <c r="C162" s="77" t="str">
        <f>IF('liste engagés'!$G161=5,'liste engagés'!B161,"")</f>
        <v/>
      </c>
      <c r="D162" s="77" t="str">
        <f>IF('liste engagés'!$G161=5,'liste engagés'!C161,"")</f>
        <v/>
      </c>
      <c r="E162" s="77" t="str">
        <f>IF('liste engagés'!$G161=5,'liste engagés'!D161,"")</f>
        <v/>
      </c>
      <c r="F162" s="77" t="str">
        <f>IF('liste engagés'!$G161=5,'liste engagés'!E161,"")</f>
        <v/>
      </c>
      <c r="G162" s="78" t="str">
        <f>IF('liste engagés'!$G161=5,'liste engagés'!K161,"")</f>
        <v/>
      </c>
      <c r="H162" s="79" t="str">
        <f>IF('liste engagés'!$G161=5,'liste engagés'!L161,"")</f>
        <v/>
      </c>
      <c r="I162" s="54">
        <f t="shared" si="4"/>
        <v>0</v>
      </c>
    </row>
    <row r="163" spans="1:9">
      <c r="A163" s="92">
        <f t="shared" si="5"/>
        <v>157</v>
      </c>
      <c r="B163" s="77" t="str">
        <f>IF('liste engagés'!$G162=5,'liste engagés'!A162,"")</f>
        <v/>
      </c>
      <c r="C163" s="77" t="str">
        <f>IF('liste engagés'!$G162=5,'liste engagés'!B162,"")</f>
        <v/>
      </c>
      <c r="D163" s="77" t="str">
        <f>IF('liste engagés'!$G162=5,'liste engagés'!C162,"")</f>
        <v/>
      </c>
      <c r="E163" s="77" t="str">
        <f>IF('liste engagés'!$G162=5,'liste engagés'!D162,"")</f>
        <v/>
      </c>
      <c r="F163" s="77" t="str">
        <f>IF('liste engagés'!$G162=5,'liste engagés'!E162,"")</f>
        <v/>
      </c>
      <c r="G163" s="78" t="str">
        <f>IF('liste engagés'!$G162=5,'liste engagés'!K162,"")</f>
        <v/>
      </c>
      <c r="H163" s="79" t="str">
        <f>IF('liste engagés'!$G162=5,'liste engagés'!L162,"")</f>
        <v/>
      </c>
      <c r="I163" s="54">
        <f t="shared" si="4"/>
        <v>0</v>
      </c>
    </row>
    <row r="164" spans="1:9">
      <c r="A164" s="92">
        <f t="shared" si="5"/>
        <v>158</v>
      </c>
      <c r="B164" s="77" t="str">
        <f>IF('liste engagés'!$G163=5,'liste engagés'!A163,"")</f>
        <v/>
      </c>
      <c r="C164" s="77" t="str">
        <f>IF('liste engagés'!$G163=5,'liste engagés'!B163,"")</f>
        <v/>
      </c>
      <c r="D164" s="77" t="str">
        <f>IF('liste engagés'!$G163=5,'liste engagés'!C163,"")</f>
        <v/>
      </c>
      <c r="E164" s="77" t="str">
        <f>IF('liste engagés'!$G163=5,'liste engagés'!D163,"")</f>
        <v/>
      </c>
      <c r="F164" s="77" t="str">
        <f>IF('liste engagés'!$G163=5,'liste engagés'!E163,"")</f>
        <v/>
      </c>
      <c r="G164" s="78" t="str">
        <f>IF('liste engagés'!$G163=5,'liste engagés'!K163,"")</f>
        <v/>
      </c>
      <c r="H164" s="79" t="str">
        <f>IF('liste engagés'!$G163=5,'liste engagés'!L163,"")</f>
        <v/>
      </c>
      <c r="I164" s="54">
        <f t="shared" si="4"/>
        <v>0</v>
      </c>
    </row>
    <row r="165" spans="1:9">
      <c r="A165" s="92">
        <f t="shared" si="5"/>
        <v>159</v>
      </c>
      <c r="B165" s="77" t="str">
        <f>IF('liste engagés'!$G164=5,'liste engagés'!A164,"")</f>
        <v/>
      </c>
      <c r="C165" s="77" t="str">
        <f>IF('liste engagés'!$G164=5,'liste engagés'!B164,"")</f>
        <v/>
      </c>
      <c r="D165" s="77" t="str">
        <f>IF('liste engagés'!$G164=5,'liste engagés'!C164,"")</f>
        <v/>
      </c>
      <c r="E165" s="77" t="str">
        <f>IF('liste engagés'!$G164=5,'liste engagés'!D164,"")</f>
        <v/>
      </c>
      <c r="F165" s="77" t="str">
        <f>IF('liste engagés'!$G164=5,'liste engagés'!E164,"")</f>
        <v/>
      </c>
      <c r="G165" s="78" t="str">
        <f>IF('liste engagés'!$G164=5,'liste engagés'!K164,"")</f>
        <v/>
      </c>
      <c r="H165" s="79" t="str">
        <f>IF('liste engagés'!$G164=5,'liste engagés'!L164,"")</f>
        <v/>
      </c>
      <c r="I165" s="54">
        <f t="shared" si="4"/>
        <v>0</v>
      </c>
    </row>
    <row r="166" spans="1:9">
      <c r="A166" s="92">
        <f t="shared" si="5"/>
        <v>160</v>
      </c>
      <c r="B166" s="77" t="str">
        <f>IF('liste engagés'!$G165=5,'liste engagés'!A165,"")</f>
        <v/>
      </c>
      <c r="C166" s="77" t="str">
        <f>IF('liste engagés'!$G165=5,'liste engagés'!B165,"")</f>
        <v/>
      </c>
      <c r="D166" s="77" t="str">
        <f>IF('liste engagés'!$G165=5,'liste engagés'!C165,"")</f>
        <v/>
      </c>
      <c r="E166" s="77" t="str">
        <f>IF('liste engagés'!$G165=5,'liste engagés'!D165,"")</f>
        <v/>
      </c>
      <c r="F166" s="77" t="str">
        <f>IF('liste engagés'!$G165=5,'liste engagés'!E165,"")</f>
        <v/>
      </c>
      <c r="G166" s="78" t="str">
        <f>IF('liste engagés'!$G165=5,'liste engagés'!K165,"")</f>
        <v/>
      </c>
      <c r="H166" s="79" t="str">
        <f>IF('liste engagés'!$G165=5,'liste engagés'!L165,"")</f>
        <v/>
      </c>
      <c r="I166" s="54">
        <f t="shared" si="4"/>
        <v>0</v>
      </c>
    </row>
    <row r="167" spans="1:9">
      <c r="A167" s="92">
        <f t="shared" si="5"/>
        <v>161</v>
      </c>
      <c r="B167" s="77" t="str">
        <f>IF('liste engagés'!$G166=5,'liste engagés'!A166,"")</f>
        <v/>
      </c>
      <c r="C167" s="77" t="str">
        <f>IF('liste engagés'!$G166=5,'liste engagés'!B166,"")</f>
        <v/>
      </c>
      <c r="D167" s="77" t="str">
        <f>IF('liste engagés'!$G166=5,'liste engagés'!C166,"")</f>
        <v/>
      </c>
      <c r="E167" s="77" t="str">
        <f>IF('liste engagés'!$G166=5,'liste engagés'!D166,"")</f>
        <v/>
      </c>
      <c r="F167" s="77" t="str">
        <f>IF('liste engagés'!$G166=5,'liste engagés'!E166,"")</f>
        <v/>
      </c>
      <c r="G167" s="78" t="str">
        <f>IF('liste engagés'!$G166=5,'liste engagés'!K166,"")</f>
        <v/>
      </c>
      <c r="H167" s="79" t="str">
        <f>IF('liste engagés'!$G166=5,'liste engagés'!L166,"")</f>
        <v/>
      </c>
      <c r="I167" s="54">
        <f t="shared" si="4"/>
        <v>0</v>
      </c>
    </row>
    <row r="168" spans="1:9">
      <c r="A168" s="92">
        <f t="shared" si="5"/>
        <v>162</v>
      </c>
      <c r="B168" s="77" t="str">
        <f>IF('liste engagés'!$G167=5,'liste engagés'!A167,"")</f>
        <v/>
      </c>
      <c r="C168" s="77" t="str">
        <f>IF('liste engagés'!$G167=5,'liste engagés'!B167,"")</f>
        <v/>
      </c>
      <c r="D168" s="77" t="str">
        <f>IF('liste engagés'!$G167=5,'liste engagés'!C167,"")</f>
        <v/>
      </c>
      <c r="E168" s="77" t="str">
        <f>IF('liste engagés'!$G167=5,'liste engagés'!D167,"")</f>
        <v/>
      </c>
      <c r="F168" s="77" t="str">
        <f>IF('liste engagés'!$G167=5,'liste engagés'!E167,"")</f>
        <v/>
      </c>
      <c r="G168" s="78" t="str">
        <f>IF('liste engagés'!$G167=5,'liste engagés'!K167,"")</f>
        <v/>
      </c>
      <c r="H168" s="79" t="str">
        <f>IF('liste engagés'!$G167=5,'liste engagés'!L167,"")</f>
        <v/>
      </c>
      <c r="I168" s="54">
        <f t="shared" si="4"/>
        <v>0</v>
      </c>
    </row>
    <row r="169" spans="1:9">
      <c r="A169" s="92">
        <f t="shared" si="5"/>
        <v>163</v>
      </c>
      <c r="B169" s="77" t="str">
        <f>IF('liste engagés'!$G168=5,'liste engagés'!A168,"")</f>
        <v/>
      </c>
      <c r="C169" s="77" t="str">
        <f>IF('liste engagés'!$G168=5,'liste engagés'!B168,"")</f>
        <v/>
      </c>
      <c r="D169" s="77" t="str">
        <f>IF('liste engagés'!$G168=5,'liste engagés'!C168,"")</f>
        <v/>
      </c>
      <c r="E169" s="77" t="str">
        <f>IF('liste engagés'!$G168=5,'liste engagés'!D168,"")</f>
        <v/>
      </c>
      <c r="F169" s="77" t="str">
        <f>IF('liste engagés'!$G168=5,'liste engagés'!E168,"")</f>
        <v/>
      </c>
      <c r="G169" s="78" t="str">
        <f>IF('liste engagés'!$G168=5,'liste engagés'!K168,"")</f>
        <v/>
      </c>
      <c r="H169" s="79" t="str">
        <f>IF('liste engagés'!$G168=5,'liste engagés'!L168,"")</f>
        <v/>
      </c>
      <c r="I169" s="54">
        <f t="shared" si="4"/>
        <v>0</v>
      </c>
    </row>
    <row r="170" spans="1:9">
      <c r="A170" s="92">
        <f t="shared" si="5"/>
        <v>164</v>
      </c>
      <c r="B170" s="77" t="str">
        <f>IF('liste engagés'!$G169=5,'liste engagés'!A169,"")</f>
        <v/>
      </c>
      <c r="C170" s="77" t="str">
        <f>IF('liste engagés'!$G169=5,'liste engagés'!B169,"")</f>
        <v/>
      </c>
      <c r="D170" s="77" t="str">
        <f>IF('liste engagés'!$G169=5,'liste engagés'!C169,"")</f>
        <v/>
      </c>
      <c r="E170" s="77" t="str">
        <f>IF('liste engagés'!$G169=5,'liste engagés'!D169,"")</f>
        <v/>
      </c>
      <c r="F170" s="77" t="str">
        <f>IF('liste engagés'!$G169=5,'liste engagés'!E169,"")</f>
        <v/>
      </c>
      <c r="G170" s="78" t="str">
        <f>IF('liste engagés'!$G169=5,'liste engagés'!K169,"")</f>
        <v/>
      </c>
      <c r="H170" s="79" t="str">
        <f>IF('liste engagés'!$G169=5,'liste engagés'!L169,"")</f>
        <v/>
      </c>
      <c r="I170" s="54">
        <f t="shared" si="4"/>
        <v>0</v>
      </c>
    </row>
    <row r="171" spans="1:9">
      <c r="A171" s="92">
        <f t="shared" si="5"/>
        <v>165</v>
      </c>
      <c r="B171" s="77" t="str">
        <f>IF('liste engagés'!$G170=5,'liste engagés'!A170,"")</f>
        <v/>
      </c>
      <c r="C171" s="77" t="str">
        <f>IF('liste engagés'!$G170=5,'liste engagés'!B170,"")</f>
        <v/>
      </c>
      <c r="D171" s="77" t="str">
        <f>IF('liste engagés'!$G170=5,'liste engagés'!C170,"")</f>
        <v/>
      </c>
      <c r="E171" s="77" t="str">
        <f>IF('liste engagés'!$G170=5,'liste engagés'!D170,"")</f>
        <v/>
      </c>
      <c r="F171" s="77" t="str">
        <f>IF('liste engagés'!$G170=5,'liste engagés'!E170,"")</f>
        <v/>
      </c>
      <c r="G171" s="78" t="str">
        <f>IF('liste engagés'!$G170=5,'liste engagés'!K170,"")</f>
        <v/>
      </c>
      <c r="H171" s="79" t="str">
        <f>IF('liste engagés'!$G170=5,'liste engagés'!L170,"")</f>
        <v/>
      </c>
      <c r="I171" s="54">
        <f t="shared" si="4"/>
        <v>0</v>
      </c>
    </row>
    <row r="172" spans="1:9">
      <c r="A172" s="92">
        <f t="shared" si="5"/>
        <v>166</v>
      </c>
      <c r="B172" s="77" t="str">
        <f>IF('liste engagés'!$G171=5,'liste engagés'!A171,"")</f>
        <v/>
      </c>
      <c r="C172" s="77" t="str">
        <f>IF('liste engagés'!$G171=5,'liste engagés'!B171,"")</f>
        <v/>
      </c>
      <c r="D172" s="77" t="str">
        <f>IF('liste engagés'!$G171=5,'liste engagés'!C171,"")</f>
        <v/>
      </c>
      <c r="E172" s="77" t="str">
        <f>IF('liste engagés'!$G171=5,'liste engagés'!D171,"")</f>
        <v/>
      </c>
      <c r="F172" s="77" t="str">
        <f>IF('liste engagés'!$G171=5,'liste engagés'!E171,"")</f>
        <v/>
      </c>
      <c r="G172" s="78" t="str">
        <f>IF('liste engagés'!$G171=5,'liste engagés'!K171,"")</f>
        <v/>
      </c>
      <c r="H172" s="79" t="str">
        <f>IF('liste engagés'!$G171=5,'liste engagés'!L171,"")</f>
        <v/>
      </c>
      <c r="I172" s="54">
        <f t="shared" si="4"/>
        <v>0</v>
      </c>
    </row>
    <row r="173" spans="1:9">
      <c r="A173" s="92">
        <f t="shared" si="5"/>
        <v>167</v>
      </c>
      <c r="B173" s="77" t="str">
        <f>IF('liste engagés'!$G172=5,'liste engagés'!A172,"")</f>
        <v/>
      </c>
      <c r="C173" s="77" t="str">
        <f>IF('liste engagés'!$G172=5,'liste engagés'!B172,"")</f>
        <v/>
      </c>
      <c r="D173" s="77" t="str">
        <f>IF('liste engagés'!$G172=5,'liste engagés'!C172,"")</f>
        <v/>
      </c>
      <c r="E173" s="77" t="str">
        <f>IF('liste engagés'!$G172=5,'liste engagés'!D172,"")</f>
        <v/>
      </c>
      <c r="F173" s="77" t="str">
        <f>IF('liste engagés'!$G172=5,'liste engagés'!E172,"")</f>
        <v/>
      </c>
      <c r="G173" s="78" t="str">
        <f>IF('liste engagés'!$G172=5,'liste engagés'!K172,"")</f>
        <v/>
      </c>
      <c r="H173" s="79" t="str">
        <f>IF('liste engagés'!$G172=5,'liste engagés'!L172,"")</f>
        <v/>
      </c>
      <c r="I173" s="54">
        <f t="shared" si="4"/>
        <v>0</v>
      </c>
    </row>
    <row r="174" spans="1:9">
      <c r="A174" s="92">
        <f t="shared" si="5"/>
        <v>168</v>
      </c>
      <c r="B174" s="77" t="str">
        <f>IF('liste engagés'!$G173=5,'liste engagés'!A173,"")</f>
        <v/>
      </c>
      <c r="C174" s="77" t="str">
        <f>IF('liste engagés'!$G173=5,'liste engagés'!B173,"")</f>
        <v/>
      </c>
      <c r="D174" s="77" t="str">
        <f>IF('liste engagés'!$G173=5,'liste engagés'!C173,"")</f>
        <v/>
      </c>
      <c r="E174" s="77" t="str">
        <f>IF('liste engagés'!$G173=5,'liste engagés'!D173,"")</f>
        <v/>
      </c>
      <c r="F174" s="77" t="str">
        <f>IF('liste engagés'!$G173=5,'liste engagés'!E173,"")</f>
        <v/>
      </c>
      <c r="G174" s="78" t="str">
        <f>IF('liste engagés'!$G173=5,'liste engagés'!K173,"")</f>
        <v/>
      </c>
      <c r="H174" s="79" t="str">
        <f>IF('liste engagés'!$G173=5,'liste engagés'!L173,"")</f>
        <v/>
      </c>
      <c r="I174" s="54">
        <f t="shared" si="4"/>
        <v>0</v>
      </c>
    </row>
    <row r="175" spans="1:9">
      <c r="A175" s="92">
        <f t="shared" si="5"/>
        <v>169</v>
      </c>
      <c r="B175" s="77" t="str">
        <f>IF('liste engagés'!$G174=5,'liste engagés'!A174,"")</f>
        <v/>
      </c>
      <c r="C175" s="77" t="str">
        <f>IF('liste engagés'!$G174=5,'liste engagés'!B174,"")</f>
        <v/>
      </c>
      <c r="D175" s="77" t="str">
        <f>IF('liste engagés'!$G174=5,'liste engagés'!C174,"")</f>
        <v/>
      </c>
      <c r="E175" s="77" t="str">
        <f>IF('liste engagés'!$G174=5,'liste engagés'!D174,"")</f>
        <v/>
      </c>
      <c r="F175" s="77" t="str">
        <f>IF('liste engagés'!$G174=5,'liste engagés'!E174,"")</f>
        <v/>
      </c>
      <c r="G175" s="78" t="str">
        <f>IF('liste engagés'!$G174=5,'liste engagés'!K174,"")</f>
        <v/>
      </c>
      <c r="H175" s="79" t="str">
        <f>IF('liste engagés'!$G174=5,'liste engagés'!L174,"")</f>
        <v/>
      </c>
      <c r="I175" s="54">
        <f t="shared" si="4"/>
        <v>0</v>
      </c>
    </row>
    <row r="176" spans="1:9">
      <c r="A176" s="92">
        <f t="shared" si="5"/>
        <v>170</v>
      </c>
      <c r="B176" s="77" t="str">
        <f>IF('liste engagés'!$G175=5,'liste engagés'!A175,"")</f>
        <v/>
      </c>
      <c r="C176" s="77" t="str">
        <f>IF('liste engagés'!$G175=5,'liste engagés'!B175,"")</f>
        <v/>
      </c>
      <c r="D176" s="77" t="str">
        <f>IF('liste engagés'!$G175=5,'liste engagés'!C175,"")</f>
        <v/>
      </c>
      <c r="E176" s="77" t="str">
        <f>IF('liste engagés'!$G175=5,'liste engagés'!D175,"")</f>
        <v/>
      </c>
      <c r="F176" s="77" t="str">
        <f>IF('liste engagés'!$G175=5,'liste engagés'!E175,"")</f>
        <v/>
      </c>
      <c r="G176" s="78" t="str">
        <f>IF('liste engagés'!$G175=5,'liste engagés'!K175,"")</f>
        <v/>
      </c>
      <c r="H176" s="79" t="str">
        <f>IF('liste engagés'!$G175=5,'liste engagés'!L175,"")</f>
        <v/>
      </c>
      <c r="I176" s="54">
        <f t="shared" si="4"/>
        <v>0</v>
      </c>
    </row>
    <row r="177" spans="1:9">
      <c r="A177" s="92">
        <f t="shared" si="5"/>
        <v>171</v>
      </c>
      <c r="B177" s="77" t="str">
        <f>IF('liste engagés'!$G176=5,'liste engagés'!A176,"")</f>
        <v/>
      </c>
      <c r="C177" s="77" t="str">
        <f>IF('liste engagés'!$G176=5,'liste engagés'!B176,"")</f>
        <v/>
      </c>
      <c r="D177" s="77" t="str">
        <f>IF('liste engagés'!$G176=5,'liste engagés'!C176,"")</f>
        <v/>
      </c>
      <c r="E177" s="77" t="str">
        <f>IF('liste engagés'!$G176=5,'liste engagés'!D176,"")</f>
        <v/>
      </c>
      <c r="F177" s="77" t="str">
        <f>IF('liste engagés'!$G176=5,'liste engagés'!E176,"")</f>
        <v/>
      </c>
      <c r="G177" s="78" t="str">
        <f>IF('liste engagés'!$G176=5,'liste engagés'!K176,"")</f>
        <v/>
      </c>
      <c r="H177" s="79" t="str">
        <f>IF('liste engagés'!$G176=5,'liste engagés'!L176,"")</f>
        <v/>
      </c>
      <c r="I177" s="54">
        <f t="shared" si="4"/>
        <v>0</v>
      </c>
    </row>
    <row r="178" spans="1:9">
      <c r="A178" s="92">
        <f t="shared" si="5"/>
        <v>172</v>
      </c>
      <c r="B178" s="77" t="str">
        <f>IF('liste engagés'!$G177=5,'liste engagés'!A177,"")</f>
        <v/>
      </c>
      <c r="C178" s="77" t="str">
        <f>IF('liste engagés'!$G177=5,'liste engagés'!B177,"")</f>
        <v/>
      </c>
      <c r="D178" s="77" t="str">
        <f>IF('liste engagés'!$G177=5,'liste engagés'!C177,"")</f>
        <v/>
      </c>
      <c r="E178" s="77" t="str">
        <f>IF('liste engagés'!$G177=5,'liste engagés'!D177,"")</f>
        <v/>
      </c>
      <c r="F178" s="77" t="str">
        <f>IF('liste engagés'!$G177=5,'liste engagés'!E177,"")</f>
        <v/>
      </c>
      <c r="G178" s="78" t="str">
        <f>IF('liste engagés'!$G177=5,'liste engagés'!K177,"")</f>
        <v/>
      </c>
      <c r="H178" s="79" t="str">
        <f>IF('liste engagés'!$G177=5,'liste engagés'!L177,"")</f>
        <v/>
      </c>
      <c r="I178" s="54">
        <f t="shared" si="4"/>
        <v>0</v>
      </c>
    </row>
    <row r="179" spans="1:9">
      <c r="A179" s="92">
        <f t="shared" si="5"/>
        <v>173</v>
      </c>
      <c r="B179" s="77" t="str">
        <f>IF('liste engagés'!$G178=5,'liste engagés'!A178,"")</f>
        <v/>
      </c>
      <c r="C179" s="77" t="str">
        <f>IF('liste engagés'!$G178=5,'liste engagés'!B178,"")</f>
        <v/>
      </c>
      <c r="D179" s="77" t="str">
        <f>IF('liste engagés'!$G178=5,'liste engagés'!C178,"")</f>
        <v/>
      </c>
      <c r="E179" s="77" t="str">
        <f>IF('liste engagés'!$G178=5,'liste engagés'!D178,"")</f>
        <v/>
      </c>
      <c r="F179" s="77" t="str">
        <f>IF('liste engagés'!$G178=5,'liste engagés'!E178,"")</f>
        <v/>
      </c>
      <c r="G179" s="78" t="str">
        <f>IF('liste engagés'!$G178=5,'liste engagés'!K178,"")</f>
        <v/>
      </c>
      <c r="H179" s="79" t="str">
        <f>IF('liste engagés'!$G178=5,'liste engagés'!L178,"")</f>
        <v/>
      </c>
      <c r="I179" s="54">
        <f t="shared" si="4"/>
        <v>0</v>
      </c>
    </row>
    <row r="180" spans="1:9">
      <c r="A180" s="92">
        <f t="shared" si="5"/>
        <v>174</v>
      </c>
      <c r="B180" s="77" t="str">
        <f>IF('liste engagés'!$G179=5,'liste engagés'!A179,"")</f>
        <v/>
      </c>
      <c r="C180" s="77" t="str">
        <f>IF('liste engagés'!$G179=5,'liste engagés'!B179,"")</f>
        <v/>
      </c>
      <c r="D180" s="77" t="str">
        <f>IF('liste engagés'!$G179=5,'liste engagés'!C179,"")</f>
        <v/>
      </c>
      <c r="E180" s="77" t="str">
        <f>IF('liste engagés'!$G179=5,'liste engagés'!D179,"")</f>
        <v/>
      </c>
      <c r="F180" s="77" t="str">
        <f>IF('liste engagés'!$G179=5,'liste engagés'!E179,"")</f>
        <v/>
      </c>
      <c r="G180" s="78" t="str">
        <f>IF('liste engagés'!$G179=5,'liste engagés'!K179,"")</f>
        <v/>
      </c>
      <c r="H180" s="79" t="str">
        <f>IF('liste engagés'!$G179=5,'liste engagés'!L179,"")</f>
        <v/>
      </c>
      <c r="I180" s="54">
        <f t="shared" si="4"/>
        <v>0</v>
      </c>
    </row>
    <row r="181" spans="1:9">
      <c r="A181" s="92">
        <f t="shared" si="5"/>
        <v>175</v>
      </c>
      <c r="B181" s="77" t="str">
        <f>IF('liste engagés'!$G180=5,'liste engagés'!A180,"")</f>
        <v/>
      </c>
      <c r="C181" s="77" t="str">
        <f>IF('liste engagés'!$G180=5,'liste engagés'!B180,"")</f>
        <v/>
      </c>
      <c r="D181" s="77" t="str">
        <f>IF('liste engagés'!$G180=5,'liste engagés'!C180,"")</f>
        <v/>
      </c>
      <c r="E181" s="77" t="str">
        <f>IF('liste engagés'!$G180=5,'liste engagés'!D180,"")</f>
        <v/>
      </c>
      <c r="F181" s="77" t="str">
        <f>IF('liste engagés'!$G180=5,'liste engagés'!E180,"")</f>
        <v/>
      </c>
      <c r="G181" s="78" t="str">
        <f>IF('liste engagés'!$G180=5,'liste engagés'!K180,"")</f>
        <v/>
      </c>
      <c r="H181" s="79" t="str">
        <f>IF('liste engagés'!$G180=5,'liste engagés'!L180,"")</f>
        <v/>
      </c>
      <c r="I181" s="54">
        <f t="shared" si="4"/>
        <v>0</v>
      </c>
    </row>
    <row r="182" spans="1:9">
      <c r="A182" s="92">
        <f t="shared" si="5"/>
        <v>176</v>
      </c>
      <c r="B182" s="77" t="str">
        <f>IF('liste engagés'!$G181=5,'liste engagés'!A181,"")</f>
        <v/>
      </c>
      <c r="C182" s="77" t="str">
        <f>IF('liste engagés'!$G181=5,'liste engagés'!B181,"")</f>
        <v/>
      </c>
      <c r="D182" s="77" t="str">
        <f>IF('liste engagés'!$G181=5,'liste engagés'!C181,"")</f>
        <v/>
      </c>
      <c r="E182" s="77" t="str">
        <f>IF('liste engagés'!$G181=5,'liste engagés'!D181,"")</f>
        <v/>
      </c>
      <c r="F182" s="77" t="str">
        <f>IF('liste engagés'!$G181=5,'liste engagés'!E181,"")</f>
        <v/>
      </c>
      <c r="G182" s="78" t="str">
        <f>IF('liste engagés'!$G181=5,'liste engagés'!K181,"")</f>
        <v/>
      </c>
      <c r="H182" s="79" t="str">
        <f>IF('liste engagés'!$G181=5,'liste engagés'!L181,"")</f>
        <v/>
      </c>
      <c r="I182" s="54">
        <f t="shared" si="4"/>
        <v>0</v>
      </c>
    </row>
    <row r="183" spans="1:9">
      <c r="A183" s="92">
        <f t="shared" si="5"/>
        <v>177</v>
      </c>
      <c r="B183" s="77" t="str">
        <f>IF('liste engagés'!$G182=5,'liste engagés'!A182,"")</f>
        <v/>
      </c>
      <c r="C183" s="77" t="str">
        <f>IF('liste engagés'!$G182=5,'liste engagés'!B182,"")</f>
        <v/>
      </c>
      <c r="D183" s="77" t="str">
        <f>IF('liste engagés'!$G182=5,'liste engagés'!C182,"")</f>
        <v/>
      </c>
      <c r="E183" s="77" t="str">
        <f>IF('liste engagés'!$G182=5,'liste engagés'!D182,"")</f>
        <v/>
      </c>
      <c r="F183" s="77" t="str">
        <f>IF('liste engagés'!$G182=5,'liste engagés'!E182,"")</f>
        <v/>
      </c>
      <c r="G183" s="78" t="str">
        <f>IF('liste engagés'!$G182=5,'liste engagés'!K182,"")</f>
        <v/>
      </c>
      <c r="H183" s="79" t="str">
        <f>IF('liste engagés'!$G182=5,'liste engagés'!L182,"")</f>
        <v/>
      </c>
      <c r="I183" s="54">
        <f t="shared" si="4"/>
        <v>0</v>
      </c>
    </row>
    <row r="184" spans="1:9">
      <c r="A184" s="92">
        <f t="shared" si="5"/>
        <v>178</v>
      </c>
      <c r="B184" s="77" t="str">
        <f>IF('liste engagés'!$G183=5,'liste engagés'!A183,"")</f>
        <v/>
      </c>
      <c r="C184" s="77" t="str">
        <f>IF('liste engagés'!$G183=5,'liste engagés'!B183,"")</f>
        <v/>
      </c>
      <c r="D184" s="77" t="str">
        <f>IF('liste engagés'!$G183=5,'liste engagés'!C183,"")</f>
        <v/>
      </c>
      <c r="E184" s="77" t="str">
        <f>IF('liste engagés'!$G183=5,'liste engagés'!D183,"")</f>
        <v/>
      </c>
      <c r="F184" s="77" t="str">
        <f>IF('liste engagés'!$G183=5,'liste engagés'!E183,"")</f>
        <v/>
      </c>
      <c r="G184" s="78" t="str">
        <f>IF('liste engagés'!$G183=5,'liste engagés'!K183,"")</f>
        <v/>
      </c>
      <c r="H184" s="79" t="str">
        <f>IF('liste engagés'!$G183=5,'liste engagés'!L183,"")</f>
        <v/>
      </c>
      <c r="I184" s="54">
        <f t="shared" si="4"/>
        <v>0</v>
      </c>
    </row>
    <row r="185" spans="1:9">
      <c r="A185" s="92">
        <f t="shared" si="5"/>
        <v>179</v>
      </c>
      <c r="B185" s="77" t="str">
        <f>IF('liste engagés'!$G184=5,'liste engagés'!A184,"")</f>
        <v/>
      </c>
      <c r="C185" s="77" t="str">
        <f>IF('liste engagés'!$G184=5,'liste engagés'!B184,"")</f>
        <v/>
      </c>
      <c r="D185" s="77" t="str">
        <f>IF('liste engagés'!$G184=5,'liste engagés'!C184,"")</f>
        <v/>
      </c>
      <c r="E185" s="77" t="str">
        <f>IF('liste engagés'!$G184=5,'liste engagés'!D184,"")</f>
        <v/>
      </c>
      <c r="F185" s="77" t="str">
        <f>IF('liste engagés'!$G184=5,'liste engagés'!E184,"")</f>
        <v/>
      </c>
      <c r="G185" s="78" t="str">
        <f>IF('liste engagés'!$G184=5,'liste engagés'!K184,"")</f>
        <v/>
      </c>
      <c r="H185" s="79" t="str">
        <f>IF('liste engagés'!$G184=5,'liste engagés'!L184,"")</f>
        <v/>
      </c>
      <c r="I185" s="54">
        <f t="shared" si="4"/>
        <v>0</v>
      </c>
    </row>
    <row r="186" spans="1:9">
      <c r="A186" s="92">
        <f t="shared" si="5"/>
        <v>180</v>
      </c>
      <c r="B186" s="77" t="str">
        <f>IF('liste engagés'!$G185=5,'liste engagés'!A185,"")</f>
        <v/>
      </c>
      <c r="C186" s="77" t="str">
        <f>IF('liste engagés'!$G185=5,'liste engagés'!B185,"")</f>
        <v/>
      </c>
      <c r="D186" s="77" t="str">
        <f>IF('liste engagés'!$G185=5,'liste engagés'!C185,"")</f>
        <v/>
      </c>
      <c r="E186" s="77" t="str">
        <f>IF('liste engagés'!$G185=5,'liste engagés'!D185,"")</f>
        <v/>
      </c>
      <c r="F186" s="77" t="str">
        <f>IF('liste engagés'!$G185=5,'liste engagés'!E185,"")</f>
        <v/>
      </c>
      <c r="G186" s="78" t="str">
        <f>IF('liste engagés'!$G185=5,'liste engagés'!K185,"")</f>
        <v/>
      </c>
      <c r="H186" s="79" t="str">
        <f>IF('liste engagés'!$G185=5,'liste engagés'!L185,"")</f>
        <v/>
      </c>
      <c r="I186" s="54">
        <f t="shared" si="4"/>
        <v>0</v>
      </c>
    </row>
    <row r="187" spans="1:9">
      <c r="A187" s="92">
        <f t="shared" si="5"/>
        <v>181</v>
      </c>
      <c r="B187" s="77" t="str">
        <f>IF('liste engagés'!$G186=5,'liste engagés'!A186,"")</f>
        <v/>
      </c>
      <c r="C187" s="77" t="str">
        <f>IF('liste engagés'!$G186=5,'liste engagés'!B186,"")</f>
        <v/>
      </c>
      <c r="D187" s="77" t="str">
        <f>IF('liste engagés'!$G186=5,'liste engagés'!C186,"")</f>
        <v/>
      </c>
      <c r="E187" s="77" t="str">
        <f>IF('liste engagés'!$G186=5,'liste engagés'!D186,"")</f>
        <v/>
      </c>
      <c r="F187" s="77" t="str">
        <f>IF('liste engagés'!$G186=5,'liste engagés'!E186,"")</f>
        <v/>
      </c>
      <c r="G187" s="78" t="str">
        <f>IF('liste engagés'!$G186=5,'liste engagés'!K186,"")</f>
        <v/>
      </c>
      <c r="H187" s="79" t="str">
        <f>IF('liste engagés'!$G186=5,'liste engagés'!L186,"")</f>
        <v/>
      </c>
      <c r="I187" s="54">
        <f t="shared" si="4"/>
        <v>0</v>
      </c>
    </row>
    <row r="188" spans="1:9">
      <c r="A188" s="92">
        <f t="shared" si="5"/>
        <v>182</v>
      </c>
      <c r="B188" s="77" t="str">
        <f>IF('liste engagés'!$G187=5,'liste engagés'!A187,"")</f>
        <v/>
      </c>
      <c r="C188" s="77" t="str">
        <f>IF('liste engagés'!$G187=5,'liste engagés'!B187,"")</f>
        <v/>
      </c>
      <c r="D188" s="77" t="str">
        <f>IF('liste engagés'!$G187=5,'liste engagés'!C187,"")</f>
        <v/>
      </c>
      <c r="E188" s="77" t="str">
        <f>IF('liste engagés'!$G187=5,'liste engagés'!D187,"")</f>
        <v/>
      </c>
      <c r="F188" s="77" t="str">
        <f>IF('liste engagés'!$G187=5,'liste engagés'!E187,"")</f>
        <v/>
      </c>
      <c r="G188" s="78" t="str">
        <f>IF('liste engagés'!$G187=5,'liste engagés'!K187,"")</f>
        <v/>
      </c>
      <c r="H188" s="79" t="str">
        <f>IF('liste engagés'!$G187=5,'liste engagés'!L187,"")</f>
        <v/>
      </c>
      <c r="I188" s="54">
        <f t="shared" si="4"/>
        <v>0</v>
      </c>
    </row>
    <row r="189" spans="1:9">
      <c r="A189" s="92">
        <f t="shared" si="5"/>
        <v>183</v>
      </c>
      <c r="B189" s="77" t="str">
        <f>IF('liste engagés'!$G188=5,'liste engagés'!A188,"")</f>
        <v/>
      </c>
      <c r="C189" s="77" t="str">
        <f>IF('liste engagés'!$G188=5,'liste engagés'!B188,"")</f>
        <v/>
      </c>
      <c r="D189" s="77" t="str">
        <f>IF('liste engagés'!$G188=5,'liste engagés'!C188,"")</f>
        <v/>
      </c>
      <c r="E189" s="77" t="str">
        <f>IF('liste engagés'!$G188=5,'liste engagés'!D188,"")</f>
        <v/>
      </c>
      <c r="F189" s="77" t="str">
        <f>IF('liste engagés'!$G188=5,'liste engagés'!E188,"")</f>
        <v/>
      </c>
      <c r="G189" s="78" t="str">
        <f>IF('liste engagés'!$G188=5,'liste engagés'!K188,"")</f>
        <v/>
      </c>
      <c r="H189" s="79" t="str">
        <f>IF('liste engagés'!$G188=5,'liste engagés'!L188,"")</f>
        <v/>
      </c>
      <c r="I189" s="54">
        <f t="shared" si="4"/>
        <v>0</v>
      </c>
    </row>
    <row r="190" spans="1:9">
      <c r="A190" s="92">
        <f t="shared" si="5"/>
        <v>184</v>
      </c>
      <c r="B190" s="77" t="str">
        <f>IF('liste engagés'!$G189=5,'liste engagés'!A189,"")</f>
        <v/>
      </c>
      <c r="C190" s="77" t="str">
        <f>IF('liste engagés'!$G189=5,'liste engagés'!B189,"")</f>
        <v/>
      </c>
      <c r="D190" s="77" t="str">
        <f>IF('liste engagés'!$G189=5,'liste engagés'!C189,"")</f>
        <v/>
      </c>
      <c r="E190" s="77" t="str">
        <f>IF('liste engagés'!$G189=5,'liste engagés'!D189,"")</f>
        <v/>
      </c>
      <c r="F190" s="77" t="str">
        <f>IF('liste engagés'!$G189=5,'liste engagés'!E189,"")</f>
        <v/>
      </c>
      <c r="G190" s="78" t="str">
        <f>IF('liste engagés'!$G189=5,'liste engagés'!K189,"")</f>
        <v/>
      </c>
      <c r="H190" s="79" t="str">
        <f>IF('liste engagés'!$G189=5,'liste engagés'!L189,"")</f>
        <v/>
      </c>
      <c r="I190" s="54">
        <f t="shared" si="4"/>
        <v>0</v>
      </c>
    </row>
    <row r="191" spans="1:9">
      <c r="A191" s="92">
        <f t="shared" si="5"/>
        <v>185</v>
      </c>
      <c r="B191" s="77" t="str">
        <f>IF('liste engagés'!$G190=5,'liste engagés'!A190,"")</f>
        <v/>
      </c>
      <c r="C191" s="77" t="str">
        <f>IF('liste engagés'!$G190=5,'liste engagés'!B190,"")</f>
        <v/>
      </c>
      <c r="D191" s="77" t="str">
        <f>IF('liste engagés'!$G190=5,'liste engagés'!C190,"")</f>
        <v/>
      </c>
      <c r="E191" s="77" t="str">
        <f>IF('liste engagés'!$G190=5,'liste engagés'!D190,"")</f>
        <v/>
      </c>
      <c r="F191" s="77" t="str">
        <f>IF('liste engagés'!$G190=5,'liste engagés'!E190,"")</f>
        <v/>
      </c>
      <c r="G191" s="78" t="str">
        <f>IF('liste engagés'!$G190=5,'liste engagés'!K190,"")</f>
        <v/>
      </c>
      <c r="H191" s="79" t="str">
        <f>IF('liste engagés'!$G190=5,'liste engagés'!L190,"")</f>
        <v/>
      </c>
      <c r="I191" s="54">
        <f t="shared" si="4"/>
        <v>0</v>
      </c>
    </row>
    <row r="192" spans="1:9">
      <c r="A192" s="92">
        <f t="shared" si="5"/>
        <v>186</v>
      </c>
      <c r="B192" s="77" t="str">
        <f>IF('liste engagés'!$G191=5,'liste engagés'!A191,"")</f>
        <v/>
      </c>
      <c r="C192" s="77" t="str">
        <f>IF('liste engagés'!$G191=5,'liste engagés'!B191,"")</f>
        <v/>
      </c>
      <c r="D192" s="77" t="str">
        <f>IF('liste engagés'!$G191=5,'liste engagés'!C191,"")</f>
        <v/>
      </c>
      <c r="E192" s="77" t="str">
        <f>IF('liste engagés'!$G191=5,'liste engagés'!D191,"")</f>
        <v/>
      </c>
      <c r="F192" s="77" t="str">
        <f>IF('liste engagés'!$G191=5,'liste engagés'!E191,"")</f>
        <v/>
      </c>
      <c r="G192" s="78" t="str">
        <f>IF('liste engagés'!$G191=5,'liste engagés'!K191,"")</f>
        <v/>
      </c>
      <c r="H192" s="79" t="str">
        <f>IF('liste engagés'!$G191=5,'liste engagés'!L191,"")</f>
        <v/>
      </c>
      <c r="I192" s="54">
        <f t="shared" si="4"/>
        <v>0</v>
      </c>
    </row>
    <row r="193" spans="1:9">
      <c r="A193" s="92">
        <f t="shared" si="5"/>
        <v>187</v>
      </c>
      <c r="B193" s="77" t="str">
        <f>IF('liste engagés'!$G192=5,'liste engagés'!A192,"")</f>
        <v/>
      </c>
      <c r="C193" s="77" t="str">
        <f>IF('liste engagés'!$G192=5,'liste engagés'!B192,"")</f>
        <v/>
      </c>
      <c r="D193" s="77" t="str">
        <f>IF('liste engagés'!$G192=5,'liste engagés'!C192,"")</f>
        <v/>
      </c>
      <c r="E193" s="77" t="str">
        <f>IF('liste engagés'!$G192=5,'liste engagés'!D192,"")</f>
        <v/>
      </c>
      <c r="F193" s="77" t="str">
        <f>IF('liste engagés'!$G192=5,'liste engagés'!E192,"")</f>
        <v/>
      </c>
      <c r="G193" s="78" t="str">
        <f>IF('liste engagés'!$G192=5,'liste engagés'!K192,"")</f>
        <v/>
      </c>
      <c r="H193" s="79" t="str">
        <f>IF('liste engagés'!$G192=5,'liste engagés'!L192,"")</f>
        <v/>
      </c>
      <c r="I193" s="54">
        <f t="shared" si="4"/>
        <v>0</v>
      </c>
    </row>
    <row r="194" spans="1:9">
      <c r="A194" s="92">
        <f t="shared" si="5"/>
        <v>188</v>
      </c>
      <c r="B194" s="77" t="str">
        <f>IF('liste engagés'!$G193=5,'liste engagés'!A193,"")</f>
        <v/>
      </c>
      <c r="C194" s="77" t="str">
        <f>IF('liste engagés'!$G193=5,'liste engagés'!B193,"")</f>
        <v/>
      </c>
      <c r="D194" s="77" t="str">
        <f>IF('liste engagés'!$G193=5,'liste engagés'!C193,"")</f>
        <v/>
      </c>
      <c r="E194" s="77" t="str">
        <f>IF('liste engagés'!$G193=5,'liste engagés'!D193,"")</f>
        <v/>
      </c>
      <c r="F194" s="77" t="str">
        <f>IF('liste engagés'!$G193=5,'liste engagés'!E193,"")</f>
        <v/>
      </c>
      <c r="G194" s="78" t="str">
        <f>IF('liste engagés'!$G193=5,'liste engagés'!K193,"")</f>
        <v/>
      </c>
      <c r="H194" s="79" t="str">
        <f>IF('liste engagés'!$G193=5,'liste engagés'!L193,"")</f>
        <v/>
      </c>
      <c r="I194" s="54">
        <f t="shared" si="4"/>
        <v>0</v>
      </c>
    </row>
    <row r="195" spans="1:9">
      <c r="A195" s="92">
        <f t="shared" si="5"/>
        <v>189</v>
      </c>
      <c r="B195" s="77" t="str">
        <f>IF('liste engagés'!$G194=5,'liste engagés'!A194,"")</f>
        <v/>
      </c>
      <c r="C195" s="77" t="str">
        <f>IF('liste engagés'!$G194=5,'liste engagés'!B194,"")</f>
        <v/>
      </c>
      <c r="D195" s="77" t="str">
        <f>IF('liste engagés'!$G194=5,'liste engagés'!C194,"")</f>
        <v/>
      </c>
      <c r="E195" s="77" t="str">
        <f>IF('liste engagés'!$G194=5,'liste engagés'!D194,"")</f>
        <v/>
      </c>
      <c r="F195" s="77" t="str">
        <f>IF('liste engagés'!$G194=5,'liste engagés'!E194,"")</f>
        <v/>
      </c>
      <c r="G195" s="78" t="str">
        <f>IF('liste engagés'!$G194=5,'liste engagés'!K194,"")</f>
        <v/>
      </c>
      <c r="H195" s="79" t="str">
        <f>IF('liste engagés'!$G194=5,'liste engagés'!L194,"")</f>
        <v/>
      </c>
      <c r="I195" s="54">
        <f t="shared" si="4"/>
        <v>0</v>
      </c>
    </row>
    <row r="196" spans="1:9">
      <c r="A196" s="92">
        <f t="shared" si="5"/>
        <v>190</v>
      </c>
      <c r="B196" s="77" t="str">
        <f>IF('liste engagés'!$G195=5,'liste engagés'!A195,"")</f>
        <v/>
      </c>
      <c r="C196" s="77" t="str">
        <f>IF('liste engagés'!$G195=5,'liste engagés'!B195,"")</f>
        <v/>
      </c>
      <c r="D196" s="77" t="str">
        <f>IF('liste engagés'!$G195=5,'liste engagés'!C195,"")</f>
        <v/>
      </c>
      <c r="E196" s="77" t="str">
        <f>IF('liste engagés'!$G195=5,'liste engagés'!D195,"")</f>
        <v/>
      </c>
      <c r="F196" s="77" t="str">
        <f>IF('liste engagés'!$G195=5,'liste engagés'!E195,"")</f>
        <v/>
      </c>
      <c r="G196" s="78" t="str">
        <f>IF('liste engagés'!$G195=5,'liste engagés'!K195,"")</f>
        <v/>
      </c>
      <c r="H196" s="79" t="str">
        <f>IF('liste engagés'!$G195=5,'liste engagés'!L195,"")</f>
        <v/>
      </c>
      <c r="I196" s="54">
        <f t="shared" si="4"/>
        <v>0</v>
      </c>
    </row>
    <row r="197" spans="1:9">
      <c r="A197" s="92">
        <f t="shared" si="5"/>
        <v>191</v>
      </c>
      <c r="B197" s="77" t="str">
        <f>IF('liste engagés'!$G196=5,'liste engagés'!A196,"")</f>
        <v/>
      </c>
      <c r="C197" s="77" t="str">
        <f>IF('liste engagés'!$G196=5,'liste engagés'!B196,"")</f>
        <v/>
      </c>
      <c r="D197" s="77" t="str">
        <f>IF('liste engagés'!$G196=5,'liste engagés'!C196,"")</f>
        <v/>
      </c>
      <c r="E197" s="77" t="str">
        <f>IF('liste engagés'!$G196=5,'liste engagés'!D196,"")</f>
        <v/>
      </c>
      <c r="F197" s="77" t="str">
        <f>IF('liste engagés'!$G196=5,'liste engagés'!E196,"")</f>
        <v/>
      </c>
      <c r="G197" s="78" t="str">
        <f>IF('liste engagés'!$G196=5,'liste engagés'!K196,"")</f>
        <v/>
      </c>
      <c r="H197" s="79" t="str">
        <f>IF('liste engagés'!$G196=5,'liste engagés'!L196,"")</f>
        <v/>
      </c>
      <c r="I197" s="54">
        <f t="shared" si="4"/>
        <v>0</v>
      </c>
    </row>
    <row r="198" spans="1:9">
      <c r="A198" s="92">
        <f t="shared" si="5"/>
        <v>192</v>
      </c>
      <c r="B198" s="77" t="str">
        <f>IF('liste engagés'!$G197=5,'liste engagés'!A197,"")</f>
        <v/>
      </c>
      <c r="C198" s="77" t="str">
        <f>IF('liste engagés'!$G197=5,'liste engagés'!B197,"")</f>
        <v/>
      </c>
      <c r="D198" s="77" t="str">
        <f>IF('liste engagés'!$G197=5,'liste engagés'!C197,"")</f>
        <v/>
      </c>
      <c r="E198" s="77" t="str">
        <f>IF('liste engagés'!$G197=5,'liste engagés'!D197,"")</f>
        <v/>
      </c>
      <c r="F198" s="77" t="str">
        <f>IF('liste engagés'!$G197=5,'liste engagés'!E197,"")</f>
        <v/>
      </c>
      <c r="G198" s="78" t="str">
        <f>IF('liste engagés'!$G197=5,'liste engagés'!K197,"")</f>
        <v/>
      </c>
      <c r="H198" s="79" t="str">
        <f>IF('liste engagés'!$G197=5,'liste engagés'!L197,"")</f>
        <v/>
      </c>
      <c r="I198" s="54">
        <f t="shared" si="4"/>
        <v>0</v>
      </c>
    </row>
    <row r="199" spans="1:9">
      <c r="A199" s="92">
        <f t="shared" si="5"/>
        <v>193</v>
      </c>
      <c r="B199" s="77" t="str">
        <f>IF('liste engagés'!$G198=5,'liste engagés'!A198,"")</f>
        <v/>
      </c>
      <c r="C199" s="77" t="str">
        <f>IF('liste engagés'!$G198=5,'liste engagés'!B198,"")</f>
        <v/>
      </c>
      <c r="D199" s="77" t="str">
        <f>IF('liste engagés'!$G198=5,'liste engagés'!C198,"")</f>
        <v/>
      </c>
      <c r="E199" s="77" t="str">
        <f>IF('liste engagés'!$G198=5,'liste engagés'!D198,"")</f>
        <v/>
      </c>
      <c r="F199" s="77" t="str">
        <f>IF('liste engagés'!$G198=5,'liste engagés'!E198,"")</f>
        <v/>
      </c>
      <c r="G199" s="78" t="str">
        <f>IF('liste engagés'!$G198=5,'liste engagés'!K198,"")</f>
        <v/>
      </c>
      <c r="H199" s="79" t="str">
        <f>IF('liste engagés'!$G198=5,'liste engagés'!L198,"")</f>
        <v/>
      </c>
      <c r="I199" s="54">
        <f t="shared" ref="I199:I216" si="6">+IF(C199="",0,1)</f>
        <v>0</v>
      </c>
    </row>
    <row r="200" spans="1:9">
      <c r="A200" s="92">
        <f t="shared" ref="A200:A216" si="7">+A199+1</f>
        <v>194</v>
      </c>
      <c r="B200" s="77" t="str">
        <f>IF('liste engagés'!$G199=5,'liste engagés'!A199,"")</f>
        <v/>
      </c>
      <c r="C200" s="77" t="str">
        <f>IF('liste engagés'!$G199=5,'liste engagés'!B199,"")</f>
        <v/>
      </c>
      <c r="D200" s="77" t="str">
        <f>IF('liste engagés'!$G199=5,'liste engagés'!C199,"")</f>
        <v/>
      </c>
      <c r="E200" s="77" t="str">
        <f>IF('liste engagés'!$G199=5,'liste engagés'!D199,"")</f>
        <v/>
      </c>
      <c r="F200" s="77" t="str">
        <f>IF('liste engagés'!$G199=5,'liste engagés'!E199,"")</f>
        <v/>
      </c>
      <c r="G200" s="78" t="str">
        <f>IF('liste engagés'!$G199=5,'liste engagés'!K199,"")</f>
        <v/>
      </c>
      <c r="H200" s="79" t="str">
        <f>IF('liste engagés'!$G199=5,'liste engagés'!L199,"")</f>
        <v/>
      </c>
      <c r="I200" s="54">
        <f t="shared" si="6"/>
        <v>0</v>
      </c>
    </row>
    <row r="201" spans="1:9">
      <c r="A201" s="92">
        <f t="shared" si="7"/>
        <v>195</v>
      </c>
      <c r="B201" s="77" t="str">
        <f>IF('liste engagés'!$G200=5,'liste engagés'!A200,"")</f>
        <v/>
      </c>
      <c r="C201" s="77" t="str">
        <f>IF('liste engagés'!$G200=5,'liste engagés'!B200,"")</f>
        <v/>
      </c>
      <c r="D201" s="77" t="str">
        <f>IF('liste engagés'!$G200=5,'liste engagés'!C200,"")</f>
        <v/>
      </c>
      <c r="E201" s="77" t="str">
        <f>IF('liste engagés'!$G200=5,'liste engagés'!D200,"")</f>
        <v/>
      </c>
      <c r="F201" s="77" t="str">
        <f>IF('liste engagés'!$G200=5,'liste engagés'!E200,"")</f>
        <v/>
      </c>
      <c r="G201" s="78" t="str">
        <f>IF('liste engagés'!$G200=5,'liste engagés'!K200,"")</f>
        <v/>
      </c>
      <c r="H201" s="79" t="str">
        <f>IF('liste engagés'!$G200=5,'liste engagés'!L200,"")</f>
        <v/>
      </c>
      <c r="I201" s="54">
        <f t="shared" si="6"/>
        <v>0</v>
      </c>
    </row>
    <row r="202" spans="1:9">
      <c r="A202" s="92">
        <f t="shared" si="7"/>
        <v>196</v>
      </c>
      <c r="B202" s="77" t="str">
        <f>IF('liste engagés'!$G201=5,'liste engagés'!A201,"")</f>
        <v/>
      </c>
      <c r="C202" s="77" t="str">
        <f>IF('liste engagés'!$G201=5,'liste engagés'!B201,"")</f>
        <v/>
      </c>
      <c r="D202" s="77" t="str">
        <f>IF('liste engagés'!$G201=5,'liste engagés'!C201,"")</f>
        <v/>
      </c>
      <c r="E202" s="77" t="str">
        <f>IF('liste engagés'!$G201=5,'liste engagés'!D201,"")</f>
        <v/>
      </c>
      <c r="F202" s="77" t="str">
        <f>IF('liste engagés'!$G201=5,'liste engagés'!E201,"")</f>
        <v/>
      </c>
      <c r="G202" s="78" t="str">
        <f>IF('liste engagés'!$G201=5,'liste engagés'!K201,"")</f>
        <v/>
      </c>
      <c r="H202" s="79" t="str">
        <f>IF('liste engagés'!$G201=5,'liste engagés'!L201,"")</f>
        <v/>
      </c>
      <c r="I202" s="54">
        <f t="shared" si="6"/>
        <v>0</v>
      </c>
    </row>
    <row r="203" spans="1:9">
      <c r="A203" s="92">
        <f t="shared" si="7"/>
        <v>197</v>
      </c>
      <c r="B203" s="77" t="str">
        <f>IF('liste engagés'!$G202=5,'liste engagés'!A202,"")</f>
        <v/>
      </c>
      <c r="C203" s="77" t="str">
        <f>IF('liste engagés'!$G202=5,'liste engagés'!B202,"")</f>
        <v/>
      </c>
      <c r="D203" s="77" t="str">
        <f>IF('liste engagés'!$G202=5,'liste engagés'!C202,"")</f>
        <v/>
      </c>
      <c r="E203" s="77" t="str">
        <f>IF('liste engagés'!$G202=5,'liste engagés'!D202,"")</f>
        <v/>
      </c>
      <c r="F203" s="77" t="str">
        <f>IF('liste engagés'!$G202=5,'liste engagés'!E202,"")</f>
        <v/>
      </c>
      <c r="G203" s="78" t="str">
        <f>IF('liste engagés'!$G202=5,'liste engagés'!K202,"")</f>
        <v/>
      </c>
      <c r="H203" s="79" t="str">
        <f>IF('liste engagés'!$G202=5,'liste engagés'!L202,"")</f>
        <v/>
      </c>
      <c r="I203" s="54">
        <f t="shared" si="6"/>
        <v>0</v>
      </c>
    </row>
    <row r="204" spans="1:9">
      <c r="A204" s="92">
        <f t="shared" si="7"/>
        <v>198</v>
      </c>
      <c r="B204" s="77" t="str">
        <f>IF('liste engagés'!$G203=5,'liste engagés'!A203,"")</f>
        <v/>
      </c>
      <c r="C204" s="77" t="str">
        <f>IF('liste engagés'!$G203=5,'liste engagés'!B203,"")</f>
        <v/>
      </c>
      <c r="D204" s="77" t="str">
        <f>IF('liste engagés'!$G203=5,'liste engagés'!C203,"")</f>
        <v/>
      </c>
      <c r="E204" s="77" t="str">
        <f>IF('liste engagés'!$G203=5,'liste engagés'!D203,"")</f>
        <v/>
      </c>
      <c r="F204" s="77" t="str">
        <f>IF('liste engagés'!$G203=5,'liste engagés'!E203,"")</f>
        <v/>
      </c>
      <c r="G204" s="78" t="str">
        <f>IF('liste engagés'!$G203=5,'liste engagés'!K203,"")</f>
        <v/>
      </c>
      <c r="H204" s="79" t="str">
        <f>IF('liste engagés'!$G203=5,'liste engagés'!L203,"")</f>
        <v/>
      </c>
      <c r="I204" s="54">
        <f t="shared" si="6"/>
        <v>0</v>
      </c>
    </row>
    <row r="205" spans="1:9">
      <c r="A205" s="92">
        <f t="shared" si="7"/>
        <v>199</v>
      </c>
      <c r="B205" s="77" t="str">
        <f>IF('liste engagés'!$G204=5,'liste engagés'!A204,"")</f>
        <v/>
      </c>
      <c r="C205" s="77" t="str">
        <f>IF('liste engagés'!$G204=5,'liste engagés'!B204,"")</f>
        <v/>
      </c>
      <c r="D205" s="77" t="str">
        <f>IF('liste engagés'!$G204=5,'liste engagés'!C204,"")</f>
        <v/>
      </c>
      <c r="E205" s="77" t="str">
        <f>IF('liste engagés'!$G204=5,'liste engagés'!D204,"")</f>
        <v/>
      </c>
      <c r="F205" s="77" t="str">
        <f>IF('liste engagés'!$G204=5,'liste engagés'!E204,"")</f>
        <v/>
      </c>
      <c r="G205" s="78" t="str">
        <f>IF('liste engagés'!$G204=5,'liste engagés'!K204,"")</f>
        <v/>
      </c>
      <c r="H205" s="79" t="str">
        <f>IF('liste engagés'!$G204=5,'liste engagés'!L204,"")</f>
        <v/>
      </c>
      <c r="I205" s="54">
        <f t="shared" si="6"/>
        <v>0</v>
      </c>
    </row>
    <row r="206" spans="1:9">
      <c r="A206" s="92">
        <f t="shared" si="7"/>
        <v>200</v>
      </c>
      <c r="B206" s="77" t="str">
        <f>IF('liste engagés'!$G205=5,'liste engagés'!A205,"")</f>
        <v/>
      </c>
      <c r="C206" s="77" t="str">
        <f>IF('liste engagés'!$G205=5,'liste engagés'!B205,"")</f>
        <v/>
      </c>
      <c r="D206" s="77" t="str">
        <f>IF('liste engagés'!$G205=5,'liste engagés'!C205,"")</f>
        <v/>
      </c>
      <c r="E206" s="77" t="str">
        <f>IF('liste engagés'!$G205=5,'liste engagés'!D205,"")</f>
        <v/>
      </c>
      <c r="F206" s="77" t="str">
        <f>IF('liste engagés'!$G205=5,'liste engagés'!E205,"")</f>
        <v/>
      </c>
      <c r="G206" s="78" t="str">
        <f>IF('liste engagés'!$G205=5,'liste engagés'!K205,"")</f>
        <v/>
      </c>
      <c r="H206" s="79" t="str">
        <f>IF('liste engagés'!$G205=5,'liste engagés'!L205,"")</f>
        <v/>
      </c>
      <c r="I206" s="54">
        <f t="shared" si="6"/>
        <v>0</v>
      </c>
    </row>
    <row r="207" spans="1:9">
      <c r="A207" s="92">
        <f t="shared" si="7"/>
        <v>201</v>
      </c>
      <c r="B207" s="77" t="str">
        <f>IF('liste engagés'!$G206=5,'liste engagés'!A206,"")</f>
        <v/>
      </c>
      <c r="C207" s="77" t="str">
        <f>IF('liste engagés'!$G206=5,'liste engagés'!B206,"")</f>
        <v/>
      </c>
      <c r="D207" s="77" t="str">
        <f>IF('liste engagés'!$G206=5,'liste engagés'!C206,"")</f>
        <v/>
      </c>
      <c r="E207" s="77" t="str">
        <f>IF('liste engagés'!$G206=5,'liste engagés'!D206,"")</f>
        <v/>
      </c>
      <c r="F207" s="77" t="str">
        <f>IF('liste engagés'!$G206=5,'liste engagés'!E206,"")</f>
        <v/>
      </c>
      <c r="G207" s="78" t="str">
        <f>IF('liste engagés'!$G206=5,'liste engagés'!K206,"")</f>
        <v/>
      </c>
      <c r="H207" s="79" t="str">
        <f>IF('liste engagés'!$G206=5,'liste engagés'!L206,"")</f>
        <v/>
      </c>
      <c r="I207" s="54">
        <f t="shared" si="6"/>
        <v>0</v>
      </c>
    </row>
    <row r="208" spans="1:9">
      <c r="A208" s="92">
        <f t="shared" si="7"/>
        <v>202</v>
      </c>
      <c r="B208" s="77" t="str">
        <f>IF('liste engagés'!$G207=5,'liste engagés'!A207,"")</f>
        <v/>
      </c>
      <c r="C208" s="77" t="str">
        <f>IF('liste engagés'!$G207=5,'liste engagés'!B207,"")</f>
        <v/>
      </c>
      <c r="D208" s="77" t="str">
        <f>IF('liste engagés'!$G207=5,'liste engagés'!C207,"")</f>
        <v/>
      </c>
      <c r="E208" s="77" t="str">
        <f>IF('liste engagés'!$G207=5,'liste engagés'!D207,"")</f>
        <v/>
      </c>
      <c r="F208" s="77" t="str">
        <f>IF('liste engagés'!$G207=5,'liste engagés'!E207,"")</f>
        <v/>
      </c>
      <c r="G208" s="78" t="str">
        <f>IF('liste engagés'!$G207=5,'liste engagés'!K207,"")</f>
        <v/>
      </c>
      <c r="H208" s="79" t="str">
        <f>IF('liste engagés'!$G207=5,'liste engagés'!L207,"")</f>
        <v/>
      </c>
      <c r="I208" s="54">
        <f t="shared" si="6"/>
        <v>0</v>
      </c>
    </row>
    <row r="209" spans="1:9">
      <c r="A209" s="92">
        <f t="shared" si="7"/>
        <v>203</v>
      </c>
      <c r="B209" s="77" t="str">
        <f>IF('liste engagés'!$G208=5,'liste engagés'!A208,"")</f>
        <v/>
      </c>
      <c r="C209" s="77" t="str">
        <f>IF('liste engagés'!$G208=5,'liste engagés'!B208,"")</f>
        <v/>
      </c>
      <c r="D209" s="77" t="str">
        <f>IF('liste engagés'!$G208=5,'liste engagés'!C208,"")</f>
        <v/>
      </c>
      <c r="E209" s="77" t="str">
        <f>IF('liste engagés'!$G208=5,'liste engagés'!D208,"")</f>
        <v/>
      </c>
      <c r="F209" s="77" t="str">
        <f>IF('liste engagés'!$G208=5,'liste engagés'!E208,"")</f>
        <v/>
      </c>
      <c r="G209" s="78" t="str">
        <f>IF('liste engagés'!$G208=5,'liste engagés'!K208,"")</f>
        <v/>
      </c>
      <c r="H209" s="79" t="str">
        <f>IF('liste engagés'!$G208=5,'liste engagés'!L208,"")</f>
        <v/>
      </c>
      <c r="I209" s="54">
        <f t="shared" si="6"/>
        <v>0</v>
      </c>
    </row>
    <row r="210" spans="1:9">
      <c r="A210" s="92">
        <f t="shared" si="7"/>
        <v>204</v>
      </c>
      <c r="B210" s="77" t="str">
        <f>IF('liste engagés'!$G209=5,'liste engagés'!A209,"")</f>
        <v/>
      </c>
      <c r="C210" s="77" t="str">
        <f>IF('liste engagés'!$G209=5,'liste engagés'!B209,"")</f>
        <v/>
      </c>
      <c r="D210" s="77" t="str">
        <f>IF('liste engagés'!$G209=5,'liste engagés'!C209,"")</f>
        <v/>
      </c>
      <c r="E210" s="77" t="str">
        <f>IF('liste engagés'!$G209=5,'liste engagés'!D209,"")</f>
        <v/>
      </c>
      <c r="F210" s="77" t="str">
        <f>IF('liste engagés'!$G209=5,'liste engagés'!E209,"")</f>
        <v/>
      </c>
      <c r="G210" s="78" t="str">
        <f>IF('liste engagés'!$G209=5,'liste engagés'!K209,"")</f>
        <v/>
      </c>
      <c r="H210" s="79" t="str">
        <f>IF('liste engagés'!$G209=5,'liste engagés'!L209,"")</f>
        <v/>
      </c>
      <c r="I210" s="54">
        <f t="shared" si="6"/>
        <v>0</v>
      </c>
    </row>
    <row r="211" spans="1:9">
      <c r="A211" s="92">
        <f t="shared" si="7"/>
        <v>205</v>
      </c>
      <c r="B211" s="77" t="str">
        <f>IF('liste engagés'!$G210=5,'liste engagés'!A210,"")</f>
        <v/>
      </c>
      <c r="C211" s="77" t="str">
        <f>IF('liste engagés'!$G210=5,'liste engagés'!B210,"")</f>
        <v/>
      </c>
      <c r="D211" s="77" t="str">
        <f>IF('liste engagés'!$G210=5,'liste engagés'!C210,"")</f>
        <v/>
      </c>
      <c r="E211" s="77" t="str">
        <f>IF('liste engagés'!$G210=5,'liste engagés'!D210,"")</f>
        <v/>
      </c>
      <c r="F211" s="77" t="str">
        <f>IF('liste engagés'!$G210=5,'liste engagés'!E210,"")</f>
        <v/>
      </c>
      <c r="G211" s="78" t="str">
        <f>IF('liste engagés'!$G210=5,'liste engagés'!K210,"")</f>
        <v/>
      </c>
      <c r="H211" s="79" t="str">
        <f>IF('liste engagés'!$G210=5,'liste engagés'!L210,"")</f>
        <v/>
      </c>
      <c r="I211" s="54">
        <f t="shared" si="6"/>
        <v>0</v>
      </c>
    </row>
    <row r="212" spans="1:9">
      <c r="A212" s="92">
        <f t="shared" si="7"/>
        <v>206</v>
      </c>
      <c r="B212" s="77" t="str">
        <f>IF('liste engagés'!$G211=5,'liste engagés'!A211,"")</f>
        <v/>
      </c>
      <c r="C212" s="77" t="str">
        <f>IF('liste engagés'!$G211=5,'liste engagés'!B211,"")</f>
        <v/>
      </c>
      <c r="D212" s="77" t="str">
        <f>IF('liste engagés'!$G211=5,'liste engagés'!C211,"")</f>
        <v/>
      </c>
      <c r="E212" s="77" t="str">
        <f>IF('liste engagés'!$G211=5,'liste engagés'!D211,"")</f>
        <v/>
      </c>
      <c r="F212" s="77" t="str">
        <f>IF('liste engagés'!$G211=5,'liste engagés'!E211,"")</f>
        <v/>
      </c>
      <c r="G212" s="78" t="str">
        <f>IF('liste engagés'!$G211=5,'liste engagés'!K211,"")</f>
        <v/>
      </c>
      <c r="H212" s="79" t="str">
        <f>IF('liste engagés'!$G211=5,'liste engagés'!L211,"")</f>
        <v/>
      </c>
      <c r="I212" s="54">
        <f t="shared" si="6"/>
        <v>0</v>
      </c>
    </row>
    <row r="213" spans="1:9">
      <c r="A213" s="92">
        <f t="shared" si="7"/>
        <v>207</v>
      </c>
      <c r="B213" s="77" t="str">
        <f>IF('liste engagés'!$G212=5,'liste engagés'!A212,"")</f>
        <v/>
      </c>
      <c r="C213" s="77" t="str">
        <f>IF('liste engagés'!$G212=5,'liste engagés'!B212,"")</f>
        <v/>
      </c>
      <c r="D213" s="77" t="str">
        <f>IF('liste engagés'!$G212=5,'liste engagés'!C212,"")</f>
        <v/>
      </c>
      <c r="E213" s="77" t="str">
        <f>IF('liste engagés'!$G212=5,'liste engagés'!D212,"")</f>
        <v/>
      </c>
      <c r="F213" s="77" t="str">
        <f>IF('liste engagés'!$G212=5,'liste engagés'!E212,"")</f>
        <v/>
      </c>
      <c r="G213" s="78" t="str">
        <f>IF('liste engagés'!$G212=5,'liste engagés'!K212,"")</f>
        <v/>
      </c>
      <c r="H213" s="79" t="str">
        <f>IF('liste engagés'!$G212=5,'liste engagés'!L212,"")</f>
        <v/>
      </c>
      <c r="I213" s="54">
        <f t="shared" si="6"/>
        <v>0</v>
      </c>
    </row>
    <row r="214" spans="1:9">
      <c r="A214" s="92">
        <f t="shared" si="7"/>
        <v>208</v>
      </c>
      <c r="B214" s="77" t="str">
        <f>IF('liste engagés'!$G213=5,'liste engagés'!A213,"")</f>
        <v/>
      </c>
      <c r="C214" s="77" t="str">
        <f>IF('liste engagés'!$G213=5,'liste engagés'!B213,"")</f>
        <v/>
      </c>
      <c r="D214" s="77" t="str">
        <f>IF('liste engagés'!$G213=5,'liste engagés'!C213,"")</f>
        <v/>
      </c>
      <c r="E214" s="77" t="str">
        <f>IF('liste engagés'!$G213=5,'liste engagés'!D213,"")</f>
        <v/>
      </c>
      <c r="F214" s="77" t="str">
        <f>IF('liste engagés'!$G213=5,'liste engagés'!E213,"")</f>
        <v/>
      </c>
      <c r="G214" s="78" t="str">
        <f>IF('liste engagés'!$G213=5,'liste engagés'!K213,"")</f>
        <v/>
      </c>
      <c r="H214" s="79" t="str">
        <f>IF('liste engagés'!$G213=5,'liste engagés'!L213,"")</f>
        <v/>
      </c>
      <c r="I214" s="54">
        <f t="shared" si="6"/>
        <v>0</v>
      </c>
    </row>
    <row r="215" spans="1:9">
      <c r="A215" s="92">
        <f t="shared" si="7"/>
        <v>209</v>
      </c>
      <c r="B215" s="77" t="str">
        <f>IF('liste engagés'!$G214=5,'liste engagés'!A214,"")</f>
        <v/>
      </c>
      <c r="C215" s="77" t="str">
        <f>IF('liste engagés'!$G214=5,'liste engagés'!B214,"")</f>
        <v/>
      </c>
      <c r="D215" s="77" t="str">
        <f>IF('liste engagés'!$G214=5,'liste engagés'!C214,"")</f>
        <v/>
      </c>
      <c r="E215" s="77" t="str">
        <f>IF('liste engagés'!$G214=5,'liste engagés'!D214,"")</f>
        <v/>
      </c>
      <c r="F215" s="77" t="str">
        <f>IF('liste engagés'!$G214=5,'liste engagés'!E214,"")</f>
        <v/>
      </c>
      <c r="G215" s="78" t="str">
        <f>IF('liste engagés'!$G214=5,'liste engagés'!K214,"")</f>
        <v/>
      </c>
      <c r="H215" s="79" t="str">
        <f>IF('liste engagés'!$G214=5,'liste engagés'!L214,"")</f>
        <v/>
      </c>
      <c r="I215" s="54">
        <f t="shared" si="6"/>
        <v>0</v>
      </c>
    </row>
    <row r="216" spans="1:9">
      <c r="A216" s="92">
        <f t="shared" si="7"/>
        <v>210</v>
      </c>
      <c r="B216" s="77" t="str">
        <f>IF('liste engagés'!$G215=5,'liste engagés'!A215,"")</f>
        <v/>
      </c>
      <c r="C216" s="77" t="str">
        <f>IF('liste engagés'!$G215=5,'liste engagés'!B215,"")</f>
        <v/>
      </c>
      <c r="D216" s="77" t="str">
        <f>IF('liste engagés'!$G215=5,'liste engagés'!C215,"")</f>
        <v/>
      </c>
      <c r="E216" s="77" t="str">
        <f>IF('liste engagés'!$G215=5,'liste engagés'!D215,"")</f>
        <v/>
      </c>
      <c r="F216" s="77" t="str">
        <f>IF('liste engagés'!$G215=5,'liste engagés'!E215,"")</f>
        <v/>
      </c>
      <c r="G216" s="78" t="str">
        <f>IF('liste engagés'!$G215=5,'liste engagés'!K215,"")</f>
        <v/>
      </c>
      <c r="H216" s="79" t="str">
        <f>IF('liste engagés'!$G215=5,'liste engagés'!L215,"")</f>
        <v/>
      </c>
      <c r="I216" s="54">
        <f t="shared" si="6"/>
        <v>0</v>
      </c>
    </row>
    <row r="217" spans="1:9">
      <c r="H217" s="55"/>
      <c r="I217" s="54">
        <f>SUM(I7:I216)</f>
        <v>2</v>
      </c>
    </row>
    <row r="218" spans="1:9">
      <c r="H218" s="55"/>
    </row>
    <row r="219" spans="1:9">
      <c r="H219" s="55"/>
    </row>
    <row r="220" spans="1:9">
      <c r="H220" s="55"/>
    </row>
    <row r="221" spans="1:9">
      <c r="H221" s="55"/>
    </row>
    <row r="222" spans="1:9">
      <c r="H222" s="55"/>
    </row>
    <row r="223" spans="1:9">
      <c r="H223" s="55"/>
    </row>
    <row r="224" spans="1:9">
      <c r="H224" s="55"/>
    </row>
    <row r="225" spans="8:8">
      <c r="H225" s="55"/>
    </row>
    <row r="226" spans="8:8">
      <c r="H226" s="55"/>
    </row>
    <row r="227" spans="8:8">
      <c r="H227" s="55"/>
    </row>
    <row r="228" spans="8:8">
      <c r="H228" s="55"/>
    </row>
    <row r="229" spans="8:8">
      <c r="H229" s="55"/>
    </row>
    <row r="230" spans="8:8">
      <c r="H230" s="55"/>
    </row>
    <row r="231" spans="8:8">
      <c r="H231" s="55"/>
    </row>
    <row r="232" spans="8:8">
      <c r="H232" s="55"/>
    </row>
    <row r="233" spans="8:8">
      <c r="H233" s="55"/>
    </row>
    <row r="234" spans="8:8">
      <c r="H234" s="55"/>
    </row>
    <row r="235" spans="8:8">
      <c r="H235" s="55"/>
    </row>
    <row r="236" spans="8:8">
      <c r="H236" s="55"/>
    </row>
    <row r="237" spans="8:8">
      <c r="H237" s="55"/>
    </row>
    <row r="238" spans="8:8">
      <c r="H238" s="55"/>
    </row>
    <row r="239" spans="8:8">
      <c r="H239" s="55"/>
    </row>
    <row r="240" spans="8:8">
      <c r="H240" s="55"/>
    </row>
    <row r="241" spans="8:8">
      <c r="H241" s="55"/>
    </row>
    <row r="242" spans="8:8">
      <c r="H242" s="55"/>
    </row>
    <row r="243" spans="8:8">
      <c r="H243" s="55"/>
    </row>
    <row r="244" spans="8:8">
      <c r="H244" s="55"/>
    </row>
    <row r="245" spans="8:8">
      <c r="H245" s="55"/>
    </row>
    <row r="246" spans="8:8">
      <c r="H246" s="55"/>
    </row>
    <row r="247" spans="8:8">
      <c r="H247" s="55"/>
    </row>
    <row r="248" spans="8:8">
      <c r="H248" s="55"/>
    </row>
    <row r="249" spans="8:8">
      <c r="H249" s="55"/>
    </row>
    <row r="250" spans="8:8">
      <c r="H250" s="55"/>
    </row>
    <row r="251" spans="8:8">
      <c r="H251" s="55"/>
    </row>
    <row r="252" spans="8:8">
      <c r="H252" s="55"/>
    </row>
    <row r="253" spans="8:8">
      <c r="H253" s="55"/>
    </row>
    <row r="254" spans="8:8">
      <c r="H254" s="55"/>
    </row>
    <row r="255" spans="8:8">
      <c r="H255" s="55"/>
    </row>
    <row r="256" spans="8:8">
      <c r="H256" s="55"/>
    </row>
    <row r="257" spans="8:8">
      <c r="H257" s="55"/>
    </row>
    <row r="258" spans="8:8">
      <c r="H258" s="55"/>
    </row>
    <row r="259" spans="8:8">
      <c r="H259" s="55"/>
    </row>
    <row r="260" spans="8:8">
      <c r="H260" s="55"/>
    </row>
    <row r="261" spans="8:8">
      <c r="H261" s="55"/>
    </row>
    <row r="262" spans="8:8">
      <c r="H262" s="55"/>
    </row>
    <row r="263" spans="8:8">
      <c r="H263" s="55"/>
    </row>
    <row r="264" spans="8:8">
      <c r="H264" s="55"/>
    </row>
    <row r="265" spans="8:8">
      <c r="H265" s="55"/>
    </row>
    <row r="266" spans="8:8">
      <c r="H266" s="55"/>
    </row>
    <row r="267" spans="8:8">
      <c r="H267" s="55"/>
    </row>
    <row r="268" spans="8:8">
      <c r="H268" s="55"/>
    </row>
    <row r="269" spans="8:8">
      <c r="H269" s="55"/>
    </row>
    <row r="270" spans="8:8">
      <c r="H270" s="55"/>
    </row>
    <row r="271" spans="8:8">
      <c r="H271" s="55"/>
    </row>
    <row r="272" spans="8:8">
      <c r="H272" s="55"/>
    </row>
    <row r="273" spans="8:8">
      <c r="H273" s="55"/>
    </row>
    <row r="274" spans="8:8">
      <c r="H274" s="55"/>
    </row>
    <row r="275" spans="8:8">
      <c r="H275" s="55"/>
    </row>
    <row r="276" spans="8:8">
      <c r="H276" s="55"/>
    </row>
    <row r="277" spans="8:8">
      <c r="H277" s="55"/>
    </row>
    <row r="278" spans="8:8">
      <c r="H278" s="55"/>
    </row>
    <row r="279" spans="8:8">
      <c r="H279" s="55"/>
    </row>
    <row r="280" spans="8:8">
      <c r="H280" s="55"/>
    </row>
    <row r="281" spans="8:8">
      <c r="H281" s="55"/>
    </row>
    <row r="282" spans="8:8">
      <c r="H282" s="55"/>
    </row>
    <row r="283" spans="8:8">
      <c r="H283" s="55"/>
    </row>
    <row r="284" spans="8:8">
      <c r="H284" s="55"/>
    </row>
    <row r="285" spans="8:8">
      <c r="H285" s="55"/>
    </row>
    <row r="286" spans="8:8">
      <c r="H286" s="55"/>
    </row>
    <row r="287" spans="8:8">
      <c r="H287" s="55"/>
    </row>
    <row r="288" spans="8:8">
      <c r="H288" s="55"/>
    </row>
    <row r="289" spans="8:8">
      <c r="H289" s="55"/>
    </row>
    <row r="290" spans="8:8">
      <c r="H290" s="55"/>
    </row>
    <row r="291" spans="8:8">
      <c r="H291" s="55"/>
    </row>
    <row r="292" spans="8:8">
      <c r="H292" s="55"/>
    </row>
    <row r="293" spans="8:8">
      <c r="H293" s="55"/>
    </row>
    <row r="294" spans="8:8">
      <c r="H294" s="55"/>
    </row>
    <row r="295" spans="8:8">
      <c r="H295" s="55"/>
    </row>
    <row r="296" spans="8:8">
      <c r="H296" s="55"/>
    </row>
    <row r="297" spans="8:8">
      <c r="H297" s="55"/>
    </row>
    <row r="298" spans="8:8">
      <c r="H298" s="55"/>
    </row>
    <row r="299" spans="8:8">
      <c r="H299" s="55"/>
    </row>
    <row r="300" spans="8:8">
      <c r="H300" s="55"/>
    </row>
    <row r="301" spans="8:8">
      <c r="H301" s="55"/>
    </row>
    <row r="302" spans="8:8">
      <c r="H302" s="55"/>
    </row>
    <row r="303" spans="8:8">
      <c r="H303" s="55"/>
    </row>
    <row r="304" spans="8:8">
      <c r="H304" s="55"/>
    </row>
    <row r="305" spans="8:8">
      <c r="H305" s="55"/>
    </row>
    <row r="306" spans="8:8">
      <c r="H306" s="55"/>
    </row>
    <row r="307" spans="8:8">
      <c r="H307" s="55"/>
    </row>
    <row r="308" spans="8:8">
      <c r="H308" s="55"/>
    </row>
    <row r="309" spans="8:8">
      <c r="H309" s="55"/>
    </row>
    <row r="310" spans="8:8">
      <c r="H310" s="55"/>
    </row>
    <row r="311" spans="8:8">
      <c r="H311" s="55"/>
    </row>
    <row r="312" spans="8:8">
      <c r="H312" s="55"/>
    </row>
    <row r="313" spans="8:8">
      <c r="H313" s="55"/>
    </row>
    <row r="314" spans="8:8">
      <c r="H314" s="55"/>
    </row>
    <row r="315" spans="8:8">
      <c r="H315" s="55"/>
    </row>
    <row r="316" spans="8:8">
      <c r="H316" s="55"/>
    </row>
    <row r="317" spans="8:8">
      <c r="H317" s="55"/>
    </row>
    <row r="318" spans="8:8">
      <c r="H318" s="55"/>
    </row>
    <row r="319" spans="8:8">
      <c r="H319" s="55"/>
    </row>
    <row r="320" spans="8:8">
      <c r="H320" s="55"/>
    </row>
    <row r="321" spans="8:8">
      <c r="H321" s="55"/>
    </row>
    <row r="322" spans="8:8">
      <c r="H322" s="55"/>
    </row>
    <row r="323" spans="8:8">
      <c r="H323" s="55"/>
    </row>
    <row r="324" spans="8:8">
      <c r="H324" s="55"/>
    </row>
    <row r="325" spans="8:8">
      <c r="H325" s="55"/>
    </row>
    <row r="326" spans="8:8">
      <c r="H326" s="55"/>
    </row>
    <row r="327" spans="8:8">
      <c r="H327" s="55"/>
    </row>
    <row r="328" spans="8:8">
      <c r="H328" s="55"/>
    </row>
    <row r="329" spans="8:8">
      <c r="H329" s="55"/>
    </row>
    <row r="330" spans="8:8">
      <c r="H330" s="55"/>
    </row>
    <row r="331" spans="8:8">
      <c r="H331" s="55"/>
    </row>
    <row r="332" spans="8:8">
      <c r="H332" s="55"/>
    </row>
    <row r="333" spans="8:8">
      <c r="H333" s="55"/>
    </row>
    <row r="334" spans="8:8">
      <c r="H334" s="55"/>
    </row>
    <row r="335" spans="8:8">
      <c r="H335" s="55"/>
    </row>
    <row r="336" spans="8:8">
      <c r="H336" s="55"/>
    </row>
    <row r="337" spans="8:8">
      <c r="H337" s="55"/>
    </row>
    <row r="338" spans="8:8">
      <c r="H338" s="55"/>
    </row>
    <row r="339" spans="8:8">
      <c r="H339" s="55"/>
    </row>
    <row r="340" spans="8:8">
      <c r="H340" s="55"/>
    </row>
    <row r="341" spans="8:8">
      <c r="H341" s="55"/>
    </row>
    <row r="342" spans="8:8">
      <c r="H342" s="55"/>
    </row>
  </sheetData>
  <sheetProtection selectLockedCells="1" selectUnlockedCells="1"/>
  <printOptions horizontalCentered="1" verticalCentered="1"/>
  <pageMargins left="0.19652777777777777" right="0.19652777777777777" top="0.98402777777777772" bottom="0.98402777777777772" header="0.51180555555555551" footer="0.51180555555555551"/>
  <pageSetup paperSize="9" scale="9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44</vt:i4>
      </vt:variant>
    </vt:vector>
  </HeadingPairs>
  <TitlesOfParts>
    <vt:vector size="61" baseType="lpstr">
      <vt:lpstr>MENU</vt:lpstr>
      <vt:lpstr>Catégories</vt:lpstr>
      <vt:lpstr>liste engagés</vt:lpstr>
      <vt:lpstr>scratch</vt:lpstr>
      <vt:lpstr>cat1</vt:lpstr>
      <vt:lpstr>cat3</vt:lpstr>
      <vt:lpstr>cat2</vt:lpstr>
      <vt:lpstr>cat4</vt:lpstr>
      <vt:lpstr>cat5</vt:lpstr>
      <vt:lpstr>cat6</vt:lpstr>
      <vt:lpstr>cat7</vt:lpstr>
      <vt:lpstr>cat8</vt:lpstr>
      <vt:lpstr>cat9</vt:lpstr>
      <vt:lpstr>cat10</vt:lpstr>
      <vt:lpstr>cat11</vt:lpstr>
      <vt:lpstr>cat12</vt:lpstr>
      <vt:lpstr>records</vt:lpstr>
      <vt:lpstr>'cat1'!Excel_BuiltIn__FilterDatabase</vt:lpstr>
      <vt:lpstr>'cat10'!Excel_BuiltIn__FilterDatabase</vt:lpstr>
      <vt:lpstr>'cat11'!Excel_BuiltIn__FilterDatabase</vt:lpstr>
      <vt:lpstr>'cat12'!Excel_BuiltIn__FilterDatabase</vt:lpstr>
      <vt:lpstr>'cat2'!Excel_BuiltIn__FilterDatabase</vt:lpstr>
      <vt:lpstr>'cat3'!Excel_BuiltIn__FilterDatabase</vt:lpstr>
      <vt:lpstr>'cat4'!Excel_BuiltIn__FilterDatabase</vt:lpstr>
      <vt:lpstr>'cat5'!Excel_BuiltIn__FilterDatabase</vt:lpstr>
      <vt:lpstr>'cat6'!Excel_BuiltIn__FilterDatabase</vt:lpstr>
      <vt:lpstr>'cat7'!Excel_BuiltIn__FilterDatabase</vt:lpstr>
      <vt:lpstr>'cat8'!Excel_BuiltIn__FilterDatabase</vt:lpstr>
      <vt:lpstr>'cat9'!Excel_BuiltIn__FilterDatabase</vt:lpstr>
      <vt:lpstr>'liste engagés'!Excel_BuiltIn__FilterDatabase</vt:lpstr>
      <vt:lpstr>scratch!Excel_BuiltIn__FilterDatabase</vt:lpstr>
      <vt:lpstr>'cat11'!Excel_BuiltIn_Print_Area</vt:lpstr>
      <vt:lpstr>'cat12'!Excel_BuiltIn_Print_Area</vt:lpstr>
      <vt:lpstr>'liste engagés'!Excel_BuiltIn_Print_Area</vt:lpstr>
      <vt:lpstr>'cat11'!Excel_BuiltIn_Print_Titles</vt:lpstr>
      <vt:lpstr>'cat12'!Excel_BuiltIn_Print_Titles</vt:lpstr>
      <vt:lpstr>'cat1'!Impression_des_titres</vt:lpstr>
      <vt:lpstr>'cat10'!Impression_des_titres</vt:lpstr>
      <vt:lpstr>'cat2'!Impression_des_titres</vt:lpstr>
      <vt:lpstr>'cat3'!Impression_des_titres</vt:lpstr>
      <vt:lpstr>'cat4'!Impression_des_titres</vt:lpstr>
      <vt:lpstr>'cat5'!Impression_des_titres</vt:lpstr>
      <vt:lpstr>'cat6'!Impression_des_titres</vt:lpstr>
      <vt:lpstr>'cat7'!Impression_des_titres</vt:lpstr>
      <vt:lpstr>'cat8'!Impression_des_titres</vt:lpstr>
      <vt:lpstr>'cat9'!Impression_des_titres</vt:lpstr>
      <vt:lpstr>'liste engagés'!Impression_des_titres</vt:lpstr>
      <vt:lpstr>scratch!Impression_des_titres</vt:lpstr>
      <vt:lpstr>'cat1'!Zone_d_impression</vt:lpstr>
      <vt:lpstr>'cat10'!Zone_d_impression</vt:lpstr>
      <vt:lpstr>'cat2'!Zone_d_impression</vt:lpstr>
      <vt:lpstr>'cat3'!Zone_d_impression</vt:lpstr>
      <vt:lpstr>'cat4'!Zone_d_impression</vt:lpstr>
      <vt:lpstr>'cat5'!Zone_d_impression</vt:lpstr>
      <vt:lpstr>'cat6'!Zone_d_impression</vt:lpstr>
      <vt:lpstr>'cat7'!Zone_d_impression</vt:lpstr>
      <vt:lpstr>'cat8'!Zone_d_impression</vt:lpstr>
      <vt:lpstr>'cat9'!Zone_d_impression</vt:lpstr>
      <vt:lpstr>'liste engagés'!Zone_d_impression</vt:lpstr>
      <vt:lpstr>records!Zone_d_impression</vt:lpstr>
      <vt:lpstr>scratch!Zone_d_impression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DREVON Sébastien</dc:creator>
  <cp:lastModifiedBy>QUINTANA Jerome</cp:lastModifiedBy>
  <cp:lastPrinted>2018-07-15T10:42:15Z</cp:lastPrinted>
  <dcterms:created xsi:type="dcterms:W3CDTF">2018-07-14T05:14:39Z</dcterms:created>
  <dcterms:modified xsi:type="dcterms:W3CDTF">2018-07-16T08:28:03Z</dcterms:modified>
</cp:coreProperties>
</file>