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74" activeTab="1"/>
  </bookViews>
  <sheets>
    <sheet name="Récap" sheetId="1" r:id="rId1"/>
    <sheet name="stats" sheetId="2" r:id="rId2"/>
    <sheet name="ACLTo" sheetId="3" r:id="rId3"/>
    <sheet name="ALCSO" sheetId="4" r:id="rId4"/>
    <sheet name="ATCDo" sheetId="5" r:id="rId5"/>
    <sheet name="CCSPe" sheetId="6" r:id="rId6"/>
    <sheet name="CPRO" sheetId="7" r:id="rId7"/>
    <sheet name="CSCou" sheetId="8" r:id="rId8"/>
    <sheet name="CSLVo" sheetId="9" r:id="rId9"/>
    <sheet name="FCTTo" sheetId="10" r:id="rId10"/>
    <sheet name="SJVCM" sheetId="11" r:id="rId11"/>
    <sheet name="UCMVa" sheetId="12" r:id="rId12"/>
    <sheet name="UCPie" sheetId="13" r:id="rId13"/>
    <sheet name="USCBC" sheetId="14" r:id="rId14"/>
    <sheet name="VCRam" sheetId="15" r:id="rId15"/>
    <sheet name="VCSoy" sheetId="16" r:id="rId16"/>
    <sheet name="VCSMo" sheetId="17" r:id="rId17"/>
    <sheet name="VCVTT" sheetId="18" r:id="rId18"/>
    <sheet name="VSRPe" sheetId="19" r:id="rId19"/>
  </sheets>
  <definedNames>
    <definedName name="_xlnm._FilterDatabase" localSheetId="4" hidden="1">'ATCDo'!$A$2:$O$83</definedName>
    <definedName name="_xlnm._FilterDatabase" localSheetId="7" hidden="1">'CSCou'!$A$2:$O$102</definedName>
    <definedName name="_xlnm._FilterDatabase" localSheetId="0" hidden="1">'Récap'!$A$1:$G$405</definedName>
  </definedNames>
  <calcPr fullCalcOnLoad="1"/>
</workbook>
</file>

<file path=xl/sharedStrings.xml><?xml version="1.0" encoding="utf-8"?>
<sst xmlns="http://schemas.openxmlformats.org/spreadsheetml/2006/main" count="4359" uniqueCount="737">
  <si>
    <t>Décision commission</t>
  </si>
  <si>
    <t>Cadet</t>
  </si>
  <si>
    <t>Nom</t>
  </si>
  <si>
    <t>Prénom</t>
  </si>
  <si>
    <t>Date naissance</t>
  </si>
  <si>
    <t>Commentaire</t>
  </si>
  <si>
    <t>Minime</t>
  </si>
  <si>
    <t>Vétéran</t>
  </si>
  <si>
    <t>Sénior</t>
  </si>
  <si>
    <t>Super Vétéran</t>
  </si>
  <si>
    <t>Ancien</t>
  </si>
  <si>
    <t>Benjamin</t>
  </si>
  <si>
    <t>Junior</t>
  </si>
  <si>
    <t>Espoir</t>
  </si>
  <si>
    <t>Age</t>
  </si>
  <si>
    <t>Catégorie Age</t>
  </si>
  <si>
    <t>Nb</t>
  </si>
  <si>
    <t>Catégorie de valeur 2015</t>
  </si>
  <si>
    <t>Catégorie demandée pour 2016</t>
  </si>
  <si>
    <t>BATISTA</t>
  </si>
  <si>
    <t>Carlos</t>
  </si>
  <si>
    <t>BOSC</t>
  </si>
  <si>
    <t>Olivier</t>
  </si>
  <si>
    <t>licence FFC Pass</t>
  </si>
  <si>
    <t>CHABERT</t>
  </si>
  <si>
    <t>Régis</t>
  </si>
  <si>
    <t>Bon niveau, ancien 1° cat UFOLEP</t>
  </si>
  <si>
    <t>CHARRIN</t>
  </si>
  <si>
    <t>Jérôme</t>
  </si>
  <si>
    <t>CHASSON CHAMBONNET</t>
  </si>
  <si>
    <t>Jules</t>
  </si>
  <si>
    <t>CHAUDIER</t>
  </si>
  <si>
    <t>Nouveau RAS</t>
  </si>
  <si>
    <t>COCHARD</t>
  </si>
  <si>
    <t>Bertrand</t>
  </si>
  <si>
    <t>Roland</t>
  </si>
  <si>
    <t>DEBARD</t>
  </si>
  <si>
    <t>Jean-François</t>
  </si>
  <si>
    <t>DUPIN</t>
  </si>
  <si>
    <t xml:space="preserve">Didier </t>
  </si>
  <si>
    <t>EHALD</t>
  </si>
  <si>
    <t>Mathieu</t>
  </si>
  <si>
    <t>licence FFC 3°cat</t>
  </si>
  <si>
    <t>Patrick</t>
  </si>
  <si>
    <t>FIGUIERE</t>
  </si>
  <si>
    <t>Renaud</t>
  </si>
  <si>
    <t>FOUREL</t>
  </si>
  <si>
    <t>Alexandre</t>
  </si>
  <si>
    <t>GABRIEL</t>
  </si>
  <si>
    <t>Christophe</t>
  </si>
  <si>
    <t>Nouveau +50 ans, petit niveau</t>
  </si>
  <si>
    <t>GALINDO</t>
  </si>
  <si>
    <t>Wilfried</t>
  </si>
  <si>
    <t>GERFAND</t>
  </si>
  <si>
    <t>Philippe</t>
  </si>
  <si>
    <t>GOUNON</t>
  </si>
  <si>
    <t>Fabien</t>
  </si>
  <si>
    <t>ISSARTEL</t>
  </si>
  <si>
    <t>Laurent</t>
  </si>
  <si>
    <t>LACOUR</t>
  </si>
  <si>
    <t>Léon</t>
  </si>
  <si>
    <t>LECOMTE</t>
  </si>
  <si>
    <t>Marc</t>
  </si>
  <si>
    <t>MAISTRE</t>
  </si>
  <si>
    <t>Gilles</t>
  </si>
  <si>
    <t>MARCHAND-FALLOT</t>
  </si>
  <si>
    <t>MARTIN</t>
  </si>
  <si>
    <t>Ugo</t>
  </si>
  <si>
    <t>Nouveau -30 ans</t>
  </si>
  <si>
    <t>MATHIS</t>
  </si>
  <si>
    <t>Brice</t>
  </si>
  <si>
    <t>MAZA</t>
  </si>
  <si>
    <t>Samuel</t>
  </si>
  <si>
    <t>MEJEAN</t>
  </si>
  <si>
    <t>Fabrice</t>
  </si>
  <si>
    <t>Demande 5° cat, petit niveau</t>
  </si>
  <si>
    <t>OLSZEWSKI</t>
  </si>
  <si>
    <t>PAILHES</t>
  </si>
  <si>
    <t>Myriam</t>
  </si>
  <si>
    <t>Féminne</t>
  </si>
  <si>
    <t>PEJOT</t>
  </si>
  <si>
    <t xml:space="preserve">PEJOT </t>
  </si>
  <si>
    <t>Cécile</t>
  </si>
  <si>
    <t>PHILIPPOT</t>
  </si>
  <si>
    <t xml:space="preserve">Damien </t>
  </si>
  <si>
    <t>PLANEL</t>
  </si>
  <si>
    <t>Edouard</t>
  </si>
  <si>
    <t>QUINTANA</t>
  </si>
  <si>
    <t>Rémy</t>
  </si>
  <si>
    <t>REYNIER</t>
  </si>
  <si>
    <t>Guillaume</t>
  </si>
  <si>
    <t xml:space="preserve">ROBERT </t>
  </si>
  <si>
    <t>Florent</t>
  </si>
  <si>
    <t>ROUX</t>
  </si>
  <si>
    <t>Grégory</t>
  </si>
  <si>
    <t>ROUZET</t>
  </si>
  <si>
    <t>Isabelle</t>
  </si>
  <si>
    <t>SABY</t>
  </si>
  <si>
    <t>TARDIEU</t>
  </si>
  <si>
    <t xml:space="preserve">Rémy </t>
  </si>
  <si>
    <t>TINLAND</t>
  </si>
  <si>
    <t>Denis</t>
  </si>
  <si>
    <t>Lucas</t>
  </si>
  <si>
    <t>VALGALIER</t>
  </si>
  <si>
    <t>Stéphane</t>
  </si>
  <si>
    <t>VERNET</t>
  </si>
  <si>
    <t>Sebastien</t>
  </si>
  <si>
    <t>VEYRY</t>
  </si>
  <si>
    <t>VIGNAL</t>
  </si>
  <si>
    <t>Quentin</t>
  </si>
  <si>
    <t>Bon niveau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</si>
  <si>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USC BERG ET COIRON</t>
    </r>
    <r>
      <rPr>
        <b/>
        <sz val="10"/>
        <color indexed="52"/>
        <rFont val="Arial"/>
        <family val="2"/>
      </rPr>
      <t xml:space="preserve"> </t>
    </r>
    <r>
      <rPr>
        <b/>
        <sz val="10"/>
        <rFont val="Arial"/>
        <family val="2"/>
      </rPr>
      <t>2016</t>
    </r>
  </si>
  <si>
    <t>BARBENTON</t>
  </si>
  <si>
    <t>Didier</t>
  </si>
  <si>
    <t>BARBE</t>
  </si>
  <si>
    <t>David</t>
  </si>
  <si>
    <t>BERNARD</t>
  </si>
  <si>
    <t>Frédéric</t>
  </si>
  <si>
    <t>BERTHELON</t>
  </si>
  <si>
    <t>Kévin</t>
  </si>
  <si>
    <t>BOSATELLI</t>
  </si>
  <si>
    <t>Jean-Pierre</t>
  </si>
  <si>
    <t>BOULANGER</t>
  </si>
  <si>
    <t>Jean-Claude</t>
  </si>
  <si>
    <t xml:space="preserve">CHARTON </t>
  </si>
  <si>
    <t>CHAUSSE</t>
  </si>
  <si>
    <t>Julien</t>
  </si>
  <si>
    <t>CHEVALIER</t>
  </si>
  <si>
    <t>COMTE</t>
  </si>
  <si>
    <t>Patrice</t>
  </si>
  <si>
    <t>CROZIER</t>
  </si>
  <si>
    <t>Maxime</t>
  </si>
  <si>
    <t>DELAUZUN</t>
  </si>
  <si>
    <t>Bruno</t>
  </si>
  <si>
    <t>opération 2015 donc 0 km</t>
  </si>
  <si>
    <t>DERUAZ</t>
  </si>
  <si>
    <t>Christian</t>
  </si>
  <si>
    <t>FAURE</t>
  </si>
  <si>
    <t>FERRAND</t>
  </si>
  <si>
    <t>LAURENT</t>
  </si>
  <si>
    <t>Michel</t>
  </si>
  <si>
    <t>LEBRE</t>
  </si>
  <si>
    <t>Alain</t>
  </si>
  <si>
    <t>MAIGNOT</t>
  </si>
  <si>
    <t>MARJANSKI</t>
  </si>
  <si>
    <t>Pascal</t>
  </si>
  <si>
    <t>MARTARESCHE</t>
  </si>
  <si>
    <t>Christopher</t>
  </si>
  <si>
    <t>MONTEIL</t>
  </si>
  <si>
    <t>Jean-Marc</t>
  </si>
  <si>
    <t>MOURIER</t>
  </si>
  <si>
    <t>Jacky</t>
  </si>
  <si>
    <t>PASQUINELLI</t>
  </si>
  <si>
    <t>Victor</t>
  </si>
  <si>
    <t>PIROIR</t>
  </si>
  <si>
    <t>Franck</t>
  </si>
  <si>
    <t>PRIMET</t>
  </si>
  <si>
    <t>Eric</t>
  </si>
  <si>
    <t>RAIMOND</t>
  </si>
  <si>
    <t>Xavier</t>
  </si>
  <si>
    <t>TRACOL</t>
  </si>
  <si>
    <t>Michael</t>
  </si>
  <si>
    <t>Sylvain</t>
  </si>
  <si>
    <t>YVER</t>
  </si>
  <si>
    <t>Claude</t>
  </si>
  <si>
    <t>ZWIEBEL</t>
  </si>
  <si>
    <t>MANSO</t>
  </si>
  <si>
    <t>Angel</t>
  </si>
  <si>
    <t>DURAND</t>
  </si>
  <si>
    <t>Raphael</t>
  </si>
  <si>
    <t>GONZALVES</t>
  </si>
  <si>
    <t>Lilian</t>
  </si>
  <si>
    <t>mutation club donzere</t>
  </si>
  <si>
    <t>René</t>
  </si>
  <si>
    <t>ROURRET</t>
  </si>
  <si>
    <t>Dominique</t>
  </si>
  <si>
    <t>ESCLANGON</t>
  </si>
  <si>
    <t>CAUBET</t>
  </si>
  <si>
    <t>Nicolas</t>
  </si>
  <si>
    <t>conforme à sa catégorie UFOLEP</t>
  </si>
  <si>
    <t xml:space="preserve">RAYMOND </t>
  </si>
  <si>
    <t xml:space="preserve">FAYSSE </t>
  </si>
  <si>
    <t>Jean-Michel</t>
  </si>
  <si>
    <t xml:space="preserve">VIZIER </t>
  </si>
  <si>
    <t>coureur qui aurait du être en 3 mais pas soucis d'honneteté sportive nous préférons le classer en 4</t>
  </si>
  <si>
    <t xml:space="preserve">HUNEAU </t>
  </si>
  <si>
    <t xml:space="preserve"> Vincent</t>
  </si>
  <si>
    <t>HEYRAUD</t>
  </si>
  <si>
    <t>Karim</t>
  </si>
  <si>
    <t xml:space="preserve">DIB </t>
  </si>
  <si>
    <t>Romain</t>
  </si>
  <si>
    <t xml:space="preserve">BAFFERT </t>
  </si>
  <si>
    <t xml:space="preserve"> Xavier</t>
  </si>
  <si>
    <t>ROUMIER</t>
  </si>
  <si>
    <t xml:space="preserve">JULIEN </t>
  </si>
  <si>
    <t>Walid</t>
  </si>
  <si>
    <t>coureur jamais licencié</t>
  </si>
  <si>
    <t>Pierre-Louis</t>
  </si>
  <si>
    <t xml:space="preserve">COTTE MARTINON </t>
  </si>
  <si>
    <t>coureur qui aurait du être en 4 mais pas soucis d'honneteté sportive nous préférons le classer en 3</t>
  </si>
  <si>
    <t>Thibault</t>
  </si>
  <si>
    <t xml:space="preserve">BIANCHI </t>
  </si>
  <si>
    <t xml:space="preserve">ROCHEDY </t>
  </si>
  <si>
    <t>Jerry</t>
  </si>
  <si>
    <t xml:space="preserve">PAPA </t>
  </si>
  <si>
    <t xml:space="preserve">HEYRAUD </t>
  </si>
  <si>
    <t>Walter</t>
  </si>
  <si>
    <t xml:space="preserve">GRANGEON </t>
  </si>
  <si>
    <t>il était en 3e ffc l'année dernière mais il n'a quasiment pas couru. Comme la commission fusionne la 1 et 2, nous voulons le mettre en 2 pour homogénéiser l'équipe</t>
  </si>
  <si>
    <t xml:space="preserve">ARLAUD 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</si>
  <si>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C'PRO SPORT</t>
    </r>
    <r>
      <rPr>
        <b/>
        <sz val="10"/>
        <color indexed="52"/>
        <rFont val="Arial"/>
        <family val="2"/>
      </rPr>
      <t xml:space="preserve"> </t>
    </r>
    <r>
      <rPr>
        <b/>
        <sz val="10"/>
        <rFont val="Arial"/>
        <family val="2"/>
      </rPr>
      <t>2016</t>
    </r>
  </si>
  <si>
    <t>Nouvelle licence</t>
  </si>
  <si>
    <t>TETE</t>
  </si>
  <si>
    <t>CHAPUIS</t>
  </si>
  <si>
    <t>ROMAIN</t>
  </si>
  <si>
    <t>CARRO</t>
  </si>
  <si>
    <t>ERIC</t>
  </si>
  <si>
    <t>LENOIR</t>
  </si>
  <si>
    <t>DELHOMME</t>
  </si>
  <si>
    <t>TALLARON</t>
  </si>
  <si>
    <t>SARZIER</t>
  </si>
  <si>
    <t>RAIMBEAUX</t>
  </si>
  <si>
    <t>MISERY</t>
  </si>
  <si>
    <t>MAZOYER</t>
  </si>
  <si>
    <t>MICHEL</t>
  </si>
  <si>
    <t>LHARDY</t>
  </si>
  <si>
    <t>GRIFFON</t>
  </si>
  <si>
    <t>GRAU</t>
  </si>
  <si>
    <t>FRELING</t>
  </si>
  <si>
    <t>FONTANET</t>
  </si>
  <si>
    <t>DURIEUX</t>
  </si>
  <si>
    <t>PATRICE</t>
  </si>
  <si>
    <t>DEVEZE</t>
  </si>
  <si>
    <t>CROCHET</t>
  </si>
  <si>
    <t>CHOPARD</t>
  </si>
  <si>
    <t>CHENE</t>
  </si>
  <si>
    <t>CHANAL</t>
  </si>
  <si>
    <t>CALLET</t>
  </si>
  <si>
    <t>BILLON</t>
  </si>
  <si>
    <t>BARGE</t>
  </si>
  <si>
    <t>BAILLY</t>
  </si>
  <si>
    <t>ASTIER</t>
  </si>
  <si>
    <t>ANTONIALI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</si>
  <si>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CS Couxois</t>
    </r>
    <r>
      <rPr>
        <b/>
        <sz val="10"/>
        <color indexed="52"/>
        <rFont val="Arial"/>
        <family val="2"/>
      </rPr>
      <t xml:space="preserve"> </t>
    </r>
    <r>
      <rPr>
        <b/>
        <sz val="10"/>
        <rFont val="Arial"/>
        <family val="2"/>
      </rPr>
      <t>2016</t>
    </r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</si>
  <si>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Friol Club Tain Tournon</t>
    </r>
    <r>
      <rPr>
        <b/>
        <sz val="10"/>
        <color indexed="52"/>
        <rFont val="Arial"/>
        <family val="2"/>
      </rPr>
      <t xml:space="preserve"> </t>
    </r>
    <r>
      <rPr>
        <b/>
        <sz val="10"/>
        <rFont val="Arial"/>
        <family val="2"/>
      </rPr>
      <t>2016</t>
    </r>
  </si>
  <si>
    <r>
      <rPr>
        <b/>
        <sz val="9"/>
        <color indexed="16"/>
        <rFont val="Arial"/>
        <family val="2"/>
      </rPr>
      <t xml:space="preserve">FSGT 5 </t>
    </r>
    <r>
      <rPr>
        <sz val="9"/>
        <color indexed="16"/>
        <rFont val="Arial"/>
        <family val="2"/>
      </rPr>
      <t>/ FFC  PASS LOISIR</t>
    </r>
  </si>
  <si>
    <t xml:space="preserve">PLANET </t>
  </si>
  <si>
    <r>
      <rPr>
        <b/>
        <sz val="9"/>
        <color indexed="16"/>
        <rFont val="Arial"/>
        <family val="2"/>
      </rPr>
      <t xml:space="preserve">FSGT 5 </t>
    </r>
    <r>
      <rPr>
        <sz val="9"/>
        <color indexed="16"/>
        <rFont val="Arial"/>
        <family val="2"/>
      </rPr>
      <t xml:space="preserve">/ FFC  PASS CYCLISMETrès petit niveau, </t>
    </r>
  </si>
  <si>
    <t>REYNAUD</t>
  </si>
  <si>
    <r>
      <rPr>
        <b/>
        <sz val="9"/>
        <color indexed="10"/>
        <rFont val="Arial"/>
        <family val="2"/>
      </rPr>
      <t>FSGT 3</t>
    </r>
    <r>
      <rPr>
        <sz val="9"/>
        <color indexed="10"/>
        <rFont val="Arial"/>
        <family val="2"/>
      </rPr>
      <t xml:space="preserve"> </t>
    </r>
    <r>
      <rPr>
        <sz val="9"/>
        <color indexed="17"/>
        <rFont val="Arial"/>
        <family val="2"/>
      </rPr>
      <t xml:space="preserve">/ FFC PASS CYCLISME </t>
    </r>
  </si>
  <si>
    <t>PALOU</t>
  </si>
  <si>
    <r>
      <rPr>
        <b/>
        <sz val="9"/>
        <color indexed="10"/>
        <rFont val="Arial"/>
        <family val="2"/>
      </rPr>
      <t>FSGT 3</t>
    </r>
    <r>
      <rPr>
        <sz val="9"/>
        <color indexed="17"/>
        <rFont val="Arial"/>
        <family val="2"/>
      </rPr>
      <t xml:space="preserve"> / FFC PASS CYCLISME</t>
    </r>
  </si>
  <si>
    <t>FRESSENET</t>
  </si>
  <si>
    <t>FOGERON</t>
  </si>
  <si>
    <t xml:space="preserve"> FSGT 2 / FFC PASS CYCLISME OPEN</t>
  </si>
  <si>
    <t>HUFFSCHMIDT</t>
  </si>
  <si>
    <t>CHENEVIER</t>
  </si>
  <si>
    <t>CHALEAT</t>
  </si>
  <si>
    <t>MATHIOT</t>
  </si>
  <si>
    <t xml:space="preserve"> FSGT 1 / FFC 3ème catégorie</t>
  </si>
  <si>
    <t>FSGT FEMININE</t>
  </si>
  <si>
    <t>féminine</t>
  </si>
  <si>
    <t>MERCIER</t>
  </si>
  <si>
    <t>BALANDRAU</t>
  </si>
  <si>
    <t>FSGT 5 / FFC  PASS CYCLOSPORTIVE</t>
  </si>
  <si>
    <t>HERVE</t>
  </si>
  <si>
    <t>MOUNIER</t>
  </si>
  <si>
    <t>PIPARD</t>
  </si>
  <si>
    <t>CABAUD</t>
  </si>
  <si>
    <t>FREDERIC</t>
  </si>
  <si>
    <t>IMBERT</t>
  </si>
  <si>
    <t>CALZAVARA</t>
  </si>
  <si>
    <t>CHATAIN</t>
  </si>
  <si>
    <t>GUIOT</t>
  </si>
  <si>
    <t>CHALAYE</t>
  </si>
  <si>
    <t>ROCHE</t>
  </si>
  <si>
    <t xml:space="preserve">ROUBY </t>
  </si>
  <si>
    <t>WINTRICH</t>
  </si>
  <si>
    <t>PERRIN</t>
  </si>
  <si>
    <t>nouveau licencié</t>
  </si>
  <si>
    <t>BOURGEAUX</t>
  </si>
  <si>
    <t xml:space="preserve">BENOIT </t>
  </si>
  <si>
    <t>BAULE</t>
  </si>
  <si>
    <t>CADON</t>
  </si>
  <si>
    <t xml:space="preserve">nouveau licencié ex CVAC </t>
  </si>
  <si>
    <t>ANDREANI</t>
  </si>
  <si>
    <t>BOMBRUN</t>
  </si>
  <si>
    <t xml:space="preserve">nouveau licencié Très petit niveau, </t>
  </si>
  <si>
    <t>BERRUYER</t>
  </si>
  <si>
    <t xml:space="preserve">Très petit niveau, </t>
  </si>
  <si>
    <t>junior</t>
  </si>
  <si>
    <t xml:space="preserve"> FFC JUNIOR </t>
  </si>
  <si>
    <t>cadette</t>
  </si>
  <si>
    <t>FFC CADET 2</t>
  </si>
  <si>
    <t>cadet</t>
  </si>
  <si>
    <t>FFC CADET 1</t>
  </si>
  <si>
    <t>minime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</si>
  <si>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Vélo Club Rambertois</t>
    </r>
    <r>
      <rPr>
        <b/>
        <sz val="10"/>
        <color indexed="52"/>
        <rFont val="Arial"/>
        <family val="2"/>
      </rPr>
      <t xml:space="preserve"> </t>
    </r>
    <r>
      <rPr>
        <b/>
        <sz val="10"/>
        <rFont val="Arial"/>
        <family val="2"/>
      </rPr>
      <t>2016</t>
    </r>
  </si>
  <si>
    <t>licence à valider</t>
  </si>
  <si>
    <t>Christel</t>
  </si>
  <si>
    <t>CHAVE</t>
  </si>
  <si>
    <t>ancien FFC, licence à valider</t>
  </si>
  <si>
    <t>Hugo</t>
  </si>
  <si>
    <t>HUYART</t>
  </si>
  <si>
    <t>Gilbert</t>
  </si>
  <si>
    <t>VIALLE</t>
  </si>
  <si>
    <t>Thierry</t>
  </si>
  <si>
    <t>SUGNER</t>
  </si>
  <si>
    <t>Joel</t>
  </si>
  <si>
    <t>SOULIER</t>
  </si>
  <si>
    <t>Bernard</t>
  </si>
  <si>
    <t>Vincent</t>
  </si>
  <si>
    <t>SEITIEE</t>
  </si>
  <si>
    <t>catégorie demandée 3</t>
  </si>
  <si>
    <t>Anthony</t>
  </si>
  <si>
    <t>SEILER</t>
  </si>
  <si>
    <t>SAURET</t>
  </si>
  <si>
    <t>Correntin</t>
  </si>
  <si>
    <t>SALMON</t>
  </si>
  <si>
    <t>SALINAS</t>
  </si>
  <si>
    <t>Manuel</t>
  </si>
  <si>
    <t>SALAZAR</t>
  </si>
  <si>
    <t>Jean</t>
  </si>
  <si>
    <t>PINATEL</t>
  </si>
  <si>
    <t>MERLAN</t>
  </si>
  <si>
    <t>André</t>
  </si>
  <si>
    <t>MATRAT</t>
  </si>
  <si>
    <t>MARCOUX</t>
  </si>
  <si>
    <t>MALTAGLIATI</t>
  </si>
  <si>
    <t>LUSSON</t>
  </si>
  <si>
    <t>LIOZON</t>
  </si>
  <si>
    <t>LINQUETTE</t>
  </si>
  <si>
    <t>Fred</t>
  </si>
  <si>
    <t>LAVIS</t>
  </si>
  <si>
    <t>William</t>
  </si>
  <si>
    <t>LARRET</t>
  </si>
  <si>
    <t>Pierre</t>
  </si>
  <si>
    <t>LAFONT</t>
  </si>
  <si>
    <t>philippe</t>
  </si>
  <si>
    <t>LAFFONT</t>
  </si>
  <si>
    <t>catégorie demandée 4</t>
  </si>
  <si>
    <t>Daniel</t>
  </si>
  <si>
    <t>JARJAT</t>
  </si>
  <si>
    <t>Jean-Philippe</t>
  </si>
  <si>
    <t>HERNANDEZ</t>
  </si>
  <si>
    <t>GAVIN</t>
  </si>
  <si>
    <t>GAUTHIER</t>
  </si>
  <si>
    <t>Richard</t>
  </si>
  <si>
    <t>FUERTES</t>
  </si>
  <si>
    <t>Jean Louis</t>
  </si>
  <si>
    <t>DUTRIEUX</t>
  </si>
  <si>
    <t>CHAMBONNET</t>
  </si>
  <si>
    <t>Robert</t>
  </si>
  <si>
    <t>CHAMP</t>
  </si>
  <si>
    <t>BRUGIERE</t>
  </si>
  <si>
    <t>BERNE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</si>
  <si>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CYCLO-SPORTIFS LA VOULTE</t>
    </r>
    <r>
      <rPr>
        <b/>
        <sz val="10"/>
        <color indexed="52"/>
        <rFont val="Arial"/>
        <family val="2"/>
      </rPr>
      <t xml:space="preserve"> </t>
    </r>
    <r>
      <rPr>
        <b/>
        <sz val="10"/>
        <rFont val="Arial"/>
        <family val="2"/>
      </rPr>
      <t>2016</t>
    </r>
  </si>
  <si>
    <t>niveau faible reprend le velo</t>
  </si>
  <si>
    <t>jamais été licencé dans un club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</si>
  <si>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AL Sarras Ozon</t>
    </r>
    <r>
      <rPr>
        <b/>
        <sz val="10"/>
        <color indexed="52"/>
        <rFont val="Arial"/>
        <family val="2"/>
      </rPr>
      <t xml:space="preserve"> </t>
    </r>
    <r>
      <rPr>
        <b/>
        <sz val="10"/>
        <rFont val="Arial"/>
        <family val="2"/>
      </rPr>
      <t>2016</t>
    </r>
  </si>
  <si>
    <t>VICTOIRE</t>
  </si>
  <si>
    <t>MALSERT</t>
  </si>
  <si>
    <t>CANNARD</t>
  </si>
  <si>
    <t>CORTES</t>
  </si>
  <si>
    <t>COULAUD</t>
  </si>
  <si>
    <t>DARD</t>
  </si>
  <si>
    <t xml:space="preserve">FANGET </t>
  </si>
  <si>
    <t>FOÏS</t>
  </si>
  <si>
    <t>FOUR</t>
  </si>
  <si>
    <t>GAY</t>
  </si>
  <si>
    <t>LACOSTE</t>
  </si>
  <si>
    <t>MENDEZ-NAVARO</t>
  </si>
  <si>
    <t>LIBAT</t>
  </si>
  <si>
    <t>NOYARET</t>
  </si>
  <si>
    <t>ORTUNO</t>
  </si>
  <si>
    <t>BOURDON</t>
  </si>
  <si>
    <t>GENELETTI</t>
  </si>
  <si>
    <t>Hervé</t>
  </si>
  <si>
    <t>Armand</t>
  </si>
  <si>
    <t>Jean Noël</t>
  </si>
  <si>
    <t>Jean Luc</t>
  </si>
  <si>
    <t>Jean Pierre</t>
  </si>
  <si>
    <t>Cédric</t>
  </si>
  <si>
    <t>Transfert en cours du comité haute garonne</t>
  </si>
  <si>
    <t>?</t>
  </si>
  <si>
    <t>FOURCADE</t>
  </si>
  <si>
    <t>Nvx licencié FSGT SJVC</t>
  </si>
  <si>
    <t>JAY</t>
  </si>
  <si>
    <t>BOUVIER</t>
  </si>
  <si>
    <t>GILLET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</si>
  <si>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SJVC Montélimar</t>
    </r>
    <r>
      <rPr>
        <b/>
        <sz val="10"/>
        <color indexed="52"/>
        <rFont val="Arial"/>
        <family val="2"/>
      </rPr>
      <t xml:space="preserve"> </t>
    </r>
    <r>
      <rPr>
        <b/>
        <sz val="10"/>
        <rFont val="Arial"/>
        <family val="2"/>
      </rPr>
      <t>2016</t>
    </r>
  </si>
  <si>
    <t xml:space="preserve">ZUMARAN </t>
  </si>
  <si>
    <t xml:space="preserve">ROMAIN </t>
  </si>
  <si>
    <t xml:space="preserve">PRALY </t>
  </si>
  <si>
    <t>Rénald</t>
  </si>
  <si>
    <t xml:space="preserve">PIN </t>
  </si>
  <si>
    <t xml:space="preserve">PETITJEAN </t>
  </si>
  <si>
    <t xml:space="preserve">NIVOT </t>
  </si>
  <si>
    <t xml:space="preserve">FEMININE </t>
  </si>
  <si>
    <t>Gérard</t>
  </si>
  <si>
    <t xml:space="preserve">MICHELIN </t>
  </si>
  <si>
    <t xml:space="preserve">MATHIOT </t>
  </si>
  <si>
    <t xml:space="preserve">MARCOUX </t>
  </si>
  <si>
    <t xml:space="preserve">LECLERC </t>
  </si>
  <si>
    <t xml:space="preserve">LAVILLE </t>
  </si>
  <si>
    <t>Alexis</t>
  </si>
  <si>
    <t xml:space="preserve">KIRCHER </t>
  </si>
  <si>
    <t xml:space="preserve">JOUFFRET </t>
  </si>
  <si>
    <t xml:space="preserve">GUILHOT </t>
  </si>
  <si>
    <t xml:space="preserve">GRENGUET </t>
  </si>
  <si>
    <t>GOURDOL</t>
  </si>
  <si>
    <t xml:space="preserve">GUILBAUT </t>
  </si>
  <si>
    <t xml:space="preserve">GILLES </t>
  </si>
  <si>
    <t>Narcisse</t>
  </si>
  <si>
    <t xml:space="preserve">FULLER </t>
  </si>
  <si>
    <t xml:space="preserve">FAURE </t>
  </si>
  <si>
    <t xml:space="preserve">FASY </t>
  </si>
  <si>
    <t>Lionel</t>
  </si>
  <si>
    <t xml:space="preserve">BREUIL 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</si>
  <si>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CYCLO CLUB SAINT PERAY</t>
    </r>
    <r>
      <rPr>
        <b/>
        <sz val="10"/>
        <color indexed="52"/>
        <rFont val="Arial"/>
        <family val="2"/>
      </rPr>
      <t xml:space="preserve"> </t>
    </r>
    <r>
      <rPr>
        <b/>
        <sz val="10"/>
        <rFont val="Arial"/>
        <family val="2"/>
      </rPr>
      <t>2016</t>
    </r>
  </si>
  <si>
    <t>Coureur venant de Brignais, licencié FSGT 3 en 2015</t>
  </si>
  <si>
    <t>AUBERT</t>
  </si>
  <si>
    <t>ALBERT</t>
  </si>
  <si>
    <t>DONCIEUX</t>
  </si>
  <si>
    <t>Comme convenu...</t>
  </si>
  <si>
    <t>4 (car en reprise)</t>
  </si>
  <si>
    <t>BERTHON</t>
  </si>
  <si>
    <t>BULTEZ-PERZIGUIAN</t>
  </si>
  <si>
    <t>Petit niveau cadets FFC l'année dernière. Pas le niveau de 2.</t>
  </si>
  <si>
    <t>Cadets FFC</t>
  </si>
  <si>
    <t>Clément</t>
  </si>
  <si>
    <t>FRATTINO</t>
  </si>
  <si>
    <t>A couru dans les équipes de jeunes UCMV et en Pass l'année dernière.</t>
  </si>
  <si>
    <t>FFC</t>
  </si>
  <si>
    <t>ASTIC</t>
  </si>
  <si>
    <t>N'a jamais couru. 1Ère licence</t>
  </si>
  <si>
    <t>COZELIN</t>
  </si>
  <si>
    <t>Bon niveau.</t>
  </si>
  <si>
    <t>Très bon niveau. Va commencer avec les féminines, mais selon ses résultats, il faudra peut être la mettre avec les 4 (voir alors comment compter ses points).</t>
  </si>
  <si>
    <t>Féminine</t>
  </si>
  <si>
    <t>Marjolaine</t>
  </si>
  <si>
    <t>TUPIN</t>
  </si>
  <si>
    <t>THOMASSET</t>
  </si>
  <si>
    <t>Gabriel</t>
  </si>
  <si>
    <t>ORAND</t>
  </si>
  <si>
    <t>Tout petit niveau. N'a jamais couru. Ne tient pas le rythme à l'entrainement. Pas sûr de venir courir, ou pour découvrir.</t>
  </si>
  <si>
    <t>GALOPIN</t>
  </si>
  <si>
    <t>Bon niveau, n'a jamais couru en Ufolep/fsgt/ffc. 1 cyclo (la Drômoise en 2015) avec un assez bon résultat.</t>
  </si>
  <si>
    <t>Constantin</t>
  </si>
  <si>
    <t>LEMARQUIS</t>
  </si>
  <si>
    <t>Tout petit niveau (cf Limouches et course Montmeyran 2015)</t>
  </si>
  <si>
    <t>BERARD</t>
  </si>
  <si>
    <t>PORCEL</t>
  </si>
  <si>
    <t>Ne court pas.</t>
  </si>
  <si>
    <t>COLIN</t>
  </si>
  <si>
    <t>THUILLIER</t>
  </si>
  <si>
    <t>A enchaîné les blessures en 2014 d'où aucune course disputée. Demande à repartir en 4.</t>
  </si>
  <si>
    <t>Jean-Louis</t>
  </si>
  <si>
    <t>OUSIA</t>
  </si>
  <si>
    <t>COURTIAL</t>
  </si>
  <si>
    <t>Double licence FFC Pass Open. Pour autant, n'a pas significativement amélioré son niveau par rapport à l'année dernière... pourrait être conservé en 3.</t>
  </si>
  <si>
    <t>GATHIER</t>
  </si>
  <si>
    <t>Double licence Minime FFC</t>
  </si>
  <si>
    <t>Corentin</t>
  </si>
  <si>
    <t>DREVON</t>
  </si>
  <si>
    <t>Sébastien</t>
  </si>
  <si>
    <t>Double licence FFC Pass Open</t>
  </si>
  <si>
    <t>LE LUE</t>
  </si>
  <si>
    <t>DESLAGE</t>
  </si>
  <si>
    <t>DIDIER</t>
  </si>
  <si>
    <t>BANC</t>
  </si>
  <si>
    <t>GOUDARD</t>
  </si>
  <si>
    <t xml:space="preserve">COMTE </t>
  </si>
  <si>
    <t>DEREBACHIAN</t>
  </si>
  <si>
    <t>UFOLEP 3 l'année dernière. N'a rien fait sauf sur chronos plats. Double licence FFC Pass.</t>
  </si>
  <si>
    <t>3 (en 2014)</t>
  </si>
  <si>
    <t>José</t>
  </si>
  <si>
    <t>DEL CASTILLO</t>
  </si>
  <si>
    <t>BOUILLOUX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</si>
  <si>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l'UC Montmeyran Valence</t>
    </r>
    <r>
      <rPr>
        <b/>
        <sz val="10"/>
        <color indexed="52"/>
        <rFont val="Arial"/>
        <family val="2"/>
      </rPr>
      <t xml:space="preserve"> </t>
    </r>
    <r>
      <rPr>
        <b/>
        <sz val="10"/>
        <rFont val="Arial"/>
        <family val="2"/>
      </rPr>
      <t>2016</t>
    </r>
  </si>
  <si>
    <t>DECHELLE</t>
  </si>
  <si>
    <t>VUKASIN</t>
  </si>
  <si>
    <t>F</t>
  </si>
  <si>
    <t>UBEDA</t>
  </si>
  <si>
    <t>SICARD</t>
  </si>
  <si>
    <t>SCHWIND</t>
  </si>
  <si>
    <t>SABATINI</t>
  </si>
  <si>
    <t>PUERTA</t>
  </si>
  <si>
    <t>PEREZ</t>
  </si>
  <si>
    <t>PASCAL</t>
  </si>
  <si>
    <t>5 ( 2014 )</t>
  </si>
  <si>
    <t>OLLAND</t>
  </si>
  <si>
    <t>GUIGON</t>
  </si>
  <si>
    <t>NAPOLY</t>
  </si>
  <si>
    <t>HILAIRE</t>
  </si>
  <si>
    <t>GONZALEZ</t>
  </si>
  <si>
    <t>CARRET</t>
  </si>
  <si>
    <t>GILLES</t>
  </si>
  <si>
    <t>GIARDINO</t>
  </si>
  <si>
    <t>GARRIC</t>
  </si>
  <si>
    <t>EXTRA</t>
  </si>
  <si>
    <t>ETERNO</t>
  </si>
  <si>
    <t>3 (ufolep )</t>
  </si>
  <si>
    <t>DE SOUZA</t>
  </si>
  <si>
    <t>DESCHAMPS</t>
  </si>
  <si>
    <t>DELUDET</t>
  </si>
  <si>
    <t>DEBANNE</t>
  </si>
  <si>
    <t xml:space="preserve">COMBE </t>
  </si>
  <si>
    <t>CAVALIER</t>
  </si>
  <si>
    <t>CARDON</t>
  </si>
  <si>
    <t>BERTRAND</t>
  </si>
  <si>
    <t>BRES</t>
  </si>
  <si>
    <t>BONNET</t>
  </si>
  <si>
    <t>BREA / gonzalez</t>
  </si>
  <si>
    <t>BORTHIEWIEZ</t>
  </si>
  <si>
    <t>BOURROUX</t>
  </si>
  <si>
    <t>BLASQUEZ</t>
  </si>
  <si>
    <t>BLACHIER</t>
  </si>
  <si>
    <t>BARRAL</t>
  </si>
  <si>
    <t>AYMONIN</t>
  </si>
  <si>
    <t>AYME</t>
  </si>
  <si>
    <t>AUDOUHARD</t>
  </si>
  <si>
    <t>AUBRY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</si>
  <si>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UNION CYCLISTE PIERRELATTE</t>
    </r>
    <r>
      <rPr>
        <b/>
        <sz val="10"/>
        <color indexed="52"/>
        <rFont val="Arial"/>
        <family val="2"/>
      </rPr>
      <t xml:space="preserve"> </t>
    </r>
    <r>
      <rPr>
        <b/>
        <sz val="10"/>
        <rFont val="Arial"/>
        <family val="2"/>
      </rPr>
      <t>2016</t>
    </r>
  </si>
  <si>
    <t>Jean - Luc</t>
  </si>
  <si>
    <t>Jimmy</t>
  </si>
  <si>
    <t>Jeremy</t>
  </si>
  <si>
    <t>Remi</t>
  </si>
  <si>
    <t>Jonathan</t>
  </si>
  <si>
    <t>Gregory</t>
  </si>
  <si>
    <t>Frederic</t>
  </si>
  <si>
    <t>Jean - Pierre</t>
  </si>
  <si>
    <t>Gregoty</t>
  </si>
  <si>
    <t>Jean - Daniel</t>
  </si>
  <si>
    <t>Jocelyn</t>
  </si>
  <si>
    <t>Carole</t>
  </si>
  <si>
    <t>Yves</t>
  </si>
  <si>
    <t>Gerard</t>
  </si>
  <si>
    <t>Patick</t>
  </si>
  <si>
    <t>Adrien</t>
  </si>
  <si>
    <t>Miguel</t>
  </si>
  <si>
    <t>Ludovic</t>
  </si>
  <si>
    <t>Guy</t>
  </si>
  <si>
    <t>Aurelien</t>
  </si>
  <si>
    <t>Francoise</t>
  </si>
  <si>
    <t>Cedric</t>
  </si>
  <si>
    <t>Marie France</t>
  </si>
  <si>
    <t>RAS</t>
  </si>
  <si>
    <t>ERRIAHI</t>
  </si>
  <si>
    <t>TRUILLET</t>
  </si>
  <si>
    <t>VALETTE</t>
  </si>
  <si>
    <t xml:space="preserve">ROCHER </t>
  </si>
  <si>
    <t>BONNEFOY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</si>
  <si>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Vélo Club Saint Montanais</t>
    </r>
    <r>
      <rPr>
        <b/>
        <sz val="10"/>
        <color indexed="52"/>
        <rFont val="Arial"/>
        <family val="2"/>
      </rPr>
      <t xml:space="preserve"> </t>
    </r>
    <r>
      <rPr>
        <b/>
        <sz val="10"/>
        <rFont val="Arial"/>
        <family val="2"/>
      </rPr>
      <t>2016</t>
    </r>
  </si>
  <si>
    <t>Stephane</t>
  </si>
  <si>
    <t>Semi</t>
  </si>
  <si>
    <t>Soline</t>
  </si>
  <si>
    <t>Yohann</t>
  </si>
  <si>
    <t>Mickael</t>
  </si>
  <si>
    <t>Luc</t>
  </si>
  <si>
    <t>Herve</t>
  </si>
  <si>
    <t>Andre</t>
  </si>
  <si>
    <t>Irene</t>
  </si>
  <si>
    <t>Valerie</t>
  </si>
  <si>
    <t>Kevin</t>
  </si>
  <si>
    <t>Etienne</t>
  </si>
  <si>
    <t>Jacques</t>
  </si>
  <si>
    <t/>
  </si>
  <si>
    <t>Romuald</t>
  </si>
  <si>
    <t>Dimitri</t>
  </si>
  <si>
    <t>Jean-Luc</t>
  </si>
  <si>
    <t>Jean-Paul</t>
  </si>
  <si>
    <t>Serge</t>
  </si>
  <si>
    <t>Johnny</t>
  </si>
  <si>
    <t>Roger</t>
  </si>
  <si>
    <t>Maryline</t>
  </si>
  <si>
    <t>NE COURT PAS</t>
  </si>
  <si>
    <t>DELAYGUE</t>
  </si>
  <si>
    <t>EMILIE</t>
  </si>
  <si>
    <t>PATRICIA</t>
  </si>
  <si>
    <t>LE MOUEL</t>
  </si>
  <si>
    <t>HENRI</t>
  </si>
  <si>
    <t>BONNEFONT</t>
  </si>
  <si>
    <t>MARCEL</t>
  </si>
  <si>
    <t>HAREL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</si>
  <si>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VELO CLUB DE SOYONS </t>
    </r>
    <r>
      <rPr>
        <b/>
        <sz val="10"/>
        <color indexed="52"/>
        <rFont val="Arial"/>
        <family val="2"/>
      </rPr>
      <t xml:space="preserve"> </t>
    </r>
    <r>
      <rPr>
        <b/>
        <sz val="10"/>
        <rFont val="Arial"/>
        <family val="2"/>
      </rPr>
      <t xml:space="preserve">2016     </t>
    </r>
  </si>
  <si>
    <t>Coureur</t>
  </si>
  <si>
    <t>VILLARD</t>
  </si>
  <si>
    <t>STEVEN</t>
  </si>
  <si>
    <t>GRANGE</t>
  </si>
  <si>
    <t>SBRIZZI</t>
  </si>
  <si>
    <t>KAROLE</t>
  </si>
  <si>
    <t>SASSOLAS</t>
  </si>
  <si>
    <t>DENIS</t>
  </si>
  <si>
    <t>RADISSON</t>
  </si>
  <si>
    <t>FABIEN</t>
  </si>
  <si>
    <t>NIVON</t>
  </si>
  <si>
    <t>Non coureur</t>
  </si>
  <si>
    <t>MIETTON</t>
  </si>
  <si>
    <t>ALAIN</t>
  </si>
  <si>
    <t>MICHELAS</t>
  </si>
  <si>
    <t>JEROME</t>
  </si>
  <si>
    <t>FERRER</t>
  </si>
  <si>
    <t>FAYARD</t>
  </si>
  <si>
    <t>CLEMENT</t>
  </si>
  <si>
    <t>DEYGAS</t>
  </si>
  <si>
    <t>NICOLAS</t>
  </si>
  <si>
    <t>DESIGAUX</t>
  </si>
  <si>
    <t>SEBASTIEN</t>
  </si>
  <si>
    <t>CORNETTE</t>
  </si>
  <si>
    <t>LIONEL</t>
  </si>
  <si>
    <t>BROTTES</t>
  </si>
  <si>
    <t>BAYLE</t>
  </si>
  <si>
    <t>non coureur</t>
  </si>
  <si>
    <t>GILBERT</t>
  </si>
  <si>
    <t>BARAILLER</t>
  </si>
  <si>
    <t>AZE</t>
  </si>
  <si>
    <t xml:space="preserve">        LISTE  DES  COUREURS  de VELO CLUB VALRHONA TAIN TOURNON# 2016</t>
  </si>
  <si>
    <t>JACQUES</t>
  </si>
  <si>
    <t>PIQ</t>
  </si>
  <si>
    <t>JACKY</t>
  </si>
  <si>
    <t>ROUVIERE</t>
  </si>
  <si>
    <t>coureur                   double licencié</t>
  </si>
  <si>
    <t>JEAN-LUC</t>
  </si>
  <si>
    <t>RIMOUX</t>
  </si>
  <si>
    <t>coureur</t>
  </si>
  <si>
    <t>PEYRO</t>
  </si>
  <si>
    <t>coureur                  double licencié</t>
  </si>
  <si>
    <t>PATRICK</t>
  </si>
  <si>
    <t>CLUZEL</t>
  </si>
  <si>
    <t>ETIENNE</t>
  </si>
  <si>
    <t>AURECHE</t>
  </si>
  <si>
    <t>GERARD</t>
  </si>
  <si>
    <r>
      <t xml:space="preserve">     </t>
    </r>
    <r>
      <rPr>
        <b/>
        <sz val="10"/>
        <rFont val="Arial"/>
        <family val="2"/>
      </rPr>
      <t xml:space="preserve">   LISTE  DES  COUREURS  de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AMICALE CYCLISTE TOURRETTOISE</t>
    </r>
    <r>
      <rPr>
        <b/>
        <sz val="10"/>
        <color indexed="52"/>
        <rFont val="Arial"/>
        <family val="2"/>
      </rPr>
      <t xml:space="preserve"> </t>
    </r>
    <r>
      <rPr>
        <b/>
        <sz val="10"/>
        <rFont val="Arial"/>
        <family val="2"/>
      </rPr>
      <t>2016</t>
    </r>
  </si>
  <si>
    <t>HUAYRT</t>
  </si>
  <si>
    <t>Decision commission</t>
  </si>
  <si>
    <t>MEHADI</t>
  </si>
  <si>
    <t>Ali</t>
  </si>
  <si>
    <t>supérieure au</t>
  </si>
  <si>
    <t>1er poduim)</t>
  </si>
  <si>
    <t>(remonteront categ</t>
  </si>
  <si>
    <t>BESSON</t>
  </si>
  <si>
    <t>N'a pas recouru depuis 30 ans</t>
  </si>
  <si>
    <t xml:space="preserve">PAYRE </t>
  </si>
  <si>
    <t>N'a jamais couru</t>
  </si>
  <si>
    <t>Mutation VC Rambertois</t>
  </si>
  <si>
    <t>Pass'Cycl.</t>
  </si>
  <si>
    <t>3ème caté FFC</t>
  </si>
  <si>
    <t xml:space="preserve">        LISTE  DES  COUREURS  de VELO SPRINT ROMANAIS PEAGEOIS 2016</t>
  </si>
  <si>
    <t>LEBRAS</t>
  </si>
  <si>
    <t>LONGUEVILLE</t>
  </si>
  <si>
    <t>Valentin</t>
  </si>
  <si>
    <t>Dirigeant</t>
  </si>
  <si>
    <t>Dirigeant, n'a pas couru</t>
  </si>
  <si>
    <t>Pass'Cycl. Open</t>
  </si>
  <si>
    <t>Club</t>
  </si>
  <si>
    <t>ACLTo</t>
  </si>
  <si>
    <t>ALCSO</t>
  </si>
  <si>
    <t>CCSPe</t>
  </si>
  <si>
    <t>CPRO</t>
  </si>
  <si>
    <t>CSCou</t>
  </si>
  <si>
    <t>CSLVo</t>
  </si>
  <si>
    <t>FCTTo</t>
  </si>
  <si>
    <t>SJVCM</t>
  </si>
  <si>
    <t>UCMVa</t>
  </si>
  <si>
    <t>UCPie</t>
  </si>
  <si>
    <t>USCBC</t>
  </si>
  <si>
    <t>VCRam</t>
  </si>
  <si>
    <t>VCSoy</t>
  </si>
  <si>
    <t>PLACE</t>
  </si>
  <si>
    <t>DURIS</t>
  </si>
  <si>
    <t>BONNEFOY</t>
  </si>
  <si>
    <t>TRUILLET</t>
  </si>
  <si>
    <t xml:space="preserve">ROCHER </t>
  </si>
  <si>
    <t>VALETTE</t>
  </si>
  <si>
    <t>ERRIAHI</t>
  </si>
  <si>
    <t>VCSMo</t>
  </si>
  <si>
    <t>VCVTT</t>
  </si>
  <si>
    <t>VSRPe</t>
  </si>
  <si>
    <t>Catégorie Niveau</t>
  </si>
  <si>
    <t>ATCDo</t>
  </si>
  <si>
    <r>
      <t xml:space="preserve">     </t>
    </r>
    <r>
      <rPr>
        <b/>
        <sz val="10"/>
        <rFont val="Arial"/>
        <family val="2"/>
      </rPr>
      <t xml:space="preserve">   LISTE  DES  COUREURS  de </t>
    </r>
    <r>
      <rPr>
        <b/>
        <sz val="10"/>
        <color indexed="10"/>
        <rFont val="Arial"/>
        <family val="2"/>
      </rPr>
      <t>ATC DONZERE</t>
    </r>
    <r>
      <rPr>
        <b/>
        <sz val="10"/>
        <rFont val="Arial"/>
        <family val="2"/>
      </rPr>
      <t xml:space="preserve"> 2016</t>
    </r>
  </si>
  <si>
    <t>ALLIGIER</t>
  </si>
  <si>
    <t xml:space="preserve">ARGENTA </t>
  </si>
  <si>
    <t>ARSAC</t>
  </si>
  <si>
    <t>BEGEY</t>
  </si>
  <si>
    <t>jamais couru</t>
  </si>
  <si>
    <t>BUATOIS</t>
  </si>
  <si>
    <t>CARTAL</t>
  </si>
  <si>
    <t>CASSORET</t>
  </si>
  <si>
    <t>Paul</t>
  </si>
  <si>
    <t>CHAFFOIN</t>
  </si>
  <si>
    <t>CLAUZIN</t>
  </si>
  <si>
    <t>Arnold</t>
  </si>
  <si>
    <t>CODANI</t>
  </si>
  <si>
    <t>DAURLET</t>
  </si>
  <si>
    <t>Djimmy</t>
  </si>
  <si>
    <t>DELTERA</t>
  </si>
  <si>
    <t>DENEMAL</t>
  </si>
  <si>
    <t>DUCRUET</t>
  </si>
  <si>
    <t>GENEVES</t>
  </si>
  <si>
    <t>GEVAUDAN</t>
  </si>
  <si>
    <t>GIRARD</t>
  </si>
  <si>
    <t>GUENIN</t>
  </si>
  <si>
    <t>GUICHARDAZ</t>
  </si>
  <si>
    <t>Cyril</t>
  </si>
  <si>
    <t xml:space="preserve">HOLUIGUE </t>
  </si>
  <si>
    <t>Jean Philippe</t>
  </si>
  <si>
    <t>LAULAGNET</t>
  </si>
  <si>
    <t>Florentin</t>
  </si>
  <si>
    <t>LIAUME</t>
  </si>
  <si>
    <t>Francis</t>
  </si>
  <si>
    <t>LOIRET</t>
  </si>
  <si>
    <t>Jean-Joseph</t>
  </si>
  <si>
    <t>MASSA</t>
  </si>
  <si>
    <t>Leo</t>
  </si>
  <si>
    <t>NOUZILLAT</t>
  </si>
  <si>
    <t>Adrian</t>
  </si>
  <si>
    <t>RASTELLI</t>
  </si>
  <si>
    <t>RIJO</t>
  </si>
  <si>
    <t>ROBERT</t>
  </si>
  <si>
    <t>ROUBINET</t>
  </si>
  <si>
    <t>SANTAM</t>
  </si>
  <si>
    <t>SAUCHE</t>
  </si>
  <si>
    <t>TAILLEZ</t>
  </si>
  <si>
    <t>TEYSSIER</t>
  </si>
  <si>
    <t>VEZIAN</t>
  </si>
  <si>
    <t>WALTHER</t>
  </si>
  <si>
    <t>Jean Michel</t>
  </si>
  <si>
    <t>Par Club</t>
  </si>
  <si>
    <t>Par Age</t>
  </si>
  <si>
    <t>Par Valeur</t>
  </si>
  <si>
    <t>Total</t>
  </si>
  <si>
    <t>Très petit niveau, demande 5°</t>
  </si>
  <si>
    <t>MAROUZE</t>
  </si>
  <si>
    <t>MOSSLER</t>
  </si>
  <si>
    <t>Johann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</si>
</sst>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name val="Arial"/>
      <family val="2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53"/>
      <name val="Arial"/>
      <family val="2"/>
    </font>
    <font>
      <b/>
      <sz val="9"/>
      <color indexed="30"/>
      <name val="Arial"/>
      <family val="2"/>
    </font>
    <font>
      <b/>
      <sz val="9"/>
      <color indexed="4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1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14"/>
      <name val="Arial"/>
      <family val="2"/>
    </font>
    <font>
      <sz val="9"/>
      <color indexed="4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FF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rgb="FF00B0F0"/>
      <name val="Arial"/>
      <family val="2"/>
    </font>
    <font>
      <b/>
      <sz val="9"/>
      <color rgb="FFFF0000"/>
      <name val="Arial"/>
      <family val="2"/>
    </font>
    <font>
      <b/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0" borderId="0" applyNumberFormat="0" applyBorder="0" applyProtection="0">
      <alignment/>
    </xf>
    <xf numFmtId="0" fontId="52" fillId="29" borderId="0" applyNumberFormat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45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14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0" fontId="17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3" fillId="33" borderId="10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center"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3" fontId="6" fillId="33" borderId="10" xfId="0" applyNumberFormat="1" applyFont="1" applyFill="1" applyBorder="1" applyAlignment="1" applyProtection="1">
      <alignment/>
      <protection/>
    </xf>
    <xf numFmtId="0" fontId="64" fillId="35" borderId="10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/>
    </xf>
    <xf numFmtId="0" fontId="64" fillId="0" borderId="10" xfId="0" applyFont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5" fillId="36" borderId="10" xfId="0" applyFont="1" applyFill="1" applyBorder="1" applyAlignment="1" applyProtection="1">
      <alignment horizontal="left"/>
      <protection/>
    </xf>
    <xf numFmtId="14" fontId="0" fillId="36" borderId="10" xfId="0" applyNumberFormat="1" applyFont="1" applyFill="1" applyBorder="1" applyAlignment="1" applyProtection="1">
      <alignment horizontal="center"/>
      <protection/>
    </xf>
    <xf numFmtId="0" fontId="0" fillId="36" borderId="13" xfId="46" applyNumberFormat="1" applyFont="1" applyFill="1" applyBorder="1" applyAlignment="1" applyProtection="1">
      <alignment horizontal="center" vertical="center"/>
      <protection/>
    </xf>
    <xf numFmtId="0" fontId="0" fillId="36" borderId="14" xfId="46" applyNumberFormat="1" applyFont="1" applyFill="1" applyBorder="1" applyAlignment="1" applyProtection="1">
      <alignment horizontal="center" vertical="center"/>
      <protection/>
    </xf>
    <xf numFmtId="0" fontId="0" fillId="36" borderId="10" xfId="0" applyFont="1" applyFill="1" applyBorder="1" applyAlignment="1" applyProtection="1">
      <alignment horizontal="left"/>
      <protection/>
    </xf>
    <xf numFmtId="0" fontId="0" fillId="36" borderId="14" xfId="0" applyNumberFormat="1" applyFont="1" applyFill="1" applyBorder="1" applyAlignment="1" applyProtection="1">
      <alignment horizontal="center" vertical="center"/>
      <protection/>
    </xf>
    <xf numFmtId="0" fontId="65" fillId="36" borderId="15" xfId="0" applyFont="1" applyFill="1" applyBorder="1" applyAlignment="1" applyProtection="1">
      <alignment horizontal="left"/>
      <protection/>
    </xf>
    <xf numFmtId="14" fontId="0" fillId="36" borderId="15" xfId="0" applyNumberFormat="1" applyFont="1" applyFill="1" applyBorder="1" applyAlignment="1" applyProtection="1">
      <alignment horizontal="center"/>
      <protection/>
    </xf>
    <xf numFmtId="0" fontId="0" fillId="36" borderId="16" xfId="46" applyNumberFormat="1" applyFont="1" applyFill="1" applyBorder="1" applyAlignment="1" applyProtection="1">
      <alignment horizontal="center" vertical="center"/>
      <protection/>
    </xf>
    <xf numFmtId="0" fontId="0" fillId="36" borderId="17" xfId="0" applyFont="1" applyFill="1" applyBorder="1" applyAlignment="1" applyProtection="1">
      <alignment horizontal="left"/>
      <protection/>
    </xf>
    <xf numFmtId="0" fontId="0" fillId="36" borderId="18" xfId="0" applyFont="1" applyFill="1" applyBorder="1" applyAlignment="1" applyProtection="1">
      <alignment horizontal="left"/>
      <protection/>
    </xf>
    <xf numFmtId="14" fontId="0" fillId="36" borderId="17" xfId="0" applyNumberFormat="1" applyFont="1" applyFill="1" applyBorder="1" applyAlignment="1" applyProtection="1">
      <alignment horizontal="center"/>
      <protection/>
    </xf>
    <xf numFmtId="0" fontId="0" fillId="36" borderId="19" xfId="46" applyNumberFormat="1" applyFont="1" applyFill="1" applyBorder="1" applyAlignment="1" applyProtection="1">
      <alignment horizontal="center" vertical="center"/>
      <protection/>
    </xf>
    <xf numFmtId="0" fontId="2" fillId="34" borderId="11" xfId="52" applyFont="1" applyFill="1" applyBorder="1" applyAlignment="1" applyProtection="1">
      <alignment horizontal="center"/>
      <protection/>
    </xf>
    <xf numFmtId="0" fontId="45" fillId="0" borderId="0" xfId="52" applyProtection="1">
      <alignment/>
      <protection/>
    </xf>
    <xf numFmtId="0" fontId="63" fillId="33" borderId="10" xfId="52" applyFont="1" applyFill="1" applyBorder="1" applyAlignment="1" applyProtection="1">
      <alignment horizontal="center" vertical="center"/>
      <protection/>
    </xf>
    <xf numFmtId="0" fontId="61" fillId="0" borderId="10" xfId="52" applyFont="1" applyFill="1" applyBorder="1" applyAlignment="1" applyProtection="1">
      <alignment horizontal="center" vertical="center"/>
      <protection/>
    </xf>
    <xf numFmtId="0" fontId="61" fillId="0" borderId="10" xfId="52" applyFont="1" applyFill="1" applyBorder="1" applyAlignment="1" applyProtection="1">
      <alignment horizontal="center" wrapText="1"/>
      <protection/>
    </xf>
    <xf numFmtId="0" fontId="17" fillId="33" borderId="10" xfId="52" applyFont="1" applyFill="1" applyBorder="1" applyAlignment="1" applyProtection="1">
      <alignment horizontal="center" vertical="center"/>
      <protection/>
    </xf>
    <xf numFmtId="0" fontId="17" fillId="33" borderId="10" xfId="52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14" fontId="0" fillId="33" borderId="10" xfId="0" applyNumberFormat="1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64" fillId="33" borderId="10" xfId="0" applyFont="1" applyFill="1" applyBorder="1" applyAlignment="1" applyProtection="1">
      <alignment horizontal="center"/>
      <protection/>
    </xf>
    <xf numFmtId="0" fontId="64" fillId="0" borderId="10" xfId="0" applyFont="1" applyFill="1" applyBorder="1" applyAlignment="1" applyProtection="1">
      <alignment horizontal="center"/>
      <protection/>
    </xf>
    <xf numFmtId="0" fontId="6" fillId="33" borderId="10" xfId="52" applyFont="1" applyFill="1" applyBorder="1" applyProtection="1">
      <alignment/>
      <protection/>
    </xf>
    <xf numFmtId="0" fontId="45" fillId="0" borderId="10" xfId="52" applyBorder="1" applyProtection="1">
      <alignment/>
      <protection/>
    </xf>
    <xf numFmtId="14" fontId="45" fillId="0" borderId="10" xfId="52" applyNumberFormat="1" applyFont="1" applyFill="1" applyBorder="1" applyAlignment="1" applyProtection="1">
      <alignment horizontal="center"/>
      <protection/>
    </xf>
    <xf numFmtId="0" fontId="45" fillId="0" borderId="10" xfId="52" applyBorder="1" applyAlignment="1" applyProtection="1">
      <alignment horizontal="center"/>
      <protection/>
    </xf>
    <xf numFmtId="3" fontId="6" fillId="33" borderId="10" xfId="52" applyNumberFormat="1" applyFont="1" applyFill="1" applyBorder="1" applyProtection="1">
      <alignment/>
      <protection/>
    </xf>
    <xf numFmtId="0" fontId="47" fillId="0" borderId="10" xfId="52" applyFont="1" applyBorder="1" applyProtection="1">
      <alignment/>
      <protection/>
    </xf>
    <xf numFmtId="0" fontId="6" fillId="36" borderId="10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14" fontId="0" fillId="36" borderId="10" xfId="0" applyNumberFormat="1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 horizontal="center"/>
      <protection/>
    </xf>
    <xf numFmtId="3" fontId="6" fillId="36" borderId="10" xfId="0" applyNumberFormat="1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2" fillId="34" borderId="20" xfId="0" applyFont="1" applyFill="1" applyBorder="1" applyAlignment="1" applyProtection="1">
      <alignment horizontal="center"/>
      <protection/>
    </xf>
    <xf numFmtId="0" fontId="19" fillId="34" borderId="21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wrapText="1"/>
      <protection/>
    </xf>
    <xf numFmtId="0" fontId="17" fillId="34" borderId="21" xfId="0" applyFont="1" applyFill="1" applyBorder="1" applyAlignment="1" applyProtection="1">
      <alignment horizontal="center" vertical="center"/>
      <protection/>
    </xf>
    <xf numFmtId="0" fontId="17" fillId="34" borderId="21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/>
      <protection/>
    </xf>
    <xf numFmtId="0" fontId="16" fillId="0" borderId="22" xfId="0" applyFont="1" applyBorder="1" applyAlignment="1" applyProtection="1">
      <alignment/>
      <protection/>
    </xf>
    <xf numFmtId="14" fontId="0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3" fontId="6" fillId="34" borderId="21" xfId="0" applyNumberFormat="1" applyFont="1" applyFill="1" applyBorder="1" applyAlignment="1" applyProtection="1">
      <alignment/>
      <protection/>
    </xf>
    <xf numFmtId="0" fontId="15" fillId="37" borderId="22" xfId="0" applyFont="1" applyFill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0" fontId="15" fillId="0" borderId="22" xfId="0" applyFont="1" applyFill="1" applyBorder="1" applyAlignment="1" applyProtection="1">
      <alignment/>
      <protection/>
    </xf>
    <xf numFmtId="14" fontId="6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21" fillId="0" borderId="22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64" fillId="35" borderId="21" xfId="0" applyFont="1" applyFill="1" applyBorder="1" applyAlignment="1" applyProtection="1">
      <alignment horizontal="center"/>
      <protection/>
    </xf>
    <xf numFmtId="0" fontId="16" fillId="0" borderId="22" xfId="0" applyFont="1" applyFill="1" applyBorder="1" applyAlignment="1" applyProtection="1">
      <alignment/>
      <protection/>
    </xf>
    <xf numFmtId="0" fontId="16" fillId="0" borderId="21" xfId="0" applyFont="1" applyBorder="1" applyAlignment="1" applyProtection="1">
      <alignment/>
      <protection/>
    </xf>
    <xf numFmtId="0" fontId="15" fillId="37" borderId="21" xfId="0" applyFont="1" applyFill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  <xf numFmtId="0" fontId="66" fillId="0" borderId="10" xfId="0" applyFont="1" applyBorder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/>
    </xf>
    <xf numFmtId="0" fontId="12" fillId="0" borderId="10" xfId="0" applyFont="1" applyFill="1" applyBorder="1" applyAlignment="1" applyProtection="1">
      <alignment vertical="top" wrapText="1"/>
      <protection/>
    </xf>
    <xf numFmtId="0" fontId="0" fillId="35" borderId="10" xfId="0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67" fillId="0" borderId="10" xfId="0" applyFont="1" applyFill="1" applyBorder="1" applyAlignment="1" applyProtection="1">
      <alignment/>
      <protection/>
    </xf>
    <xf numFmtId="0" fontId="68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69" fillId="0" borderId="10" xfId="0" applyFont="1" applyFill="1" applyBorder="1" applyAlignment="1" applyProtection="1">
      <alignment/>
      <protection/>
    </xf>
    <xf numFmtId="0" fontId="70" fillId="0" borderId="10" xfId="0" applyFont="1" applyFill="1" applyBorder="1" applyAlignment="1" applyProtection="1">
      <alignment/>
      <protection/>
    </xf>
    <xf numFmtId="0" fontId="19" fillId="38" borderId="10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wrapText="1"/>
      <protection/>
    </xf>
    <xf numFmtId="0" fontId="17" fillId="38" borderId="10" xfId="0" applyFont="1" applyFill="1" applyBorder="1" applyAlignment="1" applyProtection="1">
      <alignment horizontal="center" vertical="center"/>
      <protection/>
    </xf>
    <xf numFmtId="0" fontId="17" fillId="38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wrapText="1"/>
      <protection/>
    </xf>
    <xf numFmtId="0" fontId="65" fillId="0" borderId="10" xfId="0" applyFont="1" applyBorder="1" applyAlignment="1" applyProtection="1">
      <alignment/>
      <protection/>
    </xf>
    <xf numFmtId="14" fontId="65" fillId="0" borderId="10" xfId="0" applyNumberFormat="1" applyFont="1" applyFill="1" applyBorder="1" applyAlignment="1" applyProtection="1">
      <alignment horizontal="center"/>
      <protection/>
    </xf>
    <xf numFmtId="0" fontId="71" fillId="0" borderId="10" xfId="0" applyFont="1" applyBorder="1" applyAlignment="1" applyProtection="1">
      <alignment horizontal="center"/>
      <protection/>
    </xf>
    <xf numFmtId="0" fontId="71" fillId="35" borderId="10" xfId="0" applyFont="1" applyFill="1" applyBorder="1" applyAlignment="1" applyProtection="1">
      <alignment horizontal="center"/>
      <protection/>
    </xf>
    <xf numFmtId="0" fontId="71" fillId="0" borderId="10" xfId="0" applyFont="1" applyBorder="1" applyAlignment="1" applyProtection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Hyperlink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421875" style="0" bestFit="1" customWidth="1"/>
    <col min="2" max="2" width="24.00390625" style="0" bestFit="1" customWidth="1"/>
    <col min="3" max="3" width="12.57421875" style="0" bestFit="1" customWidth="1"/>
    <col min="4" max="4" width="14.7109375" style="3" bestFit="1" customWidth="1"/>
    <col min="5" max="5" width="16.8515625" style="2" bestFit="1" customWidth="1"/>
    <col min="6" max="6" width="5.57421875" style="0" customWidth="1"/>
    <col min="7" max="7" width="14.00390625" style="0" bestFit="1" customWidth="1"/>
  </cols>
  <sheetData>
    <row r="1" spans="1:7" s="10" customFormat="1" ht="18" customHeight="1">
      <c r="A1" s="7" t="s">
        <v>655</v>
      </c>
      <c r="B1" s="7" t="s">
        <v>2</v>
      </c>
      <c r="C1" s="7" t="s">
        <v>3</v>
      </c>
      <c r="D1" s="8" t="s">
        <v>4</v>
      </c>
      <c r="E1" s="9" t="s">
        <v>679</v>
      </c>
      <c r="F1" s="7" t="s">
        <v>14</v>
      </c>
      <c r="G1" s="7" t="s">
        <v>15</v>
      </c>
    </row>
    <row r="2" spans="1:8" ht="12.75">
      <c r="A2" s="4" t="s">
        <v>656</v>
      </c>
      <c r="B2" s="4" t="s">
        <v>421</v>
      </c>
      <c r="C2" s="4" t="s">
        <v>399</v>
      </c>
      <c r="D2" s="5">
        <v>19520</v>
      </c>
      <c r="E2" s="6">
        <v>5</v>
      </c>
      <c r="F2" s="4">
        <v>63</v>
      </c>
      <c r="G2" s="4" t="s">
        <v>10</v>
      </c>
      <c r="H2" s="10"/>
    </row>
    <row r="3" spans="1:8" ht="12.75">
      <c r="A3" s="4" t="s">
        <v>656</v>
      </c>
      <c r="B3" s="4" t="s">
        <v>631</v>
      </c>
      <c r="C3" s="4" t="s">
        <v>565</v>
      </c>
      <c r="D3" s="5">
        <v>18993</v>
      </c>
      <c r="E3" s="6">
        <v>5</v>
      </c>
      <c r="F3" s="4">
        <v>65</v>
      </c>
      <c r="G3" s="4" t="s">
        <v>10</v>
      </c>
      <c r="H3" s="10"/>
    </row>
    <row r="4" spans="1:8" ht="12.75">
      <c r="A4" s="4" t="s">
        <v>656</v>
      </c>
      <c r="B4" s="4" t="s">
        <v>629</v>
      </c>
      <c r="C4" s="4" t="s">
        <v>43</v>
      </c>
      <c r="D4" s="5">
        <v>20640</v>
      </c>
      <c r="E4" s="6">
        <v>3</v>
      </c>
      <c r="F4" s="4">
        <v>60</v>
      </c>
      <c r="G4" s="4" t="s">
        <v>10</v>
      </c>
      <c r="H4" s="10"/>
    </row>
    <row r="5" spans="1:8" ht="12.75">
      <c r="A5" s="4" t="s">
        <v>656</v>
      </c>
      <c r="B5" s="4" t="s">
        <v>626</v>
      </c>
      <c r="C5" s="4" t="s">
        <v>140</v>
      </c>
      <c r="D5" s="5">
        <v>23468</v>
      </c>
      <c r="E5" s="6">
        <v>5</v>
      </c>
      <c r="F5" s="4">
        <v>52</v>
      </c>
      <c r="G5" s="4" t="s">
        <v>9</v>
      </c>
      <c r="H5" s="10"/>
    </row>
    <row r="6" spans="1:8" ht="12.75">
      <c r="A6" s="4" t="s">
        <v>656</v>
      </c>
      <c r="B6" s="4" t="s">
        <v>619</v>
      </c>
      <c r="C6" s="4" t="s">
        <v>566</v>
      </c>
      <c r="D6" s="5">
        <v>16494</v>
      </c>
      <c r="E6" s="6">
        <v>5</v>
      </c>
      <c r="F6" s="4">
        <v>71</v>
      </c>
      <c r="G6" s="4" t="s">
        <v>10</v>
      </c>
      <c r="H6" s="10"/>
    </row>
    <row r="7" spans="1:8" ht="12.75">
      <c r="A7" s="4" t="s">
        <v>656</v>
      </c>
      <c r="B7" s="4" t="s">
        <v>624</v>
      </c>
      <c r="C7" s="4" t="s">
        <v>570</v>
      </c>
      <c r="D7" s="5">
        <v>21586</v>
      </c>
      <c r="E7" s="6">
        <v>4</v>
      </c>
      <c r="F7" s="4">
        <v>57</v>
      </c>
      <c r="G7" s="4" t="s">
        <v>9</v>
      </c>
      <c r="H7" s="10"/>
    </row>
    <row r="8" spans="1:8" ht="12.75">
      <c r="A8" s="4" t="s">
        <v>656</v>
      </c>
      <c r="B8" s="4" t="s">
        <v>621</v>
      </c>
      <c r="C8" s="4" t="s">
        <v>151</v>
      </c>
      <c r="D8" s="5">
        <v>14186</v>
      </c>
      <c r="E8" s="6">
        <v>5</v>
      </c>
      <c r="F8" s="4">
        <v>78</v>
      </c>
      <c r="G8" s="4" t="s">
        <v>10</v>
      </c>
      <c r="H8" s="10"/>
    </row>
    <row r="9" spans="1:7" ht="12.75">
      <c r="A9" s="4" t="s">
        <v>657</v>
      </c>
      <c r="B9" s="4" t="s">
        <v>375</v>
      </c>
      <c r="C9" s="4" t="s">
        <v>382</v>
      </c>
      <c r="D9" s="5">
        <v>27302</v>
      </c>
      <c r="E9" s="6">
        <v>4</v>
      </c>
      <c r="F9" s="4">
        <v>42</v>
      </c>
      <c r="G9" s="4" t="s">
        <v>7</v>
      </c>
    </row>
    <row r="10" spans="1:7" ht="12.75">
      <c r="A10" s="4" t="s">
        <v>657</v>
      </c>
      <c r="B10" s="4" t="s">
        <v>362</v>
      </c>
      <c r="C10" s="4" t="s">
        <v>175</v>
      </c>
      <c r="D10" s="5">
        <v>19650</v>
      </c>
      <c r="E10" s="6">
        <v>5</v>
      </c>
      <c r="F10" s="4">
        <v>63</v>
      </c>
      <c r="G10" s="4" t="s">
        <v>10</v>
      </c>
    </row>
    <row r="11" spans="1:7" ht="12.75">
      <c r="A11" s="4" t="s">
        <v>657</v>
      </c>
      <c r="B11" s="4" t="s">
        <v>236</v>
      </c>
      <c r="C11" s="4" t="s">
        <v>377</v>
      </c>
      <c r="D11" s="5">
        <v>24845</v>
      </c>
      <c r="E11" s="6">
        <v>3</v>
      </c>
      <c r="F11" s="4">
        <v>48</v>
      </c>
      <c r="G11" s="4" t="s">
        <v>7</v>
      </c>
    </row>
    <row r="12" spans="1:7" ht="12.75">
      <c r="A12" s="4" t="s">
        <v>657</v>
      </c>
      <c r="B12" s="4" t="s">
        <v>363</v>
      </c>
      <c r="C12" s="4" t="s">
        <v>140</v>
      </c>
      <c r="D12" s="5">
        <v>17117</v>
      </c>
      <c r="E12" s="6">
        <v>5</v>
      </c>
      <c r="F12" s="4">
        <v>70</v>
      </c>
      <c r="G12" s="4" t="s">
        <v>10</v>
      </c>
    </row>
    <row r="13" spans="1:7" ht="12.75">
      <c r="A13" s="4" t="s">
        <v>657</v>
      </c>
      <c r="B13" s="4" t="s">
        <v>364</v>
      </c>
      <c r="C13" s="4" t="s">
        <v>133</v>
      </c>
      <c r="D13" s="5">
        <v>25722</v>
      </c>
      <c r="E13" s="6">
        <v>4</v>
      </c>
      <c r="F13" s="4">
        <v>46</v>
      </c>
      <c r="G13" s="4" t="s">
        <v>7</v>
      </c>
    </row>
    <row r="14" spans="1:7" ht="12.75">
      <c r="A14" s="4" t="s">
        <v>657</v>
      </c>
      <c r="B14" s="4" t="s">
        <v>365</v>
      </c>
      <c r="C14" s="4" t="s">
        <v>49</v>
      </c>
      <c r="D14" s="5">
        <v>27463</v>
      </c>
      <c r="E14" s="6">
        <v>5</v>
      </c>
      <c r="F14" s="4">
        <v>41</v>
      </c>
      <c r="G14" s="4" t="s">
        <v>7</v>
      </c>
    </row>
    <row r="15" spans="1:7" ht="12.75">
      <c r="A15" s="4" t="s">
        <v>657</v>
      </c>
      <c r="B15" s="4" t="s">
        <v>366</v>
      </c>
      <c r="C15" s="4" t="s">
        <v>378</v>
      </c>
      <c r="D15" s="5">
        <v>25531</v>
      </c>
      <c r="E15" s="6">
        <v>3</v>
      </c>
      <c r="F15" s="4">
        <v>47</v>
      </c>
      <c r="G15" s="4" t="s">
        <v>7</v>
      </c>
    </row>
    <row r="16" spans="1:7" ht="12.75">
      <c r="A16" s="4" t="s">
        <v>657</v>
      </c>
      <c r="B16" s="4" t="s">
        <v>367</v>
      </c>
      <c r="C16" s="4" t="s">
        <v>341</v>
      </c>
      <c r="D16" s="5">
        <v>22688</v>
      </c>
      <c r="E16" s="6">
        <v>5</v>
      </c>
      <c r="F16" s="4">
        <v>54</v>
      </c>
      <c r="G16" s="4" t="s">
        <v>9</v>
      </c>
    </row>
    <row r="17" spans="1:7" ht="12.75">
      <c r="A17" s="4" t="s">
        <v>657</v>
      </c>
      <c r="B17" s="4" t="s">
        <v>368</v>
      </c>
      <c r="C17" s="4" t="s">
        <v>379</v>
      </c>
      <c r="D17" s="5">
        <v>21523</v>
      </c>
      <c r="E17" s="6">
        <v>5</v>
      </c>
      <c r="F17" s="4">
        <v>58</v>
      </c>
      <c r="G17" s="4" t="s">
        <v>9</v>
      </c>
    </row>
    <row r="18" spans="1:7" ht="12.75">
      <c r="A18" s="4" t="s">
        <v>657</v>
      </c>
      <c r="B18" s="4" t="s">
        <v>369</v>
      </c>
      <c r="C18" s="4" t="s">
        <v>34</v>
      </c>
      <c r="D18" s="5">
        <v>22783</v>
      </c>
      <c r="E18" s="6">
        <v>3</v>
      </c>
      <c r="F18" s="4">
        <v>54</v>
      </c>
      <c r="G18" s="4" t="s">
        <v>9</v>
      </c>
    </row>
    <row r="19" spans="1:7" ht="12.75">
      <c r="A19" s="4" t="s">
        <v>657</v>
      </c>
      <c r="B19" s="4" t="s">
        <v>376</v>
      </c>
      <c r="C19" s="4" t="s">
        <v>145</v>
      </c>
      <c r="D19" s="5">
        <v>22768</v>
      </c>
      <c r="E19" s="6">
        <v>4</v>
      </c>
      <c r="F19" s="4">
        <v>54</v>
      </c>
      <c r="G19" s="4" t="s">
        <v>9</v>
      </c>
    </row>
    <row r="20" spans="1:7" ht="12.75">
      <c r="A20" s="4" t="s">
        <v>657</v>
      </c>
      <c r="B20" s="4" t="s">
        <v>370</v>
      </c>
      <c r="C20" s="4" t="s">
        <v>380</v>
      </c>
      <c r="D20" s="5">
        <v>22393</v>
      </c>
      <c r="E20" s="6">
        <v>5</v>
      </c>
      <c r="F20" s="4">
        <v>55</v>
      </c>
      <c r="G20" s="4" t="s">
        <v>9</v>
      </c>
    </row>
    <row r="21" spans="1:7" ht="12.75">
      <c r="A21" s="4" t="s">
        <v>657</v>
      </c>
      <c r="B21" s="4" t="s">
        <v>372</v>
      </c>
      <c r="C21" s="4" t="s">
        <v>173</v>
      </c>
      <c r="D21" s="5">
        <v>19116</v>
      </c>
      <c r="E21" s="6">
        <v>5</v>
      </c>
      <c r="F21" s="4">
        <v>64</v>
      </c>
      <c r="G21" s="4" t="s">
        <v>10</v>
      </c>
    </row>
    <row r="22" spans="1:7" ht="12.75">
      <c r="A22" s="4" t="s">
        <v>657</v>
      </c>
      <c r="B22" s="4" t="s">
        <v>361</v>
      </c>
      <c r="C22" s="4" t="s">
        <v>145</v>
      </c>
      <c r="D22" s="5">
        <v>26238</v>
      </c>
      <c r="E22" s="6">
        <v>5</v>
      </c>
      <c r="F22" s="4">
        <v>45</v>
      </c>
      <c r="G22" s="4" t="s">
        <v>7</v>
      </c>
    </row>
    <row r="23" spans="1:7" ht="12.75">
      <c r="A23" s="4" t="s">
        <v>657</v>
      </c>
      <c r="B23" s="4" t="s">
        <v>371</v>
      </c>
      <c r="C23" s="4" t="s">
        <v>104</v>
      </c>
      <c r="D23" s="5">
        <v>27740</v>
      </c>
      <c r="E23" s="6">
        <v>5</v>
      </c>
      <c r="F23" s="4">
        <v>41</v>
      </c>
      <c r="G23" s="4" t="s">
        <v>7</v>
      </c>
    </row>
    <row r="24" spans="1:7" ht="12.75">
      <c r="A24" s="4" t="s">
        <v>657</v>
      </c>
      <c r="B24" s="4" t="s">
        <v>373</v>
      </c>
      <c r="C24" s="4" t="s">
        <v>381</v>
      </c>
      <c r="D24" s="5">
        <v>18862</v>
      </c>
      <c r="E24" s="6">
        <v>5</v>
      </c>
      <c r="F24" s="4">
        <v>65</v>
      </c>
      <c r="G24" s="4" t="s">
        <v>10</v>
      </c>
    </row>
    <row r="25" spans="1:7" ht="12.75">
      <c r="A25" s="4" t="s">
        <v>657</v>
      </c>
      <c r="B25" s="4" t="s">
        <v>374</v>
      </c>
      <c r="C25" s="4" t="s">
        <v>164</v>
      </c>
      <c r="D25" s="5">
        <v>20473</v>
      </c>
      <c r="E25" s="6">
        <v>5</v>
      </c>
      <c r="F25" s="4">
        <v>60</v>
      </c>
      <c r="G25" s="4" t="s">
        <v>10</v>
      </c>
    </row>
    <row r="26" spans="1:7" ht="12.75">
      <c r="A26" s="4" t="s">
        <v>657</v>
      </c>
      <c r="B26" s="4" t="s">
        <v>160</v>
      </c>
      <c r="C26" s="4" t="s">
        <v>136</v>
      </c>
      <c r="D26" s="5">
        <v>24908</v>
      </c>
      <c r="E26" s="6">
        <v>4</v>
      </c>
      <c r="F26" s="4">
        <v>48</v>
      </c>
      <c r="G26" s="4" t="s">
        <v>7</v>
      </c>
    </row>
    <row r="27" spans="1:7" ht="12.75">
      <c r="A27" s="4" t="s">
        <v>657</v>
      </c>
      <c r="B27" s="4" t="s">
        <v>360</v>
      </c>
      <c r="C27" s="4" t="s">
        <v>306</v>
      </c>
      <c r="D27" s="5">
        <v>25463</v>
      </c>
      <c r="E27" s="6">
        <v>5</v>
      </c>
      <c r="F27" s="4">
        <v>47</v>
      </c>
      <c r="G27" s="4" t="s">
        <v>7</v>
      </c>
    </row>
    <row r="28" spans="1:7" ht="12.75">
      <c r="A28" s="4" t="s">
        <v>680</v>
      </c>
      <c r="B28" s="4" t="s">
        <v>682</v>
      </c>
      <c r="C28" s="4" t="s">
        <v>113</v>
      </c>
      <c r="D28" s="5">
        <v>19172</v>
      </c>
      <c r="E28" s="6">
        <v>5</v>
      </c>
      <c r="F28" s="4">
        <v>64</v>
      </c>
      <c r="G28" s="4" t="s">
        <v>10</v>
      </c>
    </row>
    <row r="29" spans="1:7" ht="12.75">
      <c r="A29" s="4" t="s">
        <v>680</v>
      </c>
      <c r="B29" s="4" t="s">
        <v>683</v>
      </c>
      <c r="C29" s="4" t="s">
        <v>537</v>
      </c>
      <c r="D29" s="5">
        <v>21682</v>
      </c>
      <c r="E29" s="6">
        <v>4</v>
      </c>
      <c r="F29" s="4">
        <v>57</v>
      </c>
      <c r="G29" s="4" t="s">
        <v>9</v>
      </c>
    </row>
    <row r="30" spans="1:7" ht="12.75">
      <c r="A30" s="4" t="s">
        <v>680</v>
      </c>
      <c r="B30" s="4" t="s">
        <v>684</v>
      </c>
      <c r="C30" s="4" t="s">
        <v>417</v>
      </c>
      <c r="D30" s="5">
        <v>27983</v>
      </c>
      <c r="E30" s="6">
        <v>4</v>
      </c>
      <c r="F30" s="4">
        <v>40</v>
      </c>
      <c r="G30" s="4" t="s">
        <v>7</v>
      </c>
    </row>
    <row r="31" spans="1:7" ht="12.75">
      <c r="A31" s="4" t="s">
        <v>680</v>
      </c>
      <c r="B31" s="4" t="s">
        <v>520</v>
      </c>
      <c r="C31" s="4" t="s">
        <v>64</v>
      </c>
      <c r="D31" s="5">
        <v>21192</v>
      </c>
      <c r="E31" s="6">
        <v>4</v>
      </c>
      <c r="F31" s="4">
        <v>58</v>
      </c>
      <c r="G31" s="4" t="s">
        <v>9</v>
      </c>
    </row>
    <row r="32" spans="1:7" ht="12.75">
      <c r="A32" s="4" t="s">
        <v>680</v>
      </c>
      <c r="B32" s="4" t="s">
        <v>685</v>
      </c>
      <c r="C32" s="4" t="s">
        <v>153</v>
      </c>
      <c r="D32" s="5">
        <v>35879</v>
      </c>
      <c r="E32" s="6">
        <v>2</v>
      </c>
      <c r="F32" s="4">
        <v>18</v>
      </c>
      <c r="G32" s="4" t="s">
        <v>12</v>
      </c>
    </row>
    <row r="33" spans="1:7" ht="12.75">
      <c r="A33" s="4" t="s">
        <v>680</v>
      </c>
      <c r="B33" s="4" t="s">
        <v>116</v>
      </c>
      <c r="C33" s="4" t="s">
        <v>175</v>
      </c>
      <c r="D33" s="5">
        <v>24786</v>
      </c>
      <c r="E33" s="6">
        <v>4</v>
      </c>
      <c r="F33" s="4">
        <v>49</v>
      </c>
      <c r="G33" s="4" t="s">
        <v>7</v>
      </c>
    </row>
    <row r="34" spans="1:7" ht="12.75">
      <c r="A34" s="4" t="s">
        <v>680</v>
      </c>
      <c r="B34" s="4" t="s">
        <v>511</v>
      </c>
      <c r="C34" s="4" t="s">
        <v>178</v>
      </c>
      <c r="D34" s="5">
        <v>34795</v>
      </c>
      <c r="E34" s="6">
        <v>2</v>
      </c>
      <c r="F34" s="4">
        <v>21</v>
      </c>
      <c r="G34" s="4" t="s">
        <v>13</v>
      </c>
    </row>
    <row r="35" spans="1:7" ht="12.75">
      <c r="A35" s="4" t="s">
        <v>680</v>
      </c>
      <c r="B35" s="4" t="s">
        <v>687</v>
      </c>
      <c r="C35" s="4" t="s">
        <v>64</v>
      </c>
      <c r="D35" s="5">
        <v>21999</v>
      </c>
      <c r="E35" s="6">
        <v>4</v>
      </c>
      <c r="F35" s="4">
        <v>56</v>
      </c>
      <c r="G35" s="4" t="s">
        <v>9</v>
      </c>
    </row>
    <row r="36" spans="1:7" ht="12.75">
      <c r="A36" s="4" t="s">
        <v>680</v>
      </c>
      <c r="B36" s="4" t="s">
        <v>688</v>
      </c>
      <c r="C36" s="4" t="s">
        <v>347</v>
      </c>
      <c r="D36" s="5">
        <v>24915</v>
      </c>
      <c r="E36" s="6">
        <v>2</v>
      </c>
      <c r="F36" s="4">
        <v>48</v>
      </c>
      <c r="G36" s="4" t="s">
        <v>7</v>
      </c>
    </row>
    <row r="37" spans="1:7" ht="12.75">
      <c r="A37" s="4" t="s">
        <v>680</v>
      </c>
      <c r="B37" s="4" t="s">
        <v>689</v>
      </c>
      <c r="C37" s="4" t="s">
        <v>690</v>
      </c>
      <c r="D37" s="5">
        <v>36756</v>
      </c>
      <c r="E37" s="6" t="s">
        <v>1</v>
      </c>
      <c r="F37" s="4">
        <v>16</v>
      </c>
      <c r="G37" s="4" t="s">
        <v>1</v>
      </c>
    </row>
    <row r="38" spans="1:7" ht="12.75">
      <c r="A38" s="4" t="s">
        <v>680</v>
      </c>
      <c r="B38" s="4" t="s">
        <v>691</v>
      </c>
      <c r="C38" s="4" t="s">
        <v>131</v>
      </c>
      <c r="D38" s="5">
        <v>36176</v>
      </c>
      <c r="E38" s="6">
        <v>2</v>
      </c>
      <c r="F38" s="4">
        <v>17</v>
      </c>
      <c r="G38" s="4" t="s">
        <v>12</v>
      </c>
    </row>
    <row r="39" spans="1:7" ht="12.75">
      <c r="A39" s="4" t="s">
        <v>680</v>
      </c>
      <c r="B39" s="4" t="s">
        <v>692</v>
      </c>
      <c r="C39" s="4" t="s">
        <v>693</v>
      </c>
      <c r="D39" s="5">
        <v>36865</v>
      </c>
      <c r="E39" s="6" t="s">
        <v>1</v>
      </c>
      <c r="F39" s="4">
        <v>16</v>
      </c>
      <c r="G39" s="4" t="s">
        <v>1</v>
      </c>
    </row>
    <row r="40" spans="1:7" ht="12.75">
      <c r="A40" s="4" t="s">
        <v>680</v>
      </c>
      <c r="B40" s="4" t="s">
        <v>694</v>
      </c>
      <c r="C40" s="4" t="s">
        <v>49</v>
      </c>
      <c r="D40" s="5">
        <v>22443</v>
      </c>
      <c r="E40" s="6">
        <v>5</v>
      </c>
      <c r="F40" s="4">
        <v>55</v>
      </c>
      <c r="G40" s="4" t="s">
        <v>9</v>
      </c>
    </row>
    <row r="41" spans="1:7" ht="12.75">
      <c r="A41" s="4" t="s">
        <v>680</v>
      </c>
      <c r="B41" s="4" t="s">
        <v>695</v>
      </c>
      <c r="C41" s="4" t="s">
        <v>696</v>
      </c>
      <c r="D41" s="5">
        <v>34575</v>
      </c>
      <c r="E41" s="6">
        <v>3</v>
      </c>
      <c r="F41" s="4">
        <v>22</v>
      </c>
      <c r="G41" s="4" t="s">
        <v>13</v>
      </c>
    </row>
    <row r="42" spans="1:7" ht="12.75">
      <c r="A42" s="4" t="s">
        <v>680</v>
      </c>
      <c r="B42" s="4" t="s">
        <v>697</v>
      </c>
      <c r="C42" s="4" t="s">
        <v>728</v>
      </c>
      <c r="D42" s="5">
        <v>22293</v>
      </c>
      <c r="E42" s="6">
        <v>4</v>
      </c>
      <c r="F42" s="4">
        <v>55</v>
      </c>
      <c r="G42" s="4" t="s">
        <v>9</v>
      </c>
    </row>
    <row r="43" spans="1:7" ht="12.75">
      <c r="A43" s="4" t="s">
        <v>680</v>
      </c>
      <c r="B43" s="4" t="s">
        <v>698</v>
      </c>
      <c r="C43" s="4" t="s">
        <v>311</v>
      </c>
      <c r="D43" s="5">
        <v>24567</v>
      </c>
      <c r="E43" s="6">
        <v>4</v>
      </c>
      <c r="F43" s="4">
        <v>49</v>
      </c>
      <c r="G43" s="4" t="s">
        <v>7</v>
      </c>
    </row>
    <row r="44" spans="1:7" ht="12.75">
      <c r="A44" s="4" t="s">
        <v>680</v>
      </c>
      <c r="B44" s="4" t="s">
        <v>699</v>
      </c>
      <c r="C44" s="4" t="s">
        <v>399</v>
      </c>
      <c r="D44" s="5">
        <v>22742</v>
      </c>
      <c r="E44" s="6">
        <v>5</v>
      </c>
      <c r="F44" s="4">
        <v>54</v>
      </c>
      <c r="G44" s="4" t="s">
        <v>9</v>
      </c>
    </row>
    <row r="45" spans="1:7" ht="12.75">
      <c r="A45" s="4" t="s">
        <v>680</v>
      </c>
      <c r="B45" s="4" t="s">
        <v>700</v>
      </c>
      <c r="C45" s="4" t="s">
        <v>35</v>
      </c>
      <c r="D45" s="5">
        <v>21278</v>
      </c>
      <c r="E45" s="6">
        <v>3</v>
      </c>
      <c r="F45" s="4">
        <v>58</v>
      </c>
      <c r="G45" s="4" t="s">
        <v>9</v>
      </c>
    </row>
    <row r="46" spans="1:7" ht="12.75">
      <c r="A46" s="4" t="s">
        <v>680</v>
      </c>
      <c r="B46" s="4" t="s">
        <v>701</v>
      </c>
      <c r="C46" s="4" t="s">
        <v>113</v>
      </c>
      <c r="D46" s="5">
        <v>26705</v>
      </c>
      <c r="E46" s="6">
        <v>1</v>
      </c>
      <c r="F46" s="4">
        <v>43</v>
      </c>
      <c r="G46" s="4" t="s">
        <v>7</v>
      </c>
    </row>
    <row r="47" spans="1:7" ht="12.75">
      <c r="A47" s="4" t="s">
        <v>680</v>
      </c>
      <c r="B47" s="4" t="s">
        <v>702</v>
      </c>
      <c r="C47" s="4" t="s">
        <v>178</v>
      </c>
      <c r="D47" s="5">
        <v>36444</v>
      </c>
      <c r="E47" s="6">
        <v>2</v>
      </c>
      <c r="F47" s="4">
        <v>17</v>
      </c>
      <c r="G47" s="4" t="s">
        <v>12</v>
      </c>
    </row>
    <row r="48" spans="1:7" ht="12.75">
      <c r="A48" s="4" t="s">
        <v>680</v>
      </c>
      <c r="B48" s="4" t="s">
        <v>703</v>
      </c>
      <c r="C48" s="4" t="s">
        <v>41</v>
      </c>
      <c r="D48" s="5">
        <v>26610</v>
      </c>
      <c r="E48" s="6">
        <v>4</v>
      </c>
      <c r="F48" s="4">
        <v>44</v>
      </c>
      <c r="G48" s="4" t="s">
        <v>7</v>
      </c>
    </row>
    <row r="49" spans="1:7" ht="12.75">
      <c r="A49" s="4" t="s">
        <v>680</v>
      </c>
      <c r="B49" s="4" t="s">
        <v>704</v>
      </c>
      <c r="C49" s="4" t="s">
        <v>705</v>
      </c>
      <c r="D49" s="5">
        <v>32751</v>
      </c>
      <c r="E49" s="6">
        <v>3</v>
      </c>
      <c r="F49" s="4">
        <v>27</v>
      </c>
      <c r="G49" s="4" t="s">
        <v>8</v>
      </c>
    </row>
    <row r="50" spans="1:7" ht="12.75">
      <c r="A50" s="4" t="s">
        <v>680</v>
      </c>
      <c r="B50" s="4" t="s">
        <v>706</v>
      </c>
      <c r="C50" s="4" t="s">
        <v>129</v>
      </c>
      <c r="D50" s="5">
        <v>24487</v>
      </c>
      <c r="E50" s="6">
        <v>4</v>
      </c>
      <c r="F50" s="4">
        <v>49</v>
      </c>
      <c r="G50" s="4" t="s">
        <v>7</v>
      </c>
    </row>
    <row r="51" spans="1:7" ht="12.75">
      <c r="A51" s="4" t="s">
        <v>680</v>
      </c>
      <c r="B51" s="4" t="s">
        <v>339</v>
      </c>
      <c r="C51" s="4" t="s">
        <v>707</v>
      </c>
      <c r="D51" s="5">
        <v>25833</v>
      </c>
      <c r="E51" s="6">
        <v>4</v>
      </c>
      <c r="F51" s="4">
        <v>46</v>
      </c>
      <c r="G51" s="4" t="s">
        <v>7</v>
      </c>
    </row>
    <row r="52" spans="1:7" ht="12.75">
      <c r="A52" s="4" t="s">
        <v>680</v>
      </c>
      <c r="B52" s="4" t="s">
        <v>708</v>
      </c>
      <c r="C52" s="4" t="s">
        <v>709</v>
      </c>
      <c r="D52" s="5">
        <v>33696</v>
      </c>
      <c r="E52" s="6">
        <v>4</v>
      </c>
      <c r="F52" s="4">
        <v>24</v>
      </c>
      <c r="G52" s="4" t="s">
        <v>8</v>
      </c>
    </row>
    <row r="53" spans="1:7" ht="12.75">
      <c r="A53" s="4" t="s">
        <v>680</v>
      </c>
      <c r="B53" s="4" t="s">
        <v>710</v>
      </c>
      <c r="C53" s="4" t="s">
        <v>711</v>
      </c>
      <c r="D53" s="5">
        <v>18976</v>
      </c>
      <c r="E53" s="6">
        <v>4</v>
      </c>
      <c r="F53" s="4">
        <v>65</v>
      </c>
      <c r="G53" s="4" t="s">
        <v>10</v>
      </c>
    </row>
    <row r="54" spans="1:7" ht="12.75">
      <c r="A54" s="4" t="s">
        <v>680</v>
      </c>
      <c r="B54" s="4" t="s">
        <v>712</v>
      </c>
      <c r="C54" s="4" t="s">
        <v>713</v>
      </c>
      <c r="D54" s="5">
        <v>18088</v>
      </c>
      <c r="E54" s="6">
        <v>3</v>
      </c>
      <c r="F54" s="4">
        <v>67</v>
      </c>
      <c r="G54" s="4" t="s">
        <v>10</v>
      </c>
    </row>
    <row r="55" spans="1:7" ht="12.75">
      <c r="A55" s="4" t="s">
        <v>680</v>
      </c>
      <c r="B55" s="4" t="s">
        <v>714</v>
      </c>
      <c r="C55" s="4" t="s">
        <v>715</v>
      </c>
      <c r="D55" s="5">
        <v>34671</v>
      </c>
      <c r="E55" s="6">
        <v>3</v>
      </c>
      <c r="F55" s="4">
        <v>22</v>
      </c>
      <c r="G55" s="4" t="s">
        <v>13</v>
      </c>
    </row>
    <row r="56" spans="1:7" ht="12.75">
      <c r="A56" s="4" t="s">
        <v>680</v>
      </c>
      <c r="B56" s="4" t="s">
        <v>266</v>
      </c>
      <c r="C56" s="4" t="s">
        <v>157</v>
      </c>
      <c r="D56" s="5">
        <v>25340</v>
      </c>
      <c r="E56" s="6">
        <v>4</v>
      </c>
      <c r="F56" s="4">
        <v>47</v>
      </c>
      <c r="G56" s="4" t="s">
        <v>7</v>
      </c>
    </row>
    <row r="57" spans="1:7" ht="12.75">
      <c r="A57" s="4" t="s">
        <v>680</v>
      </c>
      <c r="B57" s="4" t="s">
        <v>606</v>
      </c>
      <c r="C57" s="4" t="s">
        <v>311</v>
      </c>
      <c r="D57" s="5">
        <v>29906</v>
      </c>
      <c r="E57" s="6">
        <v>4</v>
      </c>
      <c r="F57" s="4">
        <v>35</v>
      </c>
      <c r="G57" s="4" t="s">
        <v>8</v>
      </c>
    </row>
    <row r="58" spans="1:7" ht="12.75">
      <c r="A58" s="4" t="s">
        <v>680</v>
      </c>
      <c r="B58" s="4" t="s">
        <v>716</v>
      </c>
      <c r="C58" s="4" t="s">
        <v>717</v>
      </c>
      <c r="D58" s="5">
        <v>37227</v>
      </c>
      <c r="E58" s="6" t="s">
        <v>1</v>
      </c>
      <c r="F58" s="4">
        <v>15</v>
      </c>
      <c r="G58" s="4" t="s">
        <v>1</v>
      </c>
    </row>
    <row r="59" spans="1:7" ht="12.75">
      <c r="A59" s="4" t="s">
        <v>680</v>
      </c>
      <c r="B59" s="4" t="s">
        <v>718</v>
      </c>
      <c r="C59" s="4" t="s">
        <v>142</v>
      </c>
      <c r="D59" s="5">
        <v>17507</v>
      </c>
      <c r="E59" s="6">
        <v>5</v>
      </c>
      <c r="F59" s="4">
        <v>69</v>
      </c>
      <c r="G59" s="4" t="s">
        <v>10</v>
      </c>
    </row>
    <row r="60" spans="1:7" ht="12.75">
      <c r="A60" s="4" t="s">
        <v>680</v>
      </c>
      <c r="B60" s="4" t="s">
        <v>719</v>
      </c>
      <c r="C60" s="4" t="s">
        <v>49</v>
      </c>
      <c r="D60" s="5">
        <v>25507</v>
      </c>
      <c r="E60" s="6">
        <v>2</v>
      </c>
      <c r="F60" s="4">
        <v>47</v>
      </c>
      <c r="G60" s="4" t="s">
        <v>7</v>
      </c>
    </row>
    <row r="61" spans="1:7" ht="12.75">
      <c r="A61" s="4" t="s">
        <v>680</v>
      </c>
      <c r="B61" s="4" t="s">
        <v>720</v>
      </c>
      <c r="C61" s="4" t="s">
        <v>129</v>
      </c>
      <c r="D61" s="5">
        <v>26968</v>
      </c>
      <c r="E61" s="6">
        <v>2</v>
      </c>
      <c r="F61" s="4">
        <v>43</v>
      </c>
      <c r="G61" s="4" t="s">
        <v>7</v>
      </c>
    </row>
    <row r="62" spans="1:7" ht="12.75">
      <c r="A62" s="4" t="s">
        <v>680</v>
      </c>
      <c r="B62" s="4" t="s">
        <v>721</v>
      </c>
      <c r="C62" s="4" t="s">
        <v>311</v>
      </c>
      <c r="D62" s="5">
        <v>29827</v>
      </c>
      <c r="E62" s="6">
        <v>4</v>
      </c>
      <c r="F62" s="4">
        <v>35</v>
      </c>
      <c r="G62" s="4" t="s">
        <v>8</v>
      </c>
    </row>
    <row r="63" spans="1:7" ht="12.75">
      <c r="A63" s="4" t="s">
        <v>680</v>
      </c>
      <c r="B63" s="4" t="s">
        <v>722</v>
      </c>
      <c r="C63" s="4" t="s">
        <v>54</v>
      </c>
      <c r="D63" s="5">
        <v>25950</v>
      </c>
      <c r="E63" s="6">
        <v>5</v>
      </c>
      <c r="F63" s="4">
        <v>45</v>
      </c>
      <c r="G63" s="4" t="s">
        <v>7</v>
      </c>
    </row>
    <row r="64" spans="1:7" ht="12.75">
      <c r="A64" s="4" t="s">
        <v>680</v>
      </c>
      <c r="B64" s="4" t="s">
        <v>723</v>
      </c>
      <c r="C64" s="4" t="s">
        <v>306</v>
      </c>
      <c r="D64" s="5">
        <v>25225</v>
      </c>
      <c r="E64" s="6">
        <v>4</v>
      </c>
      <c r="F64" s="4">
        <v>47</v>
      </c>
      <c r="G64" s="4" t="s">
        <v>7</v>
      </c>
    </row>
    <row r="65" spans="1:7" ht="12.75">
      <c r="A65" s="4" t="s">
        <v>680</v>
      </c>
      <c r="B65" s="4" t="s">
        <v>724</v>
      </c>
      <c r="C65" s="4" t="s">
        <v>58</v>
      </c>
      <c r="D65" s="5">
        <v>25125</v>
      </c>
      <c r="E65" s="6">
        <v>1</v>
      </c>
      <c r="F65" s="4">
        <v>48</v>
      </c>
      <c r="G65" s="4" t="s">
        <v>7</v>
      </c>
    </row>
    <row r="66" spans="1:7" ht="12.75">
      <c r="A66" s="4" t="s">
        <v>680</v>
      </c>
      <c r="B66" s="4" t="s">
        <v>725</v>
      </c>
      <c r="C66" s="4" t="s">
        <v>457</v>
      </c>
      <c r="D66" s="5">
        <v>18915</v>
      </c>
      <c r="E66" s="6">
        <v>5</v>
      </c>
      <c r="F66" s="4">
        <v>65</v>
      </c>
      <c r="G66" s="4" t="s">
        <v>10</v>
      </c>
    </row>
    <row r="67" spans="1:7" ht="12.75">
      <c r="A67" s="4" t="s">
        <v>680</v>
      </c>
      <c r="B67" s="4" t="s">
        <v>726</v>
      </c>
      <c r="C67" s="4" t="s">
        <v>133</v>
      </c>
      <c r="D67" s="5">
        <v>26453</v>
      </c>
      <c r="E67" s="6">
        <v>4</v>
      </c>
      <c r="F67" s="4">
        <v>44</v>
      </c>
      <c r="G67" s="4" t="s">
        <v>7</v>
      </c>
    </row>
    <row r="68" spans="1:7" ht="12.75">
      <c r="A68" s="4" t="s">
        <v>680</v>
      </c>
      <c r="B68" s="4" t="s">
        <v>727</v>
      </c>
      <c r="C68" s="4" t="s">
        <v>161</v>
      </c>
      <c r="D68" s="5">
        <v>25872</v>
      </c>
      <c r="E68" s="6">
        <v>3</v>
      </c>
      <c r="F68" s="4">
        <v>46</v>
      </c>
      <c r="G68" s="4" t="s">
        <v>7</v>
      </c>
    </row>
    <row r="69" spans="1:7" ht="12.75">
      <c r="A69" s="4" t="s">
        <v>658</v>
      </c>
      <c r="B69" s="4" t="s">
        <v>418</v>
      </c>
      <c r="C69" s="4" t="s">
        <v>417</v>
      </c>
      <c r="D69" s="5">
        <v>25654</v>
      </c>
      <c r="E69" s="6">
        <v>4</v>
      </c>
      <c r="F69" s="4">
        <v>46</v>
      </c>
      <c r="G69" s="4" t="s">
        <v>7</v>
      </c>
    </row>
    <row r="70" spans="1:7" ht="12.75">
      <c r="A70" s="4" t="s">
        <v>658</v>
      </c>
      <c r="B70" s="4" t="s">
        <v>416</v>
      </c>
      <c r="C70" s="4" t="s">
        <v>136</v>
      </c>
      <c r="D70" s="5">
        <v>18300</v>
      </c>
      <c r="E70" s="6">
        <v>5</v>
      </c>
      <c r="F70" s="4">
        <v>66</v>
      </c>
      <c r="G70" s="4" t="s">
        <v>10</v>
      </c>
    </row>
    <row r="71" spans="1:7" ht="12.75">
      <c r="A71" s="4" t="s">
        <v>658</v>
      </c>
      <c r="B71" s="4" t="s">
        <v>415</v>
      </c>
      <c r="C71" s="4" t="s">
        <v>113</v>
      </c>
      <c r="D71" s="5">
        <v>23431</v>
      </c>
      <c r="E71" s="6">
        <v>4</v>
      </c>
      <c r="F71" s="4">
        <v>52</v>
      </c>
      <c r="G71" s="4" t="s">
        <v>9</v>
      </c>
    </row>
    <row r="72" spans="1:7" ht="12.75">
      <c r="A72" s="4" t="s">
        <v>658</v>
      </c>
      <c r="B72" s="4" t="s">
        <v>414</v>
      </c>
      <c r="C72" s="4" t="s">
        <v>413</v>
      </c>
      <c r="D72" s="5">
        <v>23522</v>
      </c>
      <c r="E72" s="6">
        <v>5</v>
      </c>
      <c r="F72" s="4">
        <v>52</v>
      </c>
      <c r="G72" s="4" t="s">
        <v>9</v>
      </c>
    </row>
    <row r="73" spans="1:7" ht="12.75">
      <c r="A73" s="4" t="s">
        <v>658</v>
      </c>
      <c r="B73" s="4" t="s">
        <v>412</v>
      </c>
      <c r="C73" s="4" t="s">
        <v>43</v>
      </c>
      <c r="D73" s="5">
        <v>22044</v>
      </c>
      <c r="E73" s="6">
        <v>5</v>
      </c>
      <c r="F73" s="4">
        <v>56</v>
      </c>
      <c r="G73" s="4" t="s">
        <v>9</v>
      </c>
    </row>
    <row r="74" spans="1:7" ht="12.75">
      <c r="A74" s="4" t="s">
        <v>658</v>
      </c>
      <c r="B74" s="4" t="s">
        <v>410</v>
      </c>
      <c r="C74" s="4" t="s">
        <v>140</v>
      </c>
      <c r="D74" s="5">
        <v>19374</v>
      </c>
      <c r="E74" s="6">
        <v>5</v>
      </c>
      <c r="F74" s="4">
        <v>63</v>
      </c>
      <c r="G74" s="4" t="s">
        <v>10</v>
      </c>
    </row>
    <row r="75" spans="1:7" ht="12.75">
      <c r="A75" s="4" t="s">
        <v>658</v>
      </c>
      <c r="B75" s="4" t="s">
        <v>409</v>
      </c>
      <c r="C75" s="4" t="s">
        <v>149</v>
      </c>
      <c r="D75" s="5">
        <v>19476</v>
      </c>
      <c r="E75" s="6">
        <v>5</v>
      </c>
      <c r="F75" s="4">
        <v>63</v>
      </c>
      <c r="G75" s="4" t="s">
        <v>10</v>
      </c>
    </row>
    <row r="76" spans="1:7" ht="12.75">
      <c r="A76" s="4" t="s">
        <v>658</v>
      </c>
      <c r="B76" s="4" t="s">
        <v>411</v>
      </c>
      <c r="C76" s="4" t="s">
        <v>178</v>
      </c>
      <c r="D76" s="5">
        <v>30537</v>
      </c>
      <c r="E76" s="6">
        <v>3</v>
      </c>
      <c r="F76" s="4">
        <v>33</v>
      </c>
      <c r="G76" s="4" t="s">
        <v>8</v>
      </c>
    </row>
    <row r="77" spans="1:7" ht="12.75">
      <c r="A77" s="4" t="s">
        <v>658</v>
      </c>
      <c r="B77" s="4" t="s">
        <v>408</v>
      </c>
      <c r="C77" s="4" t="s">
        <v>155</v>
      </c>
      <c r="D77" s="5">
        <v>25193</v>
      </c>
      <c r="E77" s="6">
        <v>4</v>
      </c>
      <c r="F77" s="4">
        <v>48</v>
      </c>
      <c r="G77" s="4" t="s">
        <v>7</v>
      </c>
    </row>
    <row r="78" spans="1:7" ht="12.75">
      <c r="A78" s="4" t="s">
        <v>658</v>
      </c>
      <c r="B78" s="4" t="s">
        <v>407</v>
      </c>
      <c r="C78" s="4" t="s">
        <v>113</v>
      </c>
      <c r="D78" s="5">
        <v>21128</v>
      </c>
      <c r="E78" s="6">
        <v>4</v>
      </c>
      <c r="F78" s="4">
        <v>59</v>
      </c>
      <c r="G78" s="4" t="s">
        <v>9</v>
      </c>
    </row>
    <row r="79" spans="1:7" ht="12.75">
      <c r="A79" s="4" t="s">
        <v>658</v>
      </c>
      <c r="B79" s="4" t="s">
        <v>406</v>
      </c>
      <c r="C79" s="4" t="s">
        <v>405</v>
      </c>
      <c r="D79" s="5">
        <v>28180</v>
      </c>
      <c r="E79" s="6">
        <v>4</v>
      </c>
      <c r="F79" s="4">
        <v>39</v>
      </c>
      <c r="G79" s="4" t="s">
        <v>8</v>
      </c>
    </row>
    <row r="80" spans="1:7" ht="12.75">
      <c r="A80" s="4" t="s">
        <v>658</v>
      </c>
      <c r="B80" s="4" t="s">
        <v>404</v>
      </c>
      <c r="C80" s="4" t="s">
        <v>54</v>
      </c>
      <c r="D80" s="5">
        <v>22365</v>
      </c>
      <c r="E80" s="6">
        <v>5</v>
      </c>
      <c r="F80" s="4">
        <v>55</v>
      </c>
      <c r="G80" s="4" t="s">
        <v>9</v>
      </c>
    </row>
    <row r="81" spans="1:7" ht="12.75">
      <c r="A81" s="4" t="s">
        <v>658</v>
      </c>
      <c r="B81" s="4" t="s">
        <v>403</v>
      </c>
      <c r="C81" s="4" t="s">
        <v>49</v>
      </c>
      <c r="D81" s="5">
        <v>25811</v>
      </c>
      <c r="E81" s="6">
        <v>4</v>
      </c>
      <c r="F81" s="4">
        <v>46</v>
      </c>
      <c r="G81" s="4" t="s">
        <v>7</v>
      </c>
    </row>
    <row r="82" spans="1:7" ht="12.75">
      <c r="A82" s="4" t="s">
        <v>658</v>
      </c>
      <c r="B82" s="4" t="s">
        <v>402</v>
      </c>
      <c r="C82" s="4" t="s">
        <v>28</v>
      </c>
      <c r="D82" s="5">
        <v>26210</v>
      </c>
      <c r="E82" s="6">
        <v>4</v>
      </c>
      <c r="F82" s="4">
        <v>45</v>
      </c>
      <c r="G82" s="4" t="s">
        <v>7</v>
      </c>
    </row>
    <row r="83" spans="1:7" ht="12.75">
      <c r="A83" s="4" t="s">
        <v>658</v>
      </c>
      <c r="B83" s="4" t="s">
        <v>401</v>
      </c>
      <c r="C83" s="4" t="s">
        <v>306</v>
      </c>
      <c r="D83" s="5">
        <v>20996</v>
      </c>
      <c r="E83" s="6">
        <v>5</v>
      </c>
      <c r="F83" s="4">
        <v>59</v>
      </c>
      <c r="G83" s="4" t="s">
        <v>9</v>
      </c>
    </row>
    <row r="84" spans="1:7" ht="12.75">
      <c r="A84" s="4" t="s">
        <v>658</v>
      </c>
      <c r="B84" s="4" t="s">
        <v>400</v>
      </c>
      <c r="C84" s="4" t="s">
        <v>399</v>
      </c>
      <c r="D84" s="5">
        <v>18910</v>
      </c>
      <c r="E84" s="6">
        <v>5</v>
      </c>
      <c r="F84" s="4">
        <v>65</v>
      </c>
      <c r="G84" s="4" t="s">
        <v>10</v>
      </c>
    </row>
    <row r="85" spans="1:7" ht="12.75">
      <c r="A85" s="4" t="s">
        <v>658</v>
      </c>
      <c r="B85" s="4" t="s">
        <v>397</v>
      </c>
      <c r="C85" s="4" t="s">
        <v>175</v>
      </c>
      <c r="D85" s="5">
        <v>23139</v>
      </c>
      <c r="E85" s="6" t="s">
        <v>439</v>
      </c>
      <c r="F85" s="4">
        <v>53</v>
      </c>
      <c r="G85" s="4" t="s">
        <v>9</v>
      </c>
    </row>
    <row r="86" spans="1:7" ht="12.75">
      <c r="A86" s="4" t="s">
        <v>658</v>
      </c>
      <c r="B86" s="4" t="s">
        <v>397</v>
      </c>
      <c r="C86" s="4" t="s">
        <v>145</v>
      </c>
      <c r="D86" s="5">
        <v>22703</v>
      </c>
      <c r="E86" s="6">
        <v>3</v>
      </c>
      <c r="F86" s="4">
        <v>54</v>
      </c>
      <c r="G86" s="4" t="s">
        <v>9</v>
      </c>
    </row>
    <row r="87" spans="1:7" ht="12.75">
      <c r="A87" s="4" t="s">
        <v>658</v>
      </c>
      <c r="B87" s="4" t="s">
        <v>396</v>
      </c>
      <c r="C87" s="4" t="s">
        <v>101</v>
      </c>
      <c r="D87" s="5">
        <v>19520</v>
      </c>
      <c r="E87" s="6">
        <v>4</v>
      </c>
      <c r="F87" s="4">
        <v>63</v>
      </c>
      <c r="G87" s="4" t="s">
        <v>10</v>
      </c>
    </row>
    <row r="88" spans="1:7" ht="12.75">
      <c r="A88" s="4" t="s">
        <v>658</v>
      </c>
      <c r="B88" s="4" t="s">
        <v>395</v>
      </c>
      <c r="C88" s="4" t="s">
        <v>394</v>
      </c>
      <c r="D88" s="5">
        <v>28725</v>
      </c>
      <c r="E88" s="6">
        <v>2</v>
      </c>
      <c r="F88" s="4">
        <v>38</v>
      </c>
      <c r="G88" s="4" t="s">
        <v>8</v>
      </c>
    </row>
    <row r="89" spans="1:7" ht="12.75">
      <c r="A89" s="4" t="s">
        <v>658</v>
      </c>
      <c r="B89" s="4" t="s">
        <v>393</v>
      </c>
      <c r="C89" s="4" t="s">
        <v>164</v>
      </c>
      <c r="D89" s="5">
        <v>19399</v>
      </c>
      <c r="E89" s="6">
        <v>4</v>
      </c>
      <c r="F89" s="4">
        <v>63</v>
      </c>
      <c r="G89" s="4" t="s">
        <v>10</v>
      </c>
    </row>
    <row r="90" spans="1:7" ht="12.75">
      <c r="A90" s="4" t="s">
        <v>658</v>
      </c>
      <c r="B90" s="4" t="s">
        <v>392</v>
      </c>
      <c r="C90" s="4" t="s">
        <v>325</v>
      </c>
      <c r="D90" s="5">
        <v>18583</v>
      </c>
      <c r="E90" s="6">
        <v>5</v>
      </c>
      <c r="F90" s="4">
        <v>66</v>
      </c>
      <c r="G90" s="4" t="s">
        <v>10</v>
      </c>
    </row>
    <row r="91" spans="1:7" ht="12.75">
      <c r="A91" s="4" t="s">
        <v>658</v>
      </c>
      <c r="B91" s="4" t="s">
        <v>391</v>
      </c>
      <c r="C91" s="4" t="s">
        <v>136</v>
      </c>
      <c r="D91" s="5">
        <v>20755</v>
      </c>
      <c r="E91" s="6">
        <v>5</v>
      </c>
      <c r="F91" s="4">
        <v>60</v>
      </c>
      <c r="G91" s="4" t="s">
        <v>10</v>
      </c>
    </row>
    <row r="92" spans="1:7" ht="12.75">
      <c r="A92" s="4" t="s">
        <v>659</v>
      </c>
      <c r="B92" s="4" t="s">
        <v>209</v>
      </c>
      <c r="C92" s="4" t="s">
        <v>28</v>
      </c>
      <c r="D92" s="5">
        <v>28396</v>
      </c>
      <c r="E92" s="6">
        <v>2</v>
      </c>
      <c r="F92" s="4">
        <v>39</v>
      </c>
      <c r="G92" s="4" t="s">
        <v>8</v>
      </c>
    </row>
    <row r="93" spans="1:7" ht="12.75">
      <c r="A93" s="4" t="s">
        <v>659</v>
      </c>
      <c r="B93" s="4" t="s">
        <v>191</v>
      </c>
      <c r="C93" s="4" t="s">
        <v>190</v>
      </c>
      <c r="D93" s="5">
        <v>28920</v>
      </c>
      <c r="E93" s="6">
        <v>4</v>
      </c>
      <c r="F93" s="4">
        <v>37</v>
      </c>
      <c r="G93" s="4" t="s">
        <v>8</v>
      </c>
    </row>
    <row r="94" spans="1:7" ht="12.75">
      <c r="A94" s="4" t="s">
        <v>659</v>
      </c>
      <c r="B94" s="4" t="s">
        <v>201</v>
      </c>
      <c r="C94" s="4" t="s">
        <v>200</v>
      </c>
      <c r="D94" s="5">
        <v>32095</v>
      </c>
      <c r="E94" s="6">
        <v>2</v>
      </c>
      <c r="F94" s="4">
        <v>29</v>
      </c>
      <c r="G94" s="4" t="s">
        <v>8</v>
      </c>
    </row>
    <row r="95" spans="1:7" ht="12.75">
      <c r="A95" s="4" t="s">
        <v>659</v>
      </c>
      <c r="B95" s="4" t="s">
        <v>198</v>
      </c>
      <c r="C95" s="4" t="s">
        <v>197</v>
      </c>
      <c r="D95" s="5">
        <v>34749</v>
      </c>
      <c r="E95" s="6">
        <v>3</v>
      </c>
      <c r="F95" s="4">
        <v>21</v>
      </c>
      <c r="G95" s="4" t="s">
        <v>13</v>
      </c>
    </row>
    <row r="96" spans="1:7" ht="12.75">
      <c r="A96" s="4" t="s">
        <v>659</v>
      </c>
      <c r="B96" s="4" t="s">
        <v>189</v>
      </c>
      <c r="C96" s="4" t="s">
        <v>188</v>
      </c>
      <c r="D96" s="5">
        <v>26945</v>
      </c>
      <c r="E96" s="6">
        <v>4</v>
      </c>
      <c r="F96" s="4">
        <v>43</v>
      </c>
      <c r="G96" s="4" t="s">
        <v>7</v>
      </c>
    </row>
    <row r="97" spans="1:7" ht="12.75">
      <c r="A97" s="4" t="s">
        <v>659</v>
      </c>
      <c r="B97" s="4" t="s">
        <v>189</v>
      </c>
      <c r="C97" s="4" t="s">
        <v>195</v>
      </c>
      <c r="D97" s="5">
        <v>25077</v>
      </c>
      <c r="E97" s="6">
        <v>3</v>
      </c>
      <c r="F97" s="4">
        <v>48</v>
      </c>
      <c r="G97" s="4" t="s">
        <v>7</v>
      </c>
    </row>
    <row r="98" spans="1:7" ht="12.75">
      <c r="A98" s="4" t="s">
        <v>659</v>
      </c>
      <c r="B98" s="4" t="s">
        <v>181</v>
      </c>
      <c r="C98" s="4" t="s">
        <v>22</v>
      </c>
      <c r="D98" s="5">
        <v>27465</v>
      </c>
      <c r="E98" s="6">
        <v>5</v>
      </c>
      <c r="F98" s="4">
        <v>41</v>
      </c>
      <c r="G98" s="4" t="s">
        <v>7</v>
      </c>
    </row>
    <row r="99" spans="1:7" ht="12.75">
      <c r="A99" s="4" t="s">
        <v>659</v>
      </c>
      <c r="B99" s="4" t="s">
        <v>207</v>
      </c>
      <c r="C99" s="4" t="s">
        <v>206</v>
      </c>
      <c r="D99" s="5">
        <v>26174</v>
      </c>
      <c r="E99" s="6">
        <v>2</v>
      </c>
      <c r="F99" s="4">
        <v>45</v>
      </c>
      <c r="G99" s="4" t="s">
        <v>7</v>
      </c>
    </row>
    <row r="100" spans="1:7" ht="12.75">
      <c r="A100" s="4" t="s">
        <v>659</v>
      </c>
      <c r="B100" s="4" t="s">
        <v>187</v>
      </c>
      <c r="C100" s="4" t="s">
        <v>186</v>
      </c>
      <c r="D100" s="5">
        <v>29540</v>
      </c>
      <c r="E100" s="6">
        <v>4</v>
      </c>
      <c r="F100" s="4">
        <v>36</v>
      </c>
      <c r="G100" s="4" t="s">
        <v>8</v>
      </c>
    </row>
    <row r="101" spans="1:7" ht="12.75">
      <c r="A101" s="4" t="s">
        <v>659</v>
      </c>
      <c r="B101" s="4" t="s">
        <v>205</v>
      </c>
      <c r="C101" s="4" t="s">
        <v>56</v>
      </c>
      <c r="D101" s="5">
        <v>27935</v>
      </c>
      <c r="E101" s="6">
        <v>2</v>
      </c>
      <c r="F101" s="4">
        <v>40</v>
      </c>
      <c r="G101" s="4" t="s">
        <v>7</v>
      </c>
    </row>
    <row r="102" spans="1:7" ht="12.75">
      <c r="A102" s="4" t="s">
        <v>659</v>
      </c>
      <c r="B102" s="4" t="s">
        <v>185</v>
      </c>
      <c r="C102" s="4" t="s">
        <v>104</v>
      </c>
      <c r="D102" s="5">
        <v>24755</v>
      </c>
      <c r="E102" s="6">
        <v>4</v>
      </c>
      <c r="F102" s="4">
        <v>49</v>
      </c>
      <c r="G102" s="4" t="s">
        <v>7</v>
      </c>
    </row>
    <row r="103" spans="1:7" ht="12.75">
      <c r="A103" s="4" t="s">
        <v>659</v>
      </c>
      <c r="B103" s="4" t="s">
        <v>194</v>
      </c>
      <c r="C103" s="4" t="s">
        <v>58</v>
      </c>
      <c r="D103" s="5">
        <v>25445</v>
      </c>
      <c r="E103" s="6">
        <v>2</v>
      </c>
      <c r="F103" s="4">
        <v>47</v>
      </c>
      <c r="G103" s="4" t="s">
        <v>7</v>
      </c>
    </row>
    <row r="104" spans="1:7" ht="12.75">
      <c r="A104" s="4" t="s">
        <v>659</v>
      </c>
      <c r="B104" s="4" t="s">
        <v>204</v>
      </c>
      <c r="C104" s="4" t="s">
        <v>203</v>
      </c>
      <c r="D104" s="5">
        <v>26855</v>
      </c>
      <c r="E104" s="6">
        <v>2</v>
      </c>
      <c r="F104" s="4">
        <v>43</v>
      </c>
      <c r="G104" s="4" t="s">
        <v>7</v>
      </c>
    </row>
    <row r="105" spans="1:7" ht="12.75">
      <c r="A105" s="4" t="s">
        <v>659</v>
      </c>
      <c r="B105" s="4" t="s">
        <v>180</v>
      </c>
      <c r="C105" s="4" t="s">
        <v>54</v>
      </c>
      <c r="D105" s="5">
        <v>24535</v>
      </c>
      <c r="E105" s="6">
        <v>5</v>
      </c>
      <c r="F105" s="4">
        <v>49</v>
      </c>
      <c r="G105" s="4" t="s">
        <v>7</v>
      </c>
    </row>
    <row r="106" spans="1:7" ht="12.75">
      <c r="A106" s="4" t="s">
        <v>659</v>
      </c>
      <c r="B106" s="4" t="s">
        <v>91</v>
      </c>
      <c r="C106" s="4" t="s">
        <v>145</v>
      </c>
      <c r="D106" s="5">
        <v>25200</v>
      </c>
      <c r="E106" s="6">
        <v>3</v>
      </c>
      <c r="F106" s="4">
        <v>48</v>
      </c>
      <c r="G106" s="4" t="s">
        <v>7</v>
      </c>
    </row>
    <row r="107" spans="1:7" ht="12.75">
      <c r="A107" s="4" t="s">
        <v>659</v>
      </c>
      <c r="B107" s="4" t="s">
        <v>202</v>
      </c>
      <c r="C107" s="4" t="s">
        <v>54</v>
      </c>
      <c r="D107" s="5">
        <v>23644</v>
      </c>
      <c r="E107" s="6">
        <v>2</v>
      </c>
      <c r="F107" s="4">
        <v>52</v>
      </c>
      <c r="G107" s="4" t="s">
        <v>9</v>
      </c>
    </row>
    <row r="108" spans="1:7" ht="12.75">
      <c r="A108" s="4" t="s">
        <v>659</v>
      </c>
      <c r="B108" s="4" t="s">
        <v>193</v>
      </c>
      <c r="C108" s="4" t="s">
        <v>192</v>
      </c>
      <c r="D108" s="5">
        <v>25861</v>
      </c>
      <c r="E108" s="6">
        <v>2</v>
      </c>
      <c r="F108" s="4">
        <v>46</v>
      </c>
      <c r="G108" s="4" t="s">
        <v>7</v>
      </c>
    </row>
    <row r="109" spans="1:7" ht="12.75">
      <c r="A109" s="4" t="s">
        <v>659</v>
      </c>
      <c r="B109" s="4" t="s">
        <v>183</v>
      </c>
      <c r="C109" s="4" t="s">
        <v>182</v>
      </c>
      <c r="D109" s="5">
        <v>24533</v>
      </c>
      <c r="E109" s="6">
        <v>3</v>
      </c>
      <c r="F109" s="4">
        <v>49</v>
      </c>
      <c r="G109" s="4" t="s">
        <v>7</v>
      </c>
    </row>
    <row r="110" spans="1:7" ht="12.75">
      <c r="A110" s="4" t="s">
        <v>660</v>
      </c>
      <c r="B110" s="4" t="s">
        <v>19</v>
      </c>
      <c r="C110" s="4" t="s">
        <v>20</v>
      </c>
      <c r="D110" s="5">
        <v>26830</v>
      </c>
      <c r="E110" s="6">
        <v>4</v>
      </c>
      <c r="F110" s="4">
        <v>43</v>
      </c>
      <c r="G110" s="4" t="s">
        <v>7</v>
      </c>
    </row>
    <row r="111" spans="1:7" ht="12.75">
      <c r="A111" s="4" t="s">
        <v>660</v>
      </c>
      <c r="B111" s="4" t="s">
        <v>21</v>
      </c>
      <c r="C111" s="4" t="s">
        <v>22</v>
      </c>
      <c r="D111" s="5">
        <v>27088</v>
      </c>
      <c r="E111" s="6">
        <v>2</v>
      </c>
      <c r="F111" s="4">
        <v>42</v>
      </c>
      <c r="G111" s="4" t="s">
        <v>7</v>
      </c>
    </row>
    <row r="112" spans="1:7" ht="12.75">
      <c r="A112" s="4" t="s">
        <v>660</v>
      </c>
      <c r="B112" s="4" t="s">
        <v>24</v>
      </c>
      <c r="C112" s="4" t="s">
        <v>25</v>
      </c>
      <c r="D112" s="5">
        <v>28150</v>
      </c>
      <c r="E112" s="6">
        <v>2</v>
      </c>
      <c r="F112" s="4">
        <v>39</v>
      </c>
      <c r="G112" s="4" t="s">
        <v>8</v>
      </c>
    </row>
    <row r="113" spans="1:7" ht="12.75">
      <c r="A113" s="4" t="s">
        <v>660</v>
      </c>
      <c r="B113" s="4" t="s">
        <v>27</v>
      </c>
      <c r="C113" s="4" t="s">
        <v>28</v>
      </c>
      <c r="D113" s="5">
        <v>27555</v>
      </c>
      <c r="E113" s="6">
        <v>4</v>
      </c>
      <c r="F113" s="4">
        <v>41</v>
      </c>
      <c r="G113" s="4" t="s">
        <v>7</v>
      </c>
    </row>
    <row r="114" spans="1:7" ht="12.75">
      <c r="A114" s="4" t="s">
        <v>660</v>
      </c>
      <c r="B114" s="4" t="s">
        <v>29</v>
      </c>
      <c r="C114" s="4" t="s">
        <v>30</v>
      </c>
      <c r="D114" s="5">
        <v>37519</v>
      </c>
      <c r="E114" s="6" t="s">
        <v>6</v>
      </c>
      <c r="F114" s="4">
        <v>14</v>
      </c>
      <c r="G114" s="4" t="s">
        <v>6</v>
      </c>
    </row>
    <row r="115" spans="1:7" ht="12.75">
      <c r="A115" s="4" t="s">
        <v>660</v>
      </c>
      <c r="B115" s="4" t="s">
        <v>31</v>
      </c>
      <c r="C115" s="4" t="s">
        <v>28</v>
      </c>
      <c r="D115" s="5">
        <v>27298</v>
      </c>
      <c r="E115" s="6">
        <v>4</v>
      </c>
      <c r="F115" s="4">
        <v>42</v>
      </c>
      <c r="G115" s="4" t="s">
        <v>7</v>
      </c>
    </row>
    <row r="116" spans="1:7" ht="12.75">
      <c r="A116" s="4" t="s">
        <v>660</v>
      </c>
      <c r="B116" s="4" t="s">
        <v>33</v>
      </c>
      <c r="C116" s="4" t="s">
        <v>34</v>
      </c>
      <c r="D116" s="5">
        <v>26562</v>
      </c>
      <c r="E116" s="6">
        <v>2</v>
      </c>
      <c r="F116" s="4">
        <v>44</v>
      </c>
      <c r="G116" s="4" t="s">
        <v>7</v>
      </c>
    </row>
    <row r="117" spans="1:7" ht="12.75">
      <c r="A117" s="4" t="s">
        <v>660</v>
      </c>
      <c r="B117" s="4" t="s">
        <v>33</v>
      </c>
      <c r="C117" s="4" t="s">
        <v>35</v>
      </c>
      <c r="D117" s="5">
        <v>36356</v>
      </c>
      <c r="E117" s="6">
        <v>4</v>
      </c>
      <c r="F117" s="4">
        <v>17</v>
      </c>
      <c r="G117" s="4" t="s">
        <v>12</v>
      </c>
    </row>
    <row r="118" spans="1:7" ht="12.75">
      <c r="A118" s="4" t="s">
        <v>660</v>
      </c>
      <c r="B118" s="4" t="s">
        <v>36</v>
      </c>
      <c r="C118" s="4" t="s">
        <v>37</v>
      </c>
      <c r="D118" s="5">
        <v>25804</v>
      </c>
      <c r="E118" s="6">
        <v>5</v>
      </c>
      <c r="F118" s="4">
        <v>46</v>
      </c>
      <c r="G118" s="4" t="s">
        <v>7</v>
      </c>
    </row>
    <row r="119" spans="1:7" ht="12.75">
      <c r="A119" s="4" t="s">
        <v>660</v>
      </c>
      <c r="B119" s="4" t="s">
        <v>38</v>
      </c>
      <c r="C119" s="4" t="s">
        <v>39</v>
      </c>
      <c r="D119" s="5">
        <v>22410</v>
      </c>
      <c r="E119" s="6">
        <v>3</v>
      </c>
      <c r="F119" s="4">
        <v>55</v>
      </c>
      <c r="G119" s="4" t="s">
        <v>9</v>
      </c>
    </row>
    <row r="120" spans="1:7" ht="12.75">
      <c r="A120" s="4" t="s">
        <v>660</v>
      </c>
      <c r="B120" s="4" t="s">
        <v>40</v>
      </c>
      <c r="C120" s="4" t="s">
        <v>41</v>
      </c>
      <c r="D120" s="5">
        <v>34992</v>
      </c>
      <c r="E120" s="6">
        <v>1</v>
      </c>
      <c r="F120" s="4">
        <v>21</v>
      </c>
      <c r="G120" s="4" t="s">
        <v>13</v>
      </c>
    </row>
    <row r="121" spans="1:7" ht="12.75">
      <c r="A121" s="4" t="s">
        <v>660</v>
      </c>
      <c r="B121" s="4" t="s">
        <v>40</v>
      </c>
      <c r="C121" s="4" t="s">
        <v>43</v>
      </c>
      <c r="D121" s="5">
        <v>23383</v>
      </c>
      <c r="E121" s="6">
        <v>5</v>
      </c>
      <c r="F121" s="4">
        <v>52</v>
      </c>
      <c r="G121" s="4" t="s">
        <v>9</v>
      </c>
    </row>
    <row r="122" spans="1:7" ht="12.75">
      <c r="A122" s="4" t="s">
        <v>660</v>
      </c>
      <c r="B122" s="4" t="s">
        <v>44</v>
      </c>
      <c r="C122" s="4" t="s">
        <v>45</v>
      </c>
      <c r="D122" s="5">
        <v>27355</v>
      </c>
      <c r="E122" s="6">
        <v>4</v>
      </c>
      <c r="F122" s="4">
        <v>42</v>
      </c>
      <c r="G122" s="4" t="s">
        <v>7</v>
      </c>
    </row>
    <row r="123" spans="1:7" ht="12.75">
      <c r="A123" s="4" t="s">
        <v>660</v>
      </c>
      <c r="B123" s="4" t="s">
        <v>46</v>
      </c>
      <c r="C123" s="4" t="s">
        <v>47</v>
      </c>
      <c r="D123" s="5">
        <v>36790</v>
      </c>
      <c r="E123" s="6" t="s">
        <v>1</v>
      </c>
      <c r="F123" s="4">
        <v>16</v>
      </c>
      <c r="G123" s="4" t="s">
        <v>1</v>
      </c>
    </row>
    <row r="124" spans="1:7" ht="12.75">
      <c r="A124" s="4" t="s">
        <v>660</v>
      </c>
      <c r="B124" s="4" t="s">
        <v>48</v>
      </c>
      <c r="C124" s="4" t="s">
        <v>49</v>
      </c>
      <c r="D124" s="5">
        <v>23737</v>
      </c>
      <c r="E124" s="6">
        <v>5</v>
      </c>
      <c r="F124" s="4">
        <v>52</v>
      </c>
      <c r="G124" s="4" t="s">
        <v>9</v>
      </c>
    </row>
    <row r="125" spans="1:7" ht="12.75">
      <c r="A125" s="4" t="s">
        <v>660</v>
      </c>
      <c r="B125" s="4" t="s">
        <v>51</v>
      </c>
      <c r="C125" s="4" t="s">
        <v>52</v>
      </c>
      <c r="D125" s="5">
        <v>28572</v>
      </c>
      <c r="E125" s="6">
        <v>5</v>
      </c>
      <c r="F125" s="4">
        <v>38</v>
      </c>
      <c r="G125" s="4" t="s">
        <v>8</v>
      </c>
    </row>
    <row r="126" spans="1:7" ht="12.75">
      <c r="A126" s="4" t="s">
        <v>660</v>
      </c>
      <c r="B126" s="4" t="s">
        <v>53</v>
      </c>
      <c r="C126" s="4" t="s">
        <v>54</v>
      </c>
      <c r="D126" s="5">
        <v>23900</v>
      </c>
      <c r="E126" s="6">
        <v>4</v>
      </c>
      <c r="F126" s="4">
        <v>51</v>
      </c>
      <c r="G126" s="4" t="s">
        <v>9</v>
      </c>
    </row>
    <row r="127" spans="1:7" ht="12.75">
      <c r="A127" s="4" t="s">
        <v>660</v>
      </c>
      <c r="B127" s="4" t="s">
        <v>55</v>
      </c>
      <c r="C127" s="4" t="s">
        <v>56</v>
      </c>
      <c r="D127" s="5">
        <v>27646</v>
      </c>
      <c r="E127" s="6">
        <v>4</v>
      </c>
      <c r="F127" s="4">
        <v>41</v>
      </c>
      <c r="G127" s="4" t="s">
        <v>7</v>
      </c>
    </row>
    <row r="128" spans="1:7" ht="12.75">
      <c r="A128" s="4" t="s">
        <v>660</v>
      </c>
      <c r="B128" s="4" t="s">
        <v>57</v>
      </c>
      <c r="C128" s="4" t="s">
        <v>58</v>
      </c>
      <c r="D128" s="5">
        <v>27221</v>
      </c>
      <c r="E128" s="6">
        <v>4</v>
      </c>
      <c r="F128" s="4">
        <v>42</v>
      </c>
      <c r="G128" s="4" t="s">
        <v>7</v>
      </c>
    </row>
    <row r="129" spans="1:7" ht="12.75">
      <c r="A129" s="4" t="s">
        <v>660</v>
      </c>
      <c r="B129" s="4" t="s">
        <v>59</v>
      </c>
      <c r="C129" s="4" t="s">
        <v>60</v>
      </c>
      <c r="D129" s="5">
        <v>37522</v>
      </c>
      <c r="E129" s="6" t="s">
        <v>6</v>
      </c>
      <c r="F129" s="4">
        <v>14</v>
      </c>
      <c r="G129" s="4" t="s">
        <v>6</v>
      </c>
    </row>
    <row r="130" spans="1:7" ht="12.75">
      <c r="A130" s="4" t="s">
        <v>660</v>
      </c>
      <c r="B130" s="4" t="s">
        <v>61</v>
      </c>
      <c r="C130" s="4" t="s">
        <v>62</v>
      </c>
      <c r="D130" s="5">
        <v>25918</v>
      </c>
      <c r="E130" s="6">
        <v>5</v>
      </c>
      <c r="F130" s="4">
        <v>46</v>
      </c>
      <c r="G130" s="4" t="s">
        <v>7</v>
      </c>
    </row>
    <row r="131" spans="1:7" ht="12.75">
      <c r="A131" s="4" t="s">
        <v>660</v>
      </c>
      <c r="B131" s="4" t="s">
        <v>63</v>
      </c>
      <c r="C131" s="4" t="s">
        <v>64</v>
      </c>
      <c r="D131" s="5">
        <v>18106</v>
      </c>
      <c r="E131" s="6">
        <v>5</v>
      </c>
      <c r="F131" s="4">
        <v>67</v>
      </c>
      <c r="G131" s="4" t="s">
        <v>10</v>
      </c>
    </row>
    <row r="132" spans="1:7" ht="12.75">
      <c r="A132" s="4" t="s">
        <v>660</v>
      </c>
      <c r="B132" s="4" t="s">
        <v>65</v>
      </c>
      <c r="C132" s="4" t="s">
        <v>64</v>
      </c>
      <c r="D132" s="5">
        <v>22834</v>
      </c>
      <c r="E132" s="6">
        <v>4</v>
      </c>
      <c r="F132" s="4">
        <v>54</v>
      </c>
      <c r="G132" s="4" t="s">
        <v>9</v>
      </c>
    </row>
    <row r="133" spans="1:7" ht="12.75">
      <c r="A133" s="4" t="s">
        <v>660</v>
      </c>
      <c r="B133" s="4" t="s">
        <v>734</v>
      </c>
      <c r="C133" s="4" t="s">
        <v>102</v>
      </c>
      <c r="D133" s="5">
        <v>36173</v>
      </c>
      <c r="E133" s="6">
        <v>3</v>
      </c>
      <c r="F133" s="4">
        <v>17</v>
      </c>
      <c r="G133" s="4" t="s">
        <v>12</v>
      </c>
    </row>
    <row r="134" spans="1:7" ht="12.75">
      <c r="A134" s="4" t="s">
        <v>660</v>
      </c>
      <c r="B134" s="4" t="s">
        <v>66</v>
      </c>
      <c r="C134" s="4" t="s">
        <v>67</v>
      </c>
      <c r="D134" s="5">
        <v>36082</v>
      </c>
      <c r="E134" s="6">
        <v>3</v>
      </c>
      <c r="F134" s="4">
        <v>18</v>
      </c>
      <c r="G134" s="4" t="s">
        <v>12</v>
      </c>
    </row>
    <row r="135" spans="1:7" ht="12.75">
      <c r="A135" s="4" t="s">
        <v>660</v>
      </c>
      <c r="B135" s="4" t="s">
        <v>69</v>
      </c>
      <c r="C135" s="4" t="s">
        <v>70</v>
      </c>
      <c r="D135" s="5">
        <v>28352</v>
      </c>
      <c r="E135" s="6">
        <v>4</v>
      </c>
      <c r="F135" s="4">
        <v>39</v>
      </c>
      <c r="G135" s="4" t="s">
        <v>8</v>
      </c>
    </row>
    <row r="136" spans="1:7" ht="12.75">
      <c r="A136" s="4" t="s">
        <v>660</v>
      </c>
      <c r="B136" s="4" t="s">
        <v>71</v>
      </c>
      <c r="C136" s="4" t="s">
        <v>72</v>
      </c>
      <c r="D136" s="5">
        <v>32546</v>
      </c>
      <c r="E136" s="6">
        <v>2</v>
      </c>
      <c r="F136" s="4">
        <v>27</v>
      </c>
      <c r="G136" s="4" t="s">
        <v>8</v>
      </c>
    </row>
    <row r="137" spans="1:7" ht="12.75">
      <c r="A137" s="4" t="s">
        <v>660</v>
      </c>
      <c r="B137" s="4" t="s">
        <v>73</v>
      </c>
      <c r="C137" s="4" t="s">
        <v>74</v>
      </c>
      <c r="D137" s="5">
        <v>26342</v>
      </c>
      <c r="E137" s="6">
        <v>5</v>
      </c>
      <c r="F137" s="4">
        <v>44</v>
      </c>
      <c r="G137" s="4" t="s">
        <v>7</v>
      </c>
    </row>
    <row r="138" spans="1:7" ht="12.75">
      <c r="A138" s="4" t="s">
        <v>660</v>
      </c>
      <c r="B138" s="4" t="s">
        <v>76</v>
      </c>
      <c r="C138" s="4" t="s">
        <v>39</v>
      </c>
      <c r="D138" s="5">
        <v>21536</v>
      </c>
      <c r="E138" s="6">
        <v>4</v>
      </c>
      <c r="F138" s="4">
        <v>58</v>
      </c>
      <c r="G138" s="4" t="s">
        <v>9</v>
      </c>
    </row>
    <row r="139" spans="1:7" ht="12.75">
      <c r="A139" s="4" t="s">
        <v>660</v>
      </c>
      <c r="B139" s="4" t="s">
        <v>77</v>
      </c>
      <c r="C139" s="4" t="s">
        <v>78</v>
      </c>
      <c r="D139" s="5">
        <v>26137</v>
      </c>
      <c r="E139" s="6" t="s">
        <v>439</v>
      </c>
      <c r="F139" s="4">
        <v>45</v>
      </c>
      <c r="G139" s="4" t="s">
        <v>7</v>
      </c>
    </row>
    <row r="140" spans="1:7" ht="12.75">
      <c r="A140" s="4" t="s">
        <v>660</v>
      </c>
      <c r="B140" s="4" t="s">
        <v>80</v>
      </c>
      <c r="C140" s="4" t="s">
        <v>28</v>
      </c>
      <c r="D140" s="5">
        <v>27495</v>
      </c>
      <c r="E140" s="6">
        <v>3</v>
      </c>
      <c r="F140" s="4">
        <v>41</v>
      </c>
      <c r="G140" s="4" t="s">
        <v>7</v>
      </c>
    </row>
    <row r="141" spans="1:7" ht="12.75">
      <c r="A141" s="4" t="s">
        <v>660</v>
      </c>
      <c r="B141" s="4" t="s">
        <v>81</v>
      </c>
      <c r="C141" s="4" t="s">
        <v>82</v>
      </c>
      <c r="D141" s="5">
        <v>28117</v>
      </c>
      <c r="E141" s="6" t="s">
        <v>439</v>
      </c>
      <c r="F141" s="4">
        <v>40</v>
      </c>
      <c r="G141" s="4" t="s">
        <v>7</v>
      </c>
    </row>
    <row r="142" spans="1:7" ht="12.75">
      <c r="A142" s="4" t="s">
        <v>660</v>
      </c>
      <c r="B142" s="4" t="s">
        <v>83</v>
      </c>
      <c r="C142" s="4" t="s">
        <v>84</v>
      </c>
      <c r="D142" s="5">
        <v>29369</v>
      </c>
      <c r="E142" s="6">
        <v>2</v>
      </c>
      <c r="F142" s="4">
        <v>36</v>
      </c>
      <c r="G142" s="4" t="s">
        <v>8</v>
      </c>
    </row>
    <row r="143" spans="1:7" ht="12.75">
      <c r="A143" s="4" t="s">
        <v>660</v>
      </c>
      <c r="B143" s="4" t="s">
        <v>85</v>
      </c>
      <c r="C143" s="4" t="s">
        <v>86</v>
      </c>
      <c r="D143" s="5">
        <v>34027</v>
      </c>
      <c r="E143" s="6">
        <v>3</v>
      </c>
      <c r="F143" s="4">
        <v>23</v>
      </c>
      <c r="G143" s="4" t="s">
        <v>8</v>
      </c>
    </row>
    <row r="144" spans="1:7" ht="12.75">
      <c r="A144" s="4" t="s">
        <v>660</v>
      </c>
      <c r="B144" s="4" t="s">
        <v>87</v>
      </c>
      <c r="C144" s="4" t="s">
        <v>28</v>
      </c>
      <c r="D144" s="5">
        <v>26640</v>
      </c>
      <c r="E144" s="6">
        <v>3</v>
      </c>
      <c r="F144" s="4">
        <v>44</v>
      </c>
      <c r="G144" s="4" t="s">
        <v>7</v>
      </c>
    </row>
    <row r="145" spans="1:7" ht="12.75">
      <c r="A145" s="4" t="s">
        <v>660</v>
      </c>
      <c r="B145" s="4" t="s">
        <v>87</v>
      </c>
      <c r="C145" s="4" t="s">
        <v>88</v>
      </c>
      <c r="D145" s="5">
        <v>37380</v>
      </c>
      <c r="E145" s="6" t="s">
        <v>6</v>
      </c>
      <c r="F145" s="4">
        <v>14</v>
      </c>
      <c r="G145" s="4" t="s">
        <v>6</v>
      </c>
    </row>
    <row r="146" spans="1:7" ht="12.75">
      <c r="A146" s="4" t="s">
        <v>660</v>
      </c>
      <c r="B146" s="4" t="s">
        <v>89</v>
      </c>
      <c r="C146" s="4" t="s">
        <v>90</v>
      </c>
      <c r="D146" s="5">
        <v>36202</v>
      </c>
      <c r="E146" s="6">
        <v>3</v>
      </c>
      <c r="F146" s="4">
        <v>17</v>
      </c>
      <c r="G146" s="4" t="s">
        <v>12</v>
      </c>
    </row>
    <row r="147" spans="1:7" ht="12.75">
      <c r="A147" s="4" t="s">
        <v>660</v>
      </c>
      <c r="B147" s="4" t="s">
        <v>91</v>
      </c>
      <c r="C147" s="4" t="s">
        <v>92</v>
      </c>
      <c r="D147" s="5">
        <v>36600</v>
      </c>
      <c r="E147" s="6" t="s">
        <v>1</v>
      </c>
      <c r="F147" s="4">
        <v>16</v>
      </c>
      <c r="G147" s="4" t="s">
        <v>1</v>
      </c>
    </row>
    <row r="148" spans="1:7" ht="12.75">
      <c r="A148" s="4" t="s">
        <v>660</v>
      </c>
      <c r="B148" s="4" t="s">
        <v>93</v>
      </c>
      <c r="C148" s="4" t="s">
        <v>94</v>
      </c>
      <c r="D148" s="5">
        <v>29712</v>
      </c>
      <c r="E148" s="6">
        <v>4</v>
      </c>
      <c r="F148" s="4">
        <v>35</v>
      </c>
      <c r="G148" s="4" t="s">
        <v>8</v>
      </c>
    </row>
    <row r="149" spans="1:7" ht="12.75">
      <c r="A149" s="4" t="s">
        <v>660</v>
      </c>
      <c r="B149" s="4" t="s">
        <v>95</v>
      </c>
      <c r="C149" s="4" t="s">
        <v>96</v>
      </c>
      <c r="D149" s="5">
        <v>24950</v>
      </c>
      <c r="E149" s="6" t="s">
        <v>439</v>
      </c>
      <c r="F149" s="4">
        <v>48</v>
      </c>
      <c r="G149" s="4" t="s">
        <v>7</v>
      </c>
    </row>
    <row r="150" spans="1:7" ht="12.75">
      <c r="A150" s="4" t="s">
        <v>660</v>
      </c>
      <c r="B150" s="4" t="s">
        <v>97</v>
      </c>
      <c r="C150" s="4" t="s">
        <v>54</v>
      </c>
      <c r="D150" s="5">
        <v>26078</v>
      </c>
      <c r="E150" s="6">
        <v>4</v>
      </c>
      <c r="F150" s="4">
        <v>45</v>
      </c>
      <c r="G150" s="4" t="s">
        <v>7</v>
      </c>
    </row>
    <row r="151" spans="1:7" ht="12.75">
      <c r="A151" s="4" t="s">
        <v>660</v>
      </c>
      <c r="B151" s="4" t="s">
        <v>98</v>
      </c>
      <c r="C151" s="4" t="s">
        <v>99</v>
      </c>
      <c r="D151" s="5">
        <v>29621</v>
      </c>
      <c r="E151" s="6">
        <v>4</v>
      </c>
      <c r="F151" s="4">
        <v>35</v>
      </c>
      <c r="G151" s="4" t="s">
        <v>8</v>
      </c>
    </row>
    <row r="152" spans="1:7" ht="12.75">
      <c r="A152" s="4" t="s">
        <v>660</v>
      </c>
      <c r="B152" s="4" t="s">
        <v>100</v>
      </c>
      <c r="C152" s="4" t="s">
        <v>101</v>
      </c>
      <c r="D152" s="5">
        <v>25242</v>
      </c>
      <c r="E152" s="6">
        <v>5</v>
      </c>
      <c r="F152" s="4">
        <v>47</v>
      </c>
      <c r="G152" s="4" t="s">
        <v>7</v>
      </c>
    </row>
    <row r="153" spans="1:7" ht="12.75">
      <c r="A153" s="4" t="s">
        <v>660</v>
      </c>
      <c r="B153" s="4" t="s">
        <v>100</v>
      </c>
      <c r="C153" s="4" t="s">
        <v>102</v>
      </c>
      <c r="D153" s="5">
        <v>36514</v>
      </c>
      <c r="E153" s="6">
        <v>5</v>
      </c>
      <c r="F153" s="4">
        <v>17</v>
      </c>
      <c r="G153" s="4" t="s">
        <v>12</v>
      </c>
    </row>
    <row r="154" spans="1:7" ht="12.75">
      <c r="A154" s="4" t="s">
        <v>660</v>
      </c>
      <c r="B154" s="4" t="s">
        <v>103</v>
      </c>
      <c r="C154" s="4" t="s">
        <v>104</v>
      </c>
      <c r="D154" s="5">
        <v>27387</v>
      </c>
      <c r="E154" s="6">
        <v>3</v>
      </c>
      <c r="F154" s="4">
        <v>42</v>
      </c>
      <c r="G154" s="4" t="s">
        <v>7</v>
      </c>
    </row>
    <row r="155" spans="1:7" ht="12.75">
      <c r="A155" s="4" t="s">
        <v>660</v>
      </c>
      <c r="B155" s="4" t="s">
        <v>105</v>
      </c>
      <c r="C155" s="4" t="s">
        <v>106</v>
      </c>
      <c r="D155" s="5">
        <v>26607</v>
      </c>
      <c r="E155" s="6">
        <v>5</v>
      </c>
      <c r="F155" s="4">
        <v>44</v>
      </c>
      <c r="G155" s="4" t="s">
        <v>7</v>
      </c>
    </row>
    <row r="156" spans="1:7" ht="12.75">
      <c r="A156" s="4" t="s">
        <v>660</v>
      </c>
      <c r="B156" s="4" t="s">
        <v>107</v>
      </c>
      <c r="C156" s="4" t="s">
        <v>90</v>
      </c>
      <c r="D156" s="5">
        <v>35969</v>
      </c>
      <c r="E156" s="6">
        <v>3</v>
      </c>
      <c r="F156" s="4">
        <v>18</v>
      </c>
      <c r="G156" s="4" t="s">
        <v>12</v>
      </c>
    </row>
    <row r="157" spans="1:7" ht="12.75">
      <c r="A157" s="4" t="s">
        <v>660</v>
      </c>
      <c r="B157" s="4" t="s">
        <v>108</v>
      </c>
      <c r="C157" s="4" t="s">
        <v>109</v>
      </c>
      <c r="D157" s="5">
        <v>29745</v>
      </c>
      <c r="E157" s="6">
        <v>2</v>
      </c>
      <c r="F157" s="4">
        <v>35</v>
      </c>
      <c r="G157" s="4" t="s">
        <v>8</v>
      </c>
    </row>
    <row r="158" spans="1:7" ht="12.75">
      <c r="A158" s="4" t="s">
        <v>661</v>
      </c>
      <c r="B158" s="4" t="s">
        <v>355</v>
      </c>
      <c r="C158" s="4" t="s">
        <v>164</v>
      </c>
      <c r="D158" s="5">
        <v>18575</v>
      </c>
      <c r="E158" s="6">
        <v>5</v>
      </c>
      <c r="F158" s="4">
        <v>66</v>
      </c>
      <c r="G158" s="4" t="s">
        <v>10</v>
      </c>
    </row>
    <row r="159" spans="1:7" ht="12.75">
      <c r="A159" s="4" t="s">
        <v>661</v>
      </c>
      <c r="B159" s="4" t="s">
        <v>354</v>
      </c>
      <c r="C159" s="4" t="s">
        <v>142</v>
      </c>
      <c r="D159" s="5">
        <v>18693</v>
      </c>
      <c r="E159" s="6">
        <v>5</v>
      </c>
      <c r="F159" s="4">
        <v>65</v>
      </c>
      <c r="G159" s="4" t="s">
        <v>10</v>
      </c>
    </row>
    <row r="160" spans="1:7" ht="12.75">
      <c r="A160" s="4" t="s">
        <v>661</v>
      </c>
      <c r="B160" s="4" t="s">
        <v>351</v>
      </c>
      <c r="C160" s="4" t="s">
        <v>140</v>
      </c>
      <c r="D160" s="5">
        <v>22307</v>
      </c>
      <c r="E160" s="6">
        <v>4</v>
      </c>
      <c r="F160" s="4">
        <v>55</v>
      </c>
      <c r="G160" s="4" t="s">
        <v>9</v>
      </c>
    </row>
    <row r="161" spans="1:7" ht="12.75">
      <c r="A161" s="4" t="s">
        <v>661</v>
      </c>
      <c r="B161" s="4" t="s">
        <v>353</v>
      </c>
      <c r="C161" s="4" t="s">
        <v>352</v>
      </c>
      <c r="D161" s="5">
        <v>18904</v>
      </c>
      <c r="E161" s="6">
        <v>5</v>
      </c>
      <c r="F161" s="4">
        <v>65</v>
      </c>
      <c r="G161" s="4" t="s">
        <v>10</v>
      </c>
    </row>
    <row r="162" spans="1:7" ht="12.75">
      <c r="A162" s="4" t="s">
        <v>661</v>
      </c>
      <c r="B162" s="4" t="s">
        <v>300</v>
      </c>
      <c r="C162" s="4" t="s">
        <v>299</v>
      </c>
      <c r="D162" s="5">
        <v>24484</v>
      </c>
      <c r="E162" s="6">
        <v>4</v>
      </c>
      <c r="F162" s="4">
        <v>49</v>
      </c>
      <c r="G162" s="4" t="s">
        <v>7</v>
      </c>
    </row>
    <row r="163" spans="1:7" ht="12.75">
      <c r="A163" s="4" t="s">
        <v>661</v>
      </c>
      <c r="B163" s="4" t="s">
        <v>350</v>
      </c>
      <c r="C163" s="4" t="s">
        <v>349</v>
      </c>
      <c r="D163" s="5">
        <v>21577</v>
      </c>
      <c r="E163" s="6">
        <v>4</v>
      </c>
      <c r="F163" s="4">
        <v>57</v>
      </c>
      <c r="G163" s="4" t="s">
        <v>9</v>
      </c>
    </row>
    <row r="164" spans="1:7" ht="12.75">
      <c r="A164" s="4" t="s">
        <v>661</v>
      </c>
      <c r="B164" s="4" t="s">
        <v>348</v>
      </c>
      <c r="C164" s="4" t="s">
        <v>347</v>
      </c>
      <c r="D164" s="5">
        <v>21248</v>
      </c>
      <c r="E164" s="6">
        <v>4</v>
      </c>
      <c r="F164" s="4">
        <v>58</v>
      </c>
      <c r="G164" s="4" t="s">
        <v>9</v>
      </c>
    </row>
    <row r="165" spans="1:7" ht="12.75">
      <c r="A165" s="4" t="s">
        <v>661</v>
      </c>
      <c r="B165" s="4" t="s">
        <v>346</v>
      </c>
      <c r="C165" s="4" t="s">
        <v>62</v>
      </c>
      <c r="D165" s="5">
        <v>24605</v>
      </c>
      <c r="E165" s="6">
        <v>4</v>
      </c>
      <c r="F165" s="4">
        <v>49</v>
      </c>
      <c r="G165" s="4" t="s">
        <v>7</v>
      </c>
    </row>
    <row r="166" spans="1:7" ht="12.75">
      <c r="A166" s="4" t="s">
        <v>661</v>
      </c>
      <c r="B166" s="4" t="s">
        <v>345</v>
      </c>
      <c r="C166" s="4" t="s">
        <v>304</v>
      </c>
      <c r="D166" s="5">
        <v>17804</v>
      </c>
      <c r="E166" s="6">
        <v>5</v>
      </c>
      <c r="F166" s="4">
        <v>68</v>
      </c>
      <c r="G166" s="4" t="s">
        <v>10</v>
      </c>
    </row>
    <row r="167" spans="1:7" ht="12.75">
      <c r="A167" s="4" t="s">
        <v>661</v>
      </c>
      <c r="B167" s="4" t="s">
        <v>344</v>
      </c>
      <c r="C167" s="4" t="s">
        <v>343</v>
      </c>
      <c r="D167" s="5">
        <v>27568</v>
      </c>
      <c r="E167" s="6">
        <v>2</v>
      </c>
      <c r="F167" s="4">
        <v>41</v>
      </c>
      <c r="G167" s="4" t="s">
        <v>7</v>
      </c>
    </row>
    <row r="168" spans="1:7" ht="12.75">
      <c r="A168" s="4" t="s">
        <v>661</v>
      </c>
      <c r="B168" s="4" t="s">
        <v>634</v>
      </c>
      <c r="C168" s="4" t="s">
        <v>302</v>
      </c>
      <c r="D168" s="5">
        <v>34955</v>
      </c>
      <c r="E168" s="6">
        <v>3</v>
      </c>
      <c r="F168" s="4">
        <v>21</v>
      </c>
      <c r="G168" s="4" t="s">
        <v>13</v>
      </c>
    </row>
    <row r="169" spans="1:7" ht="12.75">
      <c r="A169" s="4" t="s">
        <v>661</v>
      </c>
      <c r="B169" s="4" t="s">
        <v>303</v>
      </c>
      <c r="C169" s="4" t="s">
        <v>302</v>
      </c>
      <c r="D169" s="5">
        <v>34955</v>
      </c>
      <c r="E169" s="6">
        <v>3</v>
      </c>
      <c r="F169" s="4">
        <v>21</v>
      </c>
      <c r="G169" s="4" t="s">
        <v>13</v>
      </c>
    </row>
    <row r="170" spans="1:7" ht="12.75">
      <c r="A170" s="4" t="s">
        <v>661</v>
      </c>
      <c r="B170" s="4" t="s">
        <v>342</v>
      </c>
      <c r="C170" s="4" t="s">
        <v>341</v>
      </c>
      <c r="D170" s="5">
        <v>20834</v>
      </c>
      <c r="E170" s="6">
        <v>4</v>
      </c>
      <c r="F170" s="4">
        <v>59</v>
      </c>
      <c r="G170" s="4" t="s">
        <v>9</v>
      </c>
    </row>
    <row r="171" spans="1:7" ht="12.75">
      <c r="A171" s="4" t="s">
        <v>661</v>
      </c>
      <c r="B171" s="4" t="s">
        <v>339</v>
      </c>
      <c r="C171" s="4" t="s">
        <v>136</v>
      </c>
      <c r="D171" s="5">
        <v>23075</v>
      </c>
      <c r="E171" s="6">
        <v>3</v>
      </c>
      <c r="F171" s="4">
        <v>53</v>
      </c>
      <c r="G171" s="4" t="s">
        <v>9</v>
      </c>
    </row>
    <row r="172" spans="1:7" ht="12.75">
      <c r="A172" s="4" t="s">
        <v>661</v>
      </c>
      <c r="B172" s="4" t="s">
        <v>339</v>
      </c>
      <c r="C172" s="4" t="s">
        <v>338</v>
      </c>
      <c r="D172" s="5">
        <v>25363</v>
      </c>
      <c r="E172" s="6">
        <v>4</v>
      </c>
      <c r="F172" s="4">
        <v>47</v>
      </c>
      <c r="G172" s="4" t="s">
        <v>7</v>
      </c>
    </row>
    <row r="173" spans="1:7" ht="12.75">
      <c r="A173" s="4" t="s">
        <v>661</v>
      </c>
      <c r="B173" s="4" t="s">
        <v>337</v>
      </c>
      <c r="C173" s="4" t="s">
        <v>336</v>
      </c>
      <c r="D173" s="5">
        <v>19711</v>
      </c>
      <c r="E173" s="6">
        <v>5</v>
      </c>
      <c r="F173" s="4">
        <v>63</v>
      </c>
      <c r="G173" s="4" t="s">
        <v>10</v>
      </c>
    </row>
    <row r="174" spans="1:7" ht="12.75">
      <c r="A174" s="4" t="s">
        <v>661</v>
      </c>
      <c r="B174" s="4" t="s">
        <v>335</v>
      </c>
      <c r="C174" s="4" t="s">
        <v>334</v>
      </c>
      <c r="D174" s="5">
        <v>18103</v>
      </c>
      <c r="E174" s="6">
        <v>5</v>
      </c>
      <c r="F174" s="4">
        <v>67</v>
      </c>
      <c r="G174" s="4" t="s">
        <v>10</v>
      </c>
    </row>
    <row r="175" spans="1:7" ht="12.75">
      <c r="A175" s="4" t="s">
        <v>661</v>
      </c>
      <c r="B175" s="4" t="s">
        <v>333</v>
      </c>
      <c r="C175" s="4" t="s">
        <v>332</v>
      </c>
      <c r="D175" s="5">
        <v>22474</v>
      </c>
      <c r="E175" s="6">
        <v>4</v>
      </c>
      <c r="F175" s="4">
        <v>55</v>
      </c>
      <c r="G175" s="4" t="s">
        <v>9</v>
      </c>
    </row>
    <row r="176" spans="1:7" ht="12.75">
      <c r="A176" s="4" t="s">
        <v>661</v>
      </c>
      <c r="B176" s="4" t="s">
        <v>331</v>
      </c>
      <c r="C176" s="4" t="s">
        <v>34</v>
      </c>
      <c r="D176" s="5">
        <v>24983</v>
      </c>
      <c r="E176" s="6">
        <v>3</v>
      </c>
      <c r="F176" s="4">
        <v>48</v>
      </c>
      <c r="G176" s="4" t="s">
        <v>7</v>
      </c>
    </row>
    <row r="177" spans="1:7" ht="12.75">
      <c r="A177" s="4" t="s">
        <v>661</v>
      </c>
      <c r="B177" s="4" t="s">
        <v>330</v>
      </c>
      <c r="C177" s="4" t="s">
        <v>140</v>
      </c>
      <c r="D177" s="5">
        <v>25827</v>
      </c>
      <c r="E177" s="6">
        <v>4</v>
      </c>
      <c r="F177" s="4">
        <v>46</v>
      </c>
      <c r="G177" s="4" t="s">
        <v>7</v>
      </c>
    </row>
    <row r="178" spans="1:7" ht="12.75">
      <c r="A178" s="4" t="s">
        <v>661</v>
      </c>
      <c r="B178" s="4" t="s">
        <v>329</v>
      </c>
      <c r="C178" s="4" t="s">
        <v>322</v>
      </c>
      <c r="D178" s="5">
        <v>16396</v>
      </c>
      <c r="E178" s="6">
        <v>5</v>
      </c>
      <c r="F178" s="4">
        <v>72</v>
      </c>
      <c r="G178" s="4" t="s">
        <v>10</v>
      </c>
    </row>
    <row r="179" spans="1:7" ht="12.75">
      <c r="A179" s="4" t="s">
        <v>661</v>
      </c>
      <c r="B179" s="4" t="s">
        <v>328</v>
      </c>
      <c r="C179" s="4" t="s">
        <v>117</v>
      </c>
      <c r="D179" s="5">
        <v>24335</v>
      </c>
      <c r="E179" s="6">
        <v>3</v>
      </c>
      <c r="F179" s="4">
        <v>50</v>
      </c>
      <c r="G179" s="4" t="s">
        <v>9</v>
      </c>
    </row>
    <row r="180" spans="1:7" ht="12.75">
      <c r="A180" s="4" t="s">
        <v>661</v>
      </c>
      <c r="B180" s="4" t="s">
        <v>327</v>
      </c>
      <c r="C180" s="4" t="s">
        <v>136</v>
      </c>
      <c r="D180" s="5">
        <v>19058</v>
      </c>
      <c r="E180" s="6">
        <v>5</v>
      </c>
      <c r="F180" s="4">
        <v>64</v>
      </c>
      <c r="G180" s="4" t="s">
        <v>10</v>
      </c>
    </row>
    <row r="181" spans="1:7" ht="12.75">
      <c r="A181" s="4" t="s">
        <v>661</v>
      </c>
      <c r="B181" s="4" t="s">
        <v>326</v>
      </c>
      <c r="C181" s="4" t="s">
        <v>325</v>
      </c>
      <c r="D181" s="5">
        <v>21656</v>
      </c>
      <c r="E181" s="6">
        <v>4</v>
      </c>
      <c r="F181" s="4">
        <v>57</v>
      </c>
      <c r="G181" s="4" t="s">
        <v>9</v>
      </c>
    </row>
    <row r="182" spans="1:7" ht="12.75">
      <c r="A182" s="4" t="s">
        <v>661</v>
      </c>
      <c r="B182" s="4" t="s">
        <v>324</v>
      </c>
      <c r="C182" s="4" t="s">
        <v>49</v>
      </c>
      <c r="D182" s="5">
        <v>28458</v>
      </c>
      <c r="E182" s="6">
        <v>2</v>
      </c>
      <c r="F182" s="4">
        <v>39</v>
      </c>
      <c r="G182" s="4" t="s">
        <v>8</v>
      </c>
    </row>
    <row r="183" spans="1:7" ht="12.75">
      <c r="A183" s="4" t="s">
        <v>661</v>
      </c>
      <c r="B183" s="4" t="s">
        <v>323</v>
      </c>
      <c r="C183" s="4" t="s">
        <v>322</v>
      </c>
      <c r="D183" s="5">
        <v>23302</v>
      </c>
      <c r="E183" s="6">
        <v>4</v>
      </c>
      <c r="F183" s="4">
        <v>53</v>
      </c>
      <c r="G183" s="4" t="s">
        <v>9</v>
      </c>
    </row>
    <row r="184" spans="1:7" ht="12.75">
      <c r="A184" s="4" t="s">
        <v>661</v>
      </c>
      <c r="B184" s="4" t="s">
        <v>321</v>
      </c>
      <c r="C184" s="4" t="s">
        <v>320</v>
      </c>
      <c r="D184" s="5">
        <v>18808</v>
      </c>
      <c r="E184" s="6">
        <v>5</v>
      </c>
      <c r="F184" s="4">
        <v>65</v>
      </c>
      <c r="G184" s="4" t="s">
        <v>10</v>
      </c>
    </row>
    <row r="185" spans="1:7" ht="12.75">
      <c r="A185" s="4" t="s">
        <v>661</v>
      </c>
      <c r="B185" s="4" t="s">
        <v>319</v>
      </c>
      <c r="C185" s="4" t="s">
        <v>43</v>
      </c>
      <c r="D185" s="5">
        <v>22326</v>
      </c>
      <c r="E185" s="6">
        <v>4</v>
      </c>
      <c r="F185" s="4">
        <v>55</v>
      </c>
      <c r="G185" s="4" t="s">
        <v>9</v>
      </c>
    </row>
    <row r="186" spans="1:7" ht="12.75">
      <c r="A186" s="4" t="s">
        <v>661</v>
      </c>
      <c r="B186" s="4" t="s">
        <v>318</v>
      </c>
      <c r="C186" s="4" t="s">
        <v>317</v>
      </c>
      <c r="D186" s="5">
        <v>30441</v>
      </c>
      <c r="E186" s="6">
        <v>4</v>
      </c>
      <c r="F186" s="4">
        <v>33</v>
      </c>
      <c r="G186" s="4" t="s">
        <v>8</v>
      </c>
    </row>
    <row r="187" spans="1:7" ht="12.75">
      <c r="A187" s="4" t="s">
        <v>661</v>
      </c>
      <c r="B187" s="4" t="s">
        <v>316</v>
      </c>
      <c r="C187" s="4" t="s">
        <v>151</v>
      </c>
      <c r="D187" s="5">
        <v>18005</v>
      </c>
      <c r="E187" s="6">
        <v>5</v>
      </c>
      <c r="F187" s="4">
        <v>67</v>
      </c>
      <c r="G187" s="4" t="s">
        <v>10</v>
      </c>
    </row>
    <row r="188" spans="1:7" ht="12.75">
      <c r="A188" s="4" t="s">
        <v>661</v>
      </c>
      <c r="B188" s="4" t="s">
        <v>315</v>
      </c>
      <c r="C188" s="4" t="s">
        <v>306</v>
      </c>
      <c r="D188" s="5">
        <v>25712</v>
      </c>
      <c r="E188" s="6">
        <v>4</v>
      </c>
      <c r="F188" s="4">
        <v>46</v>
      </c>
      <c r="G188" s="4" t="s">
        <v>7</v>
      </c>
    </row>
    <row r="189" spans="1:7" ht="12.75">
      <c r="A189" s="4" t="s">
        <v>661</v>
      </c>
      <c r="B189" s="4" t="s">
        <v>312</v>
      </c>
      <c r="C189" s="4" t="s">
        <v>314</v>
      </c>
      <c r="D189" s="5">
        <v>33476</v>
      </c>
      <c r="E189" s="6">
        <v>3</v>
      </c>
      <c r="F189" s="4">
        <v>25</v>
      </c>
      <c r="G189" s="4" t="s">
        <v>8</v>
      </c>
    </row>
    <row r="190" spans="1:7" ht="12.75">
      <c r="A190" s="4" t="s">
        <v>661</v>
      </c>
      <c r="B190" s="4" t="s">
        <v>312</v>
      </c>
      <c r="C190" s="4" t="s">
        <v>145</v>
      </c>
      <c r="D190" s="5">
        <v>21942</v>
      </c>
      <c r="E190" s="6">
        <v>3</v>
      </c>
      <c r="F190" s="4">
        <v>56</v>
      </c>
      <c r="G190" s="4" t="s">
        <v>9</v>
      </c>
    </row>
    <row r="191" spans="1:7" ht="12.75">
      <c r="A191" s="4" t="s">
        <v>661</v>
      </c>
      <c r="B191" s="4" t="s">
        <v>312</v>
      </c>
      <c r="C191" s="4" t="s">
        <v>311</v>
      </c>
      <c r="D191" s="5">
        <v>23244</v>
      </c>
      <c r="E191" s="6">
        <v>3</v>
      </c>
      <c r="F191" s="4">
        <v>53</v>
      </c>
      <c r="G191" s="4" t="s">
        <v>9</v>
      </c>
    </row>
    <row r="192" spans="1:7" ht="12.75">
      <c r="A192" s="4" t="s">
        <v>661</v>
      </c>
      <c r="B192" s="4" t="s">
        <v>309</v>
      </c>
      <c r="C192" s="4" t="s">
        <v>310</v>
      </c>
      <c r="D192" s="5">
        <v>20852</v>
      </c>
      <c r="E192" s="6">
        <v>4</v>
      </c>
      <c r="F192" s="4">
        <v>59</v>
      </c>
      <c r="G192" s="4" t="s">
        <v>9</v>
      </c>
    </row>
    <row r="193" spans="1:7" ht="12.75">
      <c r="A193" s="4" t="s">
        <v>661</v>
      </c>
      <c r="B193" s="4" t="s">
        <v>309</v>
      </c>
      <c r="C193" s="4" t="s">
        <v>308</v>
      </c>
      <c r="D193" s="5">
        <v>20315</v>
      </c>
      <c r="E193" s="6">
        <v>5</v>
      </c>
      <c r="F193" s="4">
        <v>61</v>
      </c>
      <c r="G193" s="4" t="s">
        <v>10</v>
      </c>
    </row>
    <row r="194" spans="1:7" ht="12.75">
      <c r="A194" s="4" t="s">
        <v>661</v>
      </c>
      <c r="B194" s="4" t="s">
        <v>307</v>
      </c>
      <c r="C194" s="4" t="s">
        <v>306</v>
      </c>
      <c r="D194" s="5">
        <v>22687</v>
      </c>
      <c r="E194" s="6">
        <v>4</v>
      </c>
      <c r="F194" s="4">
        <v>54</v>
      </c>
      <c r="G194" s="4" t="s">
        <v>9</v>
      </c>
    </row>
    <row r="195" spans="1:7" ht="12.75">
      <c r="A195" s="4" t="s">
        <v>661</v>
      </c>
      <c r="B195" s="4" t="s">
        <v>305</v>
      </c>
      <c r="C195" s="4" t="s">
        <v>304</v>
      </c>
      <c r="D195" s="5">
        <v>23606</v>
      </c>
      <c r="E195" s="6">
        <v>4</v>
      </c>
      <c r="F195" s="4">
        <v>52</v>
      </c>
      <c r="G195" s="4" t="s">
        <v>9</v>
      </c>
    </row>
    <row r="196" spans="1:7" ht="12.75">
      <c r="A196" s="4" t="s">
        <v>662</v>
      </c>
      <c r="B196" s="4" t="s">
        <v>242</v>
      </c>
      <c r="C196" s="4" t="s">
        <v>140</v>
      </c>
      <c r="D196" s="5">
        <v>20585</v>
      </c>
      <c r="E196" s="6">
        <v>4</v>
      </c>
      <c r="F196" s="4">
        <v>60</v>
      </c>
      <c r="G196" s="4" t="s">
        <v>10</v>
      </c>
    </row>
    <row r="197" spans="1:7" ht="12.75">
      <c r="A197" s="4" t="s">
        <v>662</v>
      </c>
      <c r="B197" s="4" t="s">
        <v>241</v>
      </c>
      <c r="C197" s="4" t="s">
        <v>136</v>
      </c>
      <c r="D197" s="5">
        <v>23870</v>
      </c>
      <c r="E197" s="6">
        <v>4</v>
      </c>
      <c r="F197" s="4">
        <v>51</v>
      </c>
      <c r="G197" s="4" t="s">
        <v>9</v>
      </c>
    </row>
    <row r="198" spans="1:7" ht="12.75">
      <c r="A198" s="4" t="s">
        <v>662</v>
      </c>
      <c r="B198" s="4" t="s">
        <v>240</v>
      </c>
      <c r="C198" s="4" t="s">
        <v>559</v>
      </c>
      <c r="D198" s="5">
        <v>19518</v>
      </c>
      <c r="E198" s="6">
        <v>5</v>
      </c>
      <c r="F198" s="4">
        <v>63</v>
      </c>
      <c r="G198" s="4" t="s">
        <v>10</v>
      </c>
    </row>
    <row r="199" spans="1:7" ht="12.75">
      <c r="A199" s="4" t="s">
        <v>662</v>
      </c>
      <c r="B199" s="4" t="s">
        <v>114</v>
      </c>
      <c r="C199" s="4" t="s">
        <v>43</v>
      </c>
      <c r="D199" s="5">
        <v>21240</v>
      </c>
      <c r="E199" s="6">
        <v>5</v>
      </c>
      <c r="F199" s="4">
        <v>58</v>
      </c>
      <c r="G199" s="4" t="s">
        <v>9</v>
      </c>
    </row>
    <row r="200" spans="1:7" ht="12.75">
      <c r="A200" s="4" t="s">
        <v>662</v>
      </c>
      <c r="B200" s="4" t="s">
        <v>239</v>
      </c>
      <c r="C200" s="4" t="s">
        <v>566</v>
      </c>
      <c r="D200" s="5">
        <v>19102</v>
      </c>
      <c r="E200" s="6">
        <v>5</v>
      </c>
      <c r="F200" s="4">
        <v>64</v>
      </c>
      <c r="G200" s="4" t="s">
        <v>10</v>
      </c>
    </row>
    <row r="201" spans="1:7" ht="12.75">
      <c r="A201" s="4" t="s">
        <v>662</v>
      </c>
      <c r="B201" s="4" t="s">
        <v>116</v>
      </c>
      <c r="C201" s="4" t="s">
        <v>164</v>
      </c>
      <c r="D201" s="5">
        <v>20915</v>
      </c>
      <c r="E201" s="6">
        <v>4</v>
      </c>
      <c r="F201" s="4">
        <v>59</v>
      </c>
      <c r="G201" s="4" t="s">
        <v>9</v>
      </c>
    </row>
    <row r="202" spans="1:7" ht="12.75">
      <c r="A202" s="4" t="s">
        <v>662</v>
      </c>
      <c r="B202" s="4" t="s">
        <v>238</v>
      </c>
      <c r="C202" s="4" t="s">
        <v>155</v>
      </c>
      <c r="D202" s="5">
        <v>24934</v>
      </c>
      <c r="E202" s="6">
        <v>3</v>
      </c>
      <c r="F202" s="4">
        <v>48</v>
      </c>
      <c r="G202" s="4" t="s">
        <v>7</v>
      </c>
    </row>
    <row r="203" spans="1:7" ht="12.75">
      <c r="A203" s="4" t="s">
        <v>662</v>
      </c>
      <c r="B203" s="4" t="s">
        <v>238</v>
      </c>
      <c r="C203" s="4" t="s">
        <v>570</v>
      </c>
      <c r="D203" s="5">
        <v>18169</v>
      </c>
      <c r="E203" s="6">
        <v>5</v>
      </c>
      <c r="F203" s="4">
        <v>67</v>
      </c>
      <c r="G203" s="4" t="s">
        <v>10</v>
      </c>
    </row>
    <row r="204" spans="1:7" ht="12.75">
      <c r="A204" s="4" t="s">
        <v>662</v>
      </c>
      <c r="B204" s="4" t="s">
        <v>237</v>
      </c>
      <c r="C204" s="4" t="s">
        <v>545</v>
      </c>
      <c r="D204" s="5">
        <v>28067</v>
      </c>
      <c r="E204" s="6">
        <v>4</v>
      </c>
      <c r="F204" s="4">
        <v>40</v>
      </c>
      <c r="G204" s="4" t="s">
        <v>7</v>
      </c>
    </row>
    <row r="205" spans="1:7" ht="12.75">
      <c r="A205" s="4" t="s">
        <v>662</v>
      </c>
      <c r="B205" s="4" t="s">
        <v>215</v>
      </c>
      <c r="C205" s="4" t="s">
        <v>136</v>
      </c>
      <c r="D205" s="5">
        <v>25298</v>
      </c>
      <c r="E205" s="6">
        <v>4</v>
      </c>
      <c r="F205" s="4">
        <v>47</v>
      </c>
      <c r="G205" s="4" t="s">
        <v>7</v>
      </c>
    </row>
    <row r="206" spans="1:7" ht="12.75">
      <c r="A206" s="4" t="s">
        <v>662</v>
      </c>
      <c r="B206" s="4" t="s">
        <v>236</v>
      </c>
      <c r="C206" s="4" t="s">
        <v>43</v>
      </c>
      <c r="D206" s="5">
        <v>19381</v>
      </c>
      <c r="E206" s="6">
        <v>5</v>
      </c>
      <c r="F206" s="4">
        <v>63</v>
      </c>
      <c r="G206" s="4" t="s">
        <v>10</v>
      </c>
    </row>
    <row r="207" spans="1:7" ht="12.75">
      <c r="A207" s="4" t="s">
        <v>662</v>
      </c>
      <c r="B207" s="4" t="s">
        <v>213</v>
      </c>
      <c r="C207" s="4" t="s">
        <v>136</v>
      </c>
      <c r="D207" s="5">
        <v>21184</v>
      </c>
      <c r="E207" s="6">
        <v>4</v>
      </c>
      <c r="F207" s="4">
        <v>59</v>
      </c>
      <c r="G207" s="4" t="s">
        <v>9</v>
      </c>
    </row>
    <row r="208" spans="1:7" ht="12.75">
      <c r="A208" s="4" t="s">
        <v>662</v>
      </c>
      <c r="B208" s="4" t="s">
        <v>235</v>
      </c>
      <c r="C208" s="4" t="s">
        <v>457</v>
      </c>
      <c r="D208" s="5">
        <v>21191</v>
      </c>
      <c r="E208" s="6">
        <v>5</v>
      </c>
      <c r="F208" s="4">
        <v>58</v>
      </c>
      <c r="G208" s="4" t="s">
        <v>9</v>
      </c>
    </row>
    <row r="209" spans="1:7" ht="12.75">
      <c r="A209" s="4" t="s">
        <v>662</v>
      </c>
      <c r="B209" s="4" t="s">
        <v>235</v>
      </c>
      <c r="C209" s="4" t="s">
        <v>571</v>
      </c>
      <c r="D209" s="5">
        <v>21191</v>
      </c>
      <c r="E209" s="6">
        <v>5</v>
      </c>
      <c r="F209" s="4">
        <v>58</v>
      </c>
      <c r="G209" s="4" t="s">
        <v>9</v>
      </c>
    </row>
    <row r="210" spans="1:7" ht="12.75">
      <c r="A210" s="4" t="s">
        <v>662</v>
      </c>
      <c r="B210" s="4" t="s">
        <v>234</v>
      </c>
      <c r="C210" s="4" t="s">
        <v>527</v>
      </c>
      <c r="D210" s="5">
        <v>23287</v>
      </c>
      <c r="E210" s="6">
        <v>4</v>
      </c>
      <c r="F210" s="4">
        <v>53</v>
      </c>
      <c r="G210" s="4" t="s">
        <v>9</v>
      </c>
    </row>
    <row r="211" spans="1:7" ht="12.75">
      <c r="A211" s="4" t="s">
        <v>662</v>
      </c>
      <c r="B211" s="4" t="s">
        <v>233</v>
      </c>
      <c r="C211" s="4" t="s">
        <v>43</v>
      </c>
      <c r="D211" s="5">
        <v>22426</v>
      </c>
      <c r="E211" s="6">
        <v>2</v>
      </c>
      <c r="F211" s="4">
        <v>55</v>
      </c>
      <c r="G211" s="4" t="s">
        <v>9</v>
      </c>
    </row>
    <row r="212" spans="1:7" ht="12.75">
      <c r="A212" s="4" t="s">
        <v>662</v>
      </c>
      <c r="B212" s="4" t="s">
        <v>218</v>
      </c>
      <c r="C212" s="4" t="s">
        <v>575</v>
      </c>
      <c r="D212" s="5">
        <v>21656</v>
      </c>
      <c r="E212" s="6">
        <v>5</v>
      </c>
      <c r="F212" s="4">
        <v>57</v>
      </c>
      <c r="G212" s="4" t="s">
        <v>9</v>
      </c>
    </row>
    <row r="213" spans="1:7" ht="12.75">
      <c r="A213" s="4" t="s">
        <v>662</v>
      </c>
      <c r="B213" s="4" t="s">
        <v>232</v>
      </c>
      <c r="C213" s="4" t="s">
        <v>129</v>
      </c>
      <c r="D213" s="5">
        <v>21519</v>
      </c>
      <c r="E213" s="6">
        <v>5</v>
      </c>
      <c r="F213" s="4">
        <v>58</v>
      </c>
      <c r="G213" s="4" t="s">
        <v>9</v>
      </c>
    </row>
    <row r="214" spans="1:7" ht="12.75">
      <c r="A214" s="4" t="s">
        <v>662</v>
      </c>
      <c r="B214" s="4" t="s">
        <v>230</v>
      </c>
      <c r="C214" s="4" t="s">
        <v>308</v>
      </c>
      <c r="D214" s="5">
        <v>20052</v>
      </c>
      <c r="E214" s="6">
        <v>5</v>
      </c>
      <c r="F214" s="4">
        <v>62</v>
      </c>
      <c r="G214" s="4" t="s">
        <v>10</v>
      </c>
    </row>
    <row r="215" spans="1:7" ht="12.75">
      <c r="A215" s="4" t="s">
        <v>662</v>
      </c>
      <c r="B215" s="4" t="s">
        <v>229</v>
      </c>
      <c r="C215" s="4" t="s">
        <v>140</v>
      </c>
      <c r="D215" s="5">
        <v>18180</v>
      </c>
      <c r="E215" s="6">
        <v>5</v>
      </c>
      <c r="F215" s="4">
        <v>67</v>
      </c>
      <c r="G215" s="4" t="s">
        <v>10</v>
      </c>
    </row>
    <row r="216" spans="1:7" ht="12.75">
      <c r="A216" s="4" t="s">
        <v>662</v>
      </c>
      <c r="B216" s="4" t="s">
        <v>229</v>
      </c>
      <c r="C216" s="4" t="s">
        <v>311</v>
      </c>
      <c r="D216" s="5">
        <v>26706</v>
      </c>
      <c r="E216" s="6">
        <v>4</v>
      </c>
      <c r="F216" s="4">
        <v>43</v>
      </c>
      <c r="G216" s="4" t="s">
        <v>7</v>
      </c>
    </row>
    <row r="217" spans="1:7" ht="12.75">
      <c r="A217" s="4" t="s">
        <v>662</v>
      </c>
      <c r="B217" s="4" t="s">
        <v>228</v>
      </c>
      <c r="C217" s="4" t="s">
        <v>572</v>
      </c>
      <c r="D217" s="5">
        <v>19168</v>
      </c>
      <c r="E217" s="6">
        <v>5</v>
      </c>
      <c r="F217" s="4">
        <v>64</v>
      </c>
      <c r="G217" s="4" t="s">
        <v>10</v>
      </c>
    </row>
    <row r="218" spans="1:7" ht="12.75">
      <c r="A218" s="4" t="s">
        <v>662</v>
      </c>
      <c r="B218" s="4" t="s">
        <v>227</v>
      </c>
      <c r="C218" s="4" t="s">
        <v>341</v>
      </c>
      <c r="D218" s="5">
        <v>20374</v>
      </c>
      <c r="E218" s="6">
        <v>4</v>
      </c>
      <c r="F218" s="4">
        <v>61</v>
      </c>
      <c r="G218" s="4" t="s">
        <v>10</v>
      </c>
    </row>
    <row r="219" spans="1:7" ht="12.75">
      <c r="A219" s="4" t="s">
        <v>662</v>
      </c>
      <c r="B219" s="4" t="s">
        <v>226</v>
      </c>
      <c r="C219" s="4" t="s">
        <v>573</v>
      </c>
      <c r="D219" s="5">
        <v>23170</v>
      </c>
      <c r="E219" s="6">
        <v>4</v>
      </c>
      <c r="F219" s="4">
        <v>53</v>
      </c>
      <c r="G219" s="4" t="s">
        <v>9</v>
      </c>
    </row>
    <row r="220" spans="1:7" ht="12.75">
      <c r="A220" s="4" t="s">
        <v>662</v>
      </c>
      <c r="B220" s="4" t="s">
        <v>217</v>
      </c>
      <c r="C220" s="4" t="s">
        <v>157</v>
      </c>
      <c r="D220" s="5">
        <v>27116</v>
      </c>
      <c r="E220" s="6">
        <v>4</v>
      </c>
      <c r="F220" s="4">
        <v>42</v>
      </c>
      <c r="G220" s="4" t="s">
        <v>7</v>
      </c>
    </row>
    <row r="221" spans="1:7" ht="12.75">
      <c r="A221" s="4" t="s">
        <v>662</v>
      </c>
      <c r="B221" s="4" t="s">
        <v>225</v>
      </c>
      <c r="C221" s="4" t="s">
        <v>140</v>
      </c>
      <c r="D221" s="5">
        <v>19325</v>
      </c>
      <c r="E221" s="6">
        <v>4</v>
      </c>
      <c r="F221" s="4">
        <v>64</v>
      </c>
      <c r="G221" s="4" t="s">
        <v>10</v>
      </c>
    </row>
    <row r="222" spans="1:7" ht="12.75">
      <c r="A222" s="4" t="s">
        <v>662</v>
      </c>
      <c r="B222" s="4" t="s">
        <v>223</v>
      </c>
      <c r="C222" s="4" t="s">
        <v>574</v>
      </c>
      <c r="D222" s="5">
        <v>17799</v>
      </c>
      <c r="E222" s="6">
        <v>5</v>
      </c>
      <c r="F222" s="4">
        <v>68</v>
      </c>
      <c r="G222" s="4" t="s">
        <v>10</v>
      </c>
    </row>
    <row r="223" spans="1:7" ht="12.75">
      <c r="A223" s="4" t="s">
        <v>662</v>
      </c>
      <c r="B223" s="4" t="s">
        <v>222</v>
      </c>
      <c r="C223" s="4" t="s">
        <v>536</v>
      </c>
      <c r="D223" s="5">
        <v>21469</v>
      </c>
      <c r="E223" s="6">
        <v>5</v>
      </c>
      <c r="F223" s="4">
        <v>58</v>
      </c>
      <c r="G223" s="4" t="s">
        <v>9</v>
      </c>
    </row>
    <row r="224" spans="1:7" ht="12.75">
      <c r="A224" s="4" t="s">
        <v>662</v>
      </c>
      <c r="B224" s="4" t="s">
        <v>221</v>
      </c>
      <c r="C224" s="4" t="s">
        <v>164</v>
      </c>
      <c r="D224" s="5">
        <v>20348</v>
      </c>
      <c r="E224" s="6">
        <v>3</v>
      </c>
      <c r="F224" s="4">
        <v>61</v>
      </c>
      <c r="G224" s="4" t="s">
        <v>10</v>
      </c>
    </row>
    <row r="225" spans="1:7" ht="12.75">
      <c r="A225" s="4" t="s">
        <v>662</v>
      </c>
      <c r="B225" s="4" t="s">
        <v>214</v>
      </c>
      <c r="C225" s="4" t="s">
        <v>54</v>
      </c>
      <c r="D225" s="5">
        <v>20841</v>
      </c>
      <c r="E225" s="6">
        <v>4</v>
      </c>
      <c r="F225" s="4">
        <v>59</v>
      </c>
      <c r="G225" s="4" t="s">
        <v>9</v>
      </c>
    </row>
    <row r="226" spans="1:7" ht="12.75">
      <c r="A226" s="4" t="s">
        <v>662</v>
      </c>
      <c r="B226" s="4" t="s">
        <v>220</v>
      </c>
      <c r="C226" s="4" t="s">
        <v>571</v>
      </c>
      <c r="D226" s="5">
        <v>22954</v>
      </c>
      <c r="E226" s="6">
        <v>4</v>
      </c>
      <c r="F226" s="4">
        <v>54</v>
      </c>
      <c r="G226" s="4" t="s">
        <v>9</v>
      </c>
    </row>
    <row r="227" spans="1:7" ht="12.75">
      <c r="A227" s="4" t="s">
        <v>662</v>
      </c>
      <c r="B227" s="4" t="s">
        <v>219</v>
      </c>
      <c r="C227" s="4" t="s">
        <v>536</v>
      </c>
      <c r="D227" s="5">
        <v>19392</v>
      </c>
      <c r="E227" s="6">
        <v>5</v>
      </c>
      <c r="F227" s="4">
        <v>63</v>
      </c>
      <c r="G227" s="4" t="s">
        <v>10</v>
      </c>
    </row>
    <row r="228" spans="1:7" ht="12.75">
      <c r="A228" s="4" t="s">
        <v>662</v>
      </c>
      <c r="B228" s="4" t="s">
        <v>212</v>
      </c>
      <c r="C228" s="4" t="s">
        <v>49</v>
      </c>
      <c r="D228" s="5">
        <v>25462</v>
      </c>
      <c r="E228" s="6">
        <v>4</v>
      </c>
      <c r="F228" s="4">
        <v>47</v>
      </c>
      <c r="G228" s="4" t="s">
        <v>7</v>
      </c>
    </row>
    <row r="229" spans="1:7" ht="12.75">
      <c r="A229" s="4" t="s">
        <v>663</v>
      </c>
      <c r="B229" s="4" t="s">
        <v>388</v>
      </c>
      <c r="C229" s="4" t="s">
        <v>159</v>
      </c>
      <c r="D229" s="5">
        <v>27426</v>
      </c>
      <c r="E229" s="6">
        <v>4</v>
      </c>
      <c r="F229" s="4">
        <v>41</v>
      </c>
      <c r="G229" s="4" t="s">
        <v>7</v>
      </c>
    </row>
    <row r="230" spans="1:7" ht="12.75">
      <c r="A230" s="4" t="s">
        <v>663</v>
      </c>
      <c r="B230" s="4" t="s">
        <v>385</v>
      </c>
      <c r="C230" s="4" t="s">
        <v>569</v>
      </c>
      <c r="D230" s="5">
        <v>34079</v>
      </c>
      <c r="E230" s="6">
        <v>3</v>
      </c>
      <c r="F230" s="4">
        <v>23</v>
      </c>
      <c r="G230" s="4" t="s">
        <v>8</v>
      </c>
    </row>
    <row r="231" spans="1:7" ht="12.75">
      <c r="A231" s="4" t="s">
        <v>663</v>
      </c>
      <c r="B231" s="4" t="s">
        <v>389</v>
      </c>
      <c r="C231" s="4" t="s">
        <v>568</v>
      </c>
      <c r="D231" s="5">
        <v>24572</v>
      </c>
      <c r="E231" s="6">
        <v>3</v>
      </c>
      <c r="F231" s="4">
        <v>49</v>
      </c>
      <c r="G231" s="4" t="s">
        <v>7</v>
      </c>
    </row>
    <row r="232" spans="1:7" ht="12.75">
      <c r="A232" s="4" t="s">
        <v>663</v>
      </c>
      <c r="B232" s="4" t="s">
        <v>387</v>
      </c>
      <c r="C232" s="4" t="s">
        <v>72</v>
      </c>
      <c r="D232" s="5">
        <v>36201</v>
      </c>
      <c r="E232" s="6">
        <v>3</v>
      </c>
      <c r="F232" s="4">
        <v>17</v>
      </c>
      <c r="G232" s="4" t="s">
        <v>12</v>
      </c>
    </row>
    <row r="233" spans="1:7" ht="12.75">
      <c r="A233" s="4" t="s">
        <v>663</v>
      </c>
      <c r="B233" s="4" t="s">
        <v>224</v>
      </c>
      <c r="C233" s="4" t="s">
        <v>530</v>
      </c>
      <c r="D233" s="5">
        <v>24984</v>
      </c>
      <c r="E233" s="6">
        <v>4</v>
      </c>
      <c r="F233" s="4">
        <v>48</v>
      </c>
      <c r="G233" s="4" t="s">
        <v>7</v>
      </c>
    </row>
    <row r="234" spans="1:7" ht="12.75">
      <c r="A234" s="4" t="s">
        <v>663</v>
      </c>
      <c r="B234" s="4" t="s">
        <v>224</v>
      </c>
      <c r="C234" s="4" t="s">
        <v>169</v>
      </c>
      <c r="D234" s="5">
        <v>36510</v>
      </c>
      <c r="E234" s="6">
        <v>2</v>
      </c>
      <c r="F234" s="4">
        <v>17</v>
      </c>
      <c r="G234" s="4" t="s">
        <v>12</v>
      </c>
    </row>
    <row r="235" spans="1:7" ht="12.75">
      <c r="A235" s="4" t="s">
        <v>664</v>
      </c>
      <c r="B235" s="4" t="s">
        <v>422</v>
      </c>
      <c r="C235" s="4" t="s">
        <v>341</v>
      </c>
      <c r="D235" s="5">
        <v>18862</v>
      </c>
      <c r="E235" s="6">
        <v>5</v>
      </c>
      <c r="F235" s="4">
        <v>65</v>
      </c>
      <c r="G235" s="4" t="s">
        <v>10</v>
      </c>
    </row>
    <row r="236" spans="1:7" ht="12.75">
      <c r="A236" s="4" t="s">
        <v>664</v>
      </c>
      <c r="B236" s="4" t="s">
        <v>434</v>
      </c>
      <c r="C236" s="4" t="s">
        <v>336</v>
      </c>
      <c r="D236" s="5">
        <v>34975</v>
      </c>
      <c r="E236" s="6">
        <v>2</v>
      </c>
      <c r="F236" s="4">
        <v>21</v>
      </c>
      <c r="G236" s="4" t="s">
        <v>13</v>
      </c>
    </row>
    <row r="237" spans="1:7" ht="12.75">
      <c r="A237" s="4" t="s">
        <v>664</v>
      </c>
      <c r="B237" s="4" t="s">
        <v>421</v>
      </c>
      <c r="C237" s="4" t="s">
        <v>58</v>
      </c>
      <c r="D237" s="5">
        <v>25429</v>
      </c>
      <c r="E237" s="6">
        <v>3</v>
      </c>
      <c r="F237" s="4">
        <v>47</v>
      </c>
      <c r="G237" s="4" t="s">
        <v>7</v>
      </c>
    </row>
    <row r="238" spans="1:7" ht="12.75">
      <c r="A238" s="4" t="s">
        <v>664</v>
      </c>
      <c r="B238" s="4" t="s">
        <v>470</v>
      </c>
      <c r="C238" s="4" t="s">
        <v>22</v>
      </c>
      <c r="D238" s="5">
        <v>28237</v>
      </c>
      <c r="E238" s="6">
        <v>4</v>
      </c>
      <c r="F238" s="4">
        <v>39</v>
      </c>
      <c r="G238" s="4" t="s">
        <v>8</v>
      </c>
    </row>
    <row r="239" spans="1:7" ht="12.75">
      <c r="A239" s="4" t="s">
        <v>664</v>
      </c>
      <c r="B239" s="4" t="s">
        <v>451</v>
      </c>
      <c r="C239" s="4" t="s">
        <v>162</v>
      </c>
      <c r="D239" s="5">
        <v>31414</v>
      </c>
      <c r="E239" s="6">
        <v>5</v>
      </c>
      <c r="F239" s="4">
        <v>30</v>
      </c>
      <c r="G239" s="4" t="s">
        <v>8</v>
      </c>
    </row>
    <row r="240" spans="1:7" ht="12.75">
      <c r="A240" s="4" t="s">
        <v>664</v>
      </c>
      <c r="B240" s="4" t="s">
        <v>426</v>
      </c>
      <c r="C240" s="4" t="s">
        <v>320</v>
      </c>
      <c r="D240" s="5">
        <v>25194</v>
      </c>
      <c r="E240" s="6">
        <v>3</v>
      </c>
      <c r="F240" s="4">
        <v>48</v>
      </c>
      <c r="G240" s="4" t="s">
        <v>7</v>
      </c>
    </row>
    <row r="241" spans="1:7" ht="12.75">
      <c r="A241" s="4" t="s">
        <v>664</v>
      </c>
      <c r="B241" s="4" t="s">
        <v>478</v>
      </c>
      <c r="C241" s="4" t="s">
        <v>49</v>
      </c>
      <c r="D241" s="5">
        <v>29257</v>
      </c>
      <c r="E241" s="6">
        <v>4</v>
      </c>
      <c r="F241" s="4">
        <v>36</v>
      </c>
      <c r="G241" s="4" t="s">
        <v>8</v>
      </c>
    </row>
    <row r="242" spans="1:7" ht="12.75">
      <c r="A242" s="4" t="s">
        <v>664</v>
      </c>
      <c r="B242" s="4" t="s">
        <v>427</v>
      </c>
      <c r="C242" s="4" t="s">
        <v>322</v>
      </c>
      <c r="D242" s="5">
        <v>31767</v>
      </c>
      <c r="E242" s="6">
        <v>3</v>
      </c>
      <c r="F242" s="4">
        <v>30</v>
      </c>
      <c r="G242" s="4" t="s">
        <v>8</v>
      </c>
    </row>
    <row r="243" spans="1:7" ht="12.75">
      <c r="A243" s="4" t="s">
        <v>664</v>
      </c>
      <c r="B243" s="4" t="s">
        <v>472</v>
      </c>
      <c r="C243" s="4" t="s">
        <v>306</v>
      </c>
      <c r="D243" s="5">
        <v>23630</v>
      </c>
      <c r="E243" s="6">
        <v>4</v>
      </c>
      <c r="F243" s="4">
        <v>52</v>
      </c>
      <c r="G243" s="4" t="s">
        <v>9</v>
      </c>
    </row>
    <row r="244" spans="1:7" ht="12.75">
      <c r="A244" s="4" t="s">
        <v>664</v>
      </c>
      <c r="B244" s="4" t="s">
        <v>459</v>
      </c>
      <c r="C244" s="4" t="s">
        <v>310</v>
      </c>
      <c r="D244" s="5">
        <v>18010</v>
      </c>
      <c r="E244" s="6">
        <v>5</v>
      </c>
      <c r="F244" s="4">
        <v>67</v>
      </c>
      <c r="G244" s="4" t="s">
        <v>10</v>
      </c>
    </row>
    <row r="245" spans="1:7" ht="12.75">
      <c r="A245" s="4" t="s">
        <v>664</v>
      </c>
      <c r="B245" s="4" t="s">
        <v>436</v>
      </c>
      <c r="C245" s="4" t="s">
        <v>382</v>
      </c>
      <c r="D245" s="5">
        <v>27595</v>
      </c>
      <c r="E245" s="6">
        <v>4</v>
      </c>
      <c r="F245" s="4">
        <v>41</v>
      </c>
      <c r="G245" s="4" t="s">
        <v>7</v>
      </c>
    </row>
    <row r="246" spans="1:7" ht="12.75">
      <c r="A246" s="4" t="s">
        <v>664</v>
      </c>
      <c r="B246" s="4" t="s">
        <v>477</v>
      </c>
      <c r="C246" s="4" t="s">
        <v>476</v>
      </c>
      <c r="D246" s="5">
        <v>17236</v>
      </c>
      <c r="E246" s="6">
        <v>4</v>
      </c>
      <c r="F246" s="4">
        <v>69</v>
      </c>
      <c r="G246" s="4" t="s">
        <v>10</v>
      </c>
    </row>
    <row r="247" spans="1:7" ht="12.75">
      <c r="A247" s="4" t="s">
        <v>664</v>
      </c>
      <c r="B247" s="4" t="s">
        <v>473</v>
      </c>
      <c r="C247" s="4" t="s">
        <v>113</v>
      </c>
      <c r="D247" s="5">
        <v>23968</v>
      </c>
      <c r="E247" s="6">
        <v>3</v>
      </c>
      <c r="F247" s="4">
        <v>51</v>
      </c>
      <c r="G247" s="4" t="s">
        <v>9</v>
      </c>
    </row>
    <row r="248" spans="1:7" ht="12.75">
      <c r="A248" s="4" t="s">
        <v>664</v>
      </c>
      <c r="B248" s="4" t="s">
        <v>468</v>
      </c>
      <c r="C248" s="4" t="s">
        <v>133</v>
      </c>
      <c r="D248" s="5">
        <v>24866</v>
      </c>
      <c r="E248" s="6">
        <v>4</v>
      </c>
      <c r="F248" s="4">
        <v>48</v>
      </c>
      <c r="G248" s="4" t="s">
        <v>7</v>
      </c>
    </row>
    <row r="249" spans="1:7" ht="12.75">
      <c r="A249" s="4" t="s">
        <v>664</v>
      </c>
      <c r="B249" s="4" t="s">
        <v>469</v>
      </c>
      <c r="C249" s="4" t="s">
        <v>54</v>
      </c>
      <c r="D249" s="5">
        <v>22910</v>
      </c>
      <c r="E249" s="6">
        <v>5</v>
      </c>
      <c r="F249" s="4">
        <v>54</v>
      </c>
      <c r="G249" s="4" t="s">
        <v>9</v>
      </c>
    </row>
    <row r="250" spans="1:7" ht="12.75">
      <c r="A250" s="4" t="s">
        <v>664</v>
      </c>
      <c r="B250" s="4" t="s">
        <v>423</v>
      </c>
      <c r="C250" s="4" t="s">
        <v>178</v>
      </c>
      <c r="D250" s="5">
        <v>26399</v>
      </c>
      <c r="E250" s="6">
        <v>2</v>
      </c>
      <c r="F250" s="4">
        <v>44</v>
      </c>
      <c r="G250" s="4" t="s">
        <v>7</v>
      </c>
    </row>
    <row r="251" spans="1:7" ht="12.75">
      <c r="A251" s="4" t="s">
        <v>664</v>
      </c>
      <c r="B251" s="4" t="s">
        <v>464</v>
      </c>
      <c r="C251" s="4" t="s">
        <v>463</v>
      </c>
      <c r="D251" s="5">
        <v>37413</v>
      </c>
      <c r="E251" s="6" t="s">
        <v>6</v>
      </c>
      <c r="F251" s="4">
        <v>14</v>
      </c>
      <c r="G251" s="4" t="s">
        <v>6</v>
      </c>
    </row>
    <row r="252" spans="1:7" ht="12.75">
      <c r="A252" s="4" t="s">
        <v>664</v>
      </c>
      <c r="B252" s="4" t="s">
        <v>464</v>
      </c>
      <c r="C252" s="4" t="s">
        <v>465</v>
      </c>
      <c r="D252" s="5">
        <v>26059</v>
      </c>
      <c r="E252" s="6">
        <v>4</v>
      </c>
      <c r="F252" s="4">
        <v>45</v>
      </c>
      <c r="G252" s="4" t="s">
        <v>7</v>
      </c>
    </row>
    <row r="253" spans="1:7" ht="12.75">
      <c r="A253" s="4" t="s">
        <v>664</v>
      </c>
      <c r="B253" s="4" t="s">
        <v>431</v>
      </c>
      <c r="C253" s="4" t="s">
        <v>430</v>
      </c>
      <c r="D253" s="5">
        <v>36482</v>
      </c>
      <c r="E253" s="6">
        <v>3</v>
      </c>
      <c r="F253" s="4">
        <v>17</v>
      </c>
      <c r="G253" s="4" t="s">
        <v>12</v>
      </c>
    </row>
    <row r="254" spans="1:7" ht="12.75">
      <c r="A254" s="4" t="s">
        <v>664</v>
      </c>
      <c r="B254" s="4" t="s">
        <v>446</v>
      </c>
      <c r="C254" s="4" t="s">
        <v>25</v>
      </c>
      <c r="D254" s="5">
        <v>26466</v>
      </c>
      <c r="E254" s="6">
        <v>5</v>
      </c>
      <c r="F254" s="4">
        <v>44</v>
      </c>
      <c r="G254" s="4" t="s">
        <v>7</v>
      </c>
    </row>
    <row r="255" spans="1:7" ht="12.75">
      <c r="A255" s="4" t="s">
        <v>664</v>
      </c>
      <c r="B255" s="4" t="s">
        <v>461</v>
      </c>
      <c r="C255" s="4" t="s">
        <v>200</v>
      </c>
      <c r="D255" s="5">
        <v>33222</v>
      </c>
      <c r="E255" s="6">
        <v>2</v>
      </c>
      <c r="F255" s="4">
        <v>26</v>
      </c>
      <c r="G255" s="4" t="s">
        <v>8</v>
      </c>
    </row>
    <row r="256" spans="1:7" ht="12.75">
      <c r="A256" s="4" t="s">
        <v>664</v>
      </c>
      <c r="B256" s="4" t="s">
        <v>471</v>
      </c>
      <c r="C256" s="4" t="s">
        <v>311</v>
      </c>
      <c r="D256" s="5">
        <v>29596</v>
      </c>
      <c r="E256" s="6">
        <v>4</v>
      </c>
      <c r="F256" s="4">
        <v>35</v>
      </c>
      <c r="G256" s="4" t="s">
        <v>8</v>
      </c>
    </row>
    <row r="257" spans="1:7" ht="12.75">
      <c r="A257" s="4" t="s">
        <v>664</v>
      </c>
      <c r="B257" s="4" t="s">
        <v>467</v>
      </c>
      <c r="C257" s="4" t="s">
        <v>119</v>
      </c>
      <c r="D257" s="5">
        <v>33032</v>
      </c>
      <c r="E257" s="6">
        <v>2</v>
      </c>
      <c r="F257" s="4">
        <v>26</v>
      </c>
      <c r="G257" s="4" t="s">
        <v>8</v>
      </c>
    </row>
    <row r="258" spans="1:7" ht="12.75">
      <c r="A258" s="4" t="s">
        <v>664</v>
      </c>
      <c r="B258" s="4" t="s">
        <v>449</v>
      </c>
      <c r="C258" s="4" t="s">
        <v>448</v>
      </c>
      <c r="D258" s="5">
        <v>33292</v>
      </c>
      <c r="E258" s="6">
        <v>3</v>
      </c>
      <c r="F258" s="4">
        <v>25</v>
      </c>
      <c r="G258" s="4" t="s">
        <v>8</v>
      </c>
    </row>
    <row r="259" spans="1:7" ht="12.75">
      <c r="A259" s="4" t="s">
        <v>664</v>
      </c>
      <c r="B259" s="4" t="s">
        <v>66</v>
      </c>
      <c r="C259" s="4" t="s">
        <v>126</v>
      </c>
      <c r="D259" s="5">
        <v>29526</v>
      </c>
      <c r="E259" s="6">
        <v>3</v>
      </c>
      <c r="F259" s="4">
        <v>36</v>
      </c>
      <c r="G259" s="4" t="s">
        <v>8</v>
      </c>
    </row>
    <row r="260" spans="1:7" ht="12.75">
      <c r="A260" s="4" t="s">
        <v>664</v>
      </c>
      <c r="B260" s="4" t="s">
        <v>444</v>
      </c>
      <c r="C260" s="4" t="s">
        <v>443</v>
      </c>
      <c r="D260" s="5">
        <v>23712</v>
      </c>
      <c r="E260" s="6">
        <v>4</v>
      </c>
      <c r="F260" s="4">
        <v>52</v>
      </c>
      <c r="G260" s="4" t="s">
        <v>9</v>
      </c>
    </row>
    <row r="261" spans="1:7" ht="12.75">
      <c r="A261" s="4" t="s">
        <v>664</v>
      </c>
      <c r="B261" s="4" t="s">
        <v>458</v>
      </c>
      <c r="C261" s="4" t="s">
        <v>457</v>
      </c>
      <c r="D261" s="5">
        <v>21268</v>
      </c>
      <c r="E261" s="6">
        <v>4</v>
      </c>
      <c r="F261" s="4">
        <v>58</v>
      </c>
      <c r="G261" s="4" t="s">
        <v>9</v>
      </c>
    </row>
    <row r="262" spans="1:7" ht="12.75">
      <c r="A262" s="4" t="s">
        <v>664</v>
      </c>
      <c r="B262" s="4" t="s">
        <v>452</v>
      </c>
      <c r="C262" s="4" t="s">
        <v>334</v>
      </c>
      <c r="D262" s="5">
        <v>25827</v>
      </c>
      <c r="E262" s="6">
        <v>3</v>
      </c>
      <c r="F262" s="4">
        <v>46</v>
      </c>
      <c r="G262" s="4" t="s">
        <v>7</v>
      </c>
    </row>
    <row r="263" spans="1:7" ht="12.75">
      <c r="A263" s="4" t="s">
        <v>664</v>
      </c>
      <c r="B263" s="4" t="s">
        <v>442</v>
      </c>
      <c r="C263" s="4" t="s">
        <v>90</v>
      </c>
      <c r="D263" s="5">
        <v>27885</v>
      </c>
      <c r="E263" s="6">
        <v>4</v>
      </c>
      <c r="F263" s="4">
        <v>40</v>
      </c>
      <c r="G263" s="4" t="s">
        <v>7</v>
      </c>
    </row>
    <row r="264" spans="1:7" ht="12.75">
      <c r="A264" s="4" t="s">
        <v>664</v>
      </c>
      <c r="B264" s="4" t="s">
        <v>455</v>
      </c>
      <c r="C264" s="4" t="s">
        <v>28</v>
      </c>
      <c r="D264" s="5">
        <v>27072</v>
      </c>
      <c r="E264" s="6">
        <v>4</v>
      </c>
      <c r="F264" s="4">
        <v>42</v>
      </c>
      <c r="G264" s="4" t="s">
        <v>7</v>
      </c>
    </row>
    <row r="265" spans="1:7" ht="12.75">
      <c r="A265" s="4" t="s">
        <v>664</v>
      </c>
      <c r="B265" s="4" t="s">
        <v>441</v>
      </c>
      <c r="C265" s="4" t="s">
        <v>440</v>
      </c>
      <c r="D265" s="5">
        <v>33774</v>
      </c>
      <c r="E265" s="6" t="s">
        <v>439</v>
      </c>
      <c r="F265" s="4">
        <v>24</v>
      </c>
      <c r="G265" s="4" t="s">
        <v>8</v>
      </c>
    </row>
    <row r="266" spans="1:7" ht="12.75">
      <c r="A266" s="4" t="s">
        <v>665</v>
      </c>
      <c r="B266" s="4" t="s">
        <v>522</v>
      </c>
      <c r="C266" s="4" t="s">
        <v>524</v>
      </c>
      <c r="D266" s="5">
        <v>23602</v>
      </c>
      <c r="E266" s="6">
        <v>5</v>
      </c>
      <c r="F266" s="4">
        <v>52</v>
      </c>
      <c r="G266" s="4" t="s">
        <v>9</v>
      </c>
    </row>
    <row r="267" spans="1:7" ht="12.75">
      <c r="A267" s="4" t="s">
        <v>665</v>
      </c>
      <c r="B267" s="4" t="s">
        <v>521</v>
      </c>
      <c r="C267" s="4" t="s">
        <v>525</v>
      </c>
      <c r="D267" s="5">
        <v>32359</v>
      </c>
      <c r="E267" s="6">
        <v>3</v>
      </c>
      <c r="F267" s="4">
        <v>28</v>
      </c>
      <c r="G267" s="4" t="s">
        <v>8</v>
      </c>
    </row>
    <row r="268" spans="1:7" ht="12.75">
      <c r="A268" s="4" t="s">
        <v>665</v>
      </c>
      <c r="B268" s="4" t="s">
        <v>520</v>
      </c>
      <c r="C268" s="4" t="s">
        <v>526</v>
      </c>
      <c r="D268" s="5">
        <v>31051</v>
      </c>
      <c r="E268" s="6">
        <v>4</v>
      </c>
      <c r="F268" s="4">
        <v>31</v>
      </c>
      <c r="G268" s="4" t="s">
        <v>8</v>
      </c>
    </row>
    <row r="269" spans="1:7" ht="12.75">
      <c r="A269" s="4" t="s">
        <v>665</v>
      </c>
      <c r="B269" s="4" t="s">
        <v>519</v>
      </c>
      <c r="C269" s="4" t="s">
        <v>58</v>
      </c>
      <c r="D269" s="5">
        <v>24960</v>
      </c>
      <c r="E269" s="6">
        <v>4</v>
      </c>
      <c r="F269" s="4">
        <v>48</v>
      </c>
      <c r="G269" s="4" t="s">
        <v>7</v>
      </c>
    </row>
    <row r="270" spans="1:7" ht="12.75">
      <c r="A270" s="4" t="s">
        <v>665</v>
      </c>
      <c r="B270" s="4" t="s">
        <v>518</v>
      </c>
      <c r="C270" s="4" t="s">
        <v>126</v>
      </c>
      <c r="D270" s="5">
        <v>31004</v>
      </c>
      <c r="E270" s="6">
        <v>5</v>
      </c>
      <c r="F270" s="4">
        <v>32</v>
      </c>
      <c r="G270" s="4" t="s">
        <v>8</v>
      </c>
    </row>
    <row r="271" spans="1:7" ht="12.75">
      <c r="A271" s="4" t="s">
        <v>665</v>
      </c>
      <c r="B271" s="4" t="s">
        <v>510</v>
      </c>
      <c r="C271" s="4" t="s">
        <v>531</v>
      </c>
      <c r="D271" s="5">
        <v>23305</v>
      </c>
      <c r="E271" s="6">
        <v>5</v>
      </c>
      <c r="F271" s="4">
        <v>53</v>
      </c>
      <c r="G271" s="4" t="s">
        <v>9</v>
      </c>
    </row>
    <row r="272" spans="1:7" ht="12.75">
      <c r="A272" s="4" t="s">
        <v>665</v>
      </c>
      <c r="B272" s="4" t="s">
        <v>517</v>
      </c>
      <c r="C272" s="4" t="s">
        <v>527</v>
      </c>
      <c r="D272" s="5">
        <v>33169</v>
      </c>
      <c r="E272" s="6">
        <v>4</v>
      </c>
      <c r="F272" s="4">
        <v>26</v>
      </c>
      <c r="G272" s="4" t="s">
        <v>8</v>
      </c>
    </row>
    <row r="273" spans="1:7" ht="12.75">
      <c r="A273" s="4" t="s">
        <v>665</v>
      </c>
      <c r="B273" s="4" t="s">
        <v>516</v>
      </c>
      <c r="C273" s="4" t="s">
        <v>178</v>
      </c>
      <c r="D273" s="5">
        <v>27948</v>
      </c>
      <c r="E273" s="6">
        <v>2</v>
      </c>
      <c r="F273" s="4">
        <v>40</v>
      </c>
      <c r="G273" s="4" t="s">
        <v>7</v>
      </c>
    </row>
    <row r="274" spans="1:7" ht="12.75">
      <c r="A274" s="4" t="s">
        <v>665</v>
      </c>
      <c r="B274" s="4" t="s">
        <v>512</v>
      </c>
      <c r="C274" s="4" t="s">
        <v>530</v>
      </c>
      <c r="D274" s="5">
        <v>21801</v>
      </c>
      <c r="E274" s="6">
        <v>5</v>
      </c>
      <c r="F274" s="4">
        <v>57</v>
      </c>
      <c r="G274" s="4" t="s">
        <v>9</v>
      </c>
    </row>
    <row r="275" spans="1:7" ht="12.75">
      <c r="A275" s="4" t="s">
        <v>665</v>
      </c>
      <c r="B275" s="4" t="s">
        <v>514</v>
      </c>
      <c r="C275" s="4" t="s">
        <v>528</v>
      </c>
      <c r="D275" s="5">
        <v>31110</v>
      </c>
      <c r="E275" s="6">
        <v>2</v>
      </c>
      <c r="F275" s="4">
        <v>31</v>
      </c>
      <c r="G275" s="4" t="s">
        <v>8</v>
      </c>
    </row>
    <row r="276" spans="1:7" ht="12.75">
      <c r="A276" s="4" t="s">
        <v>665</v>
      </c>
      <c r="B276" s="4" t="s">
        <v>515</v>
      </c>
      <c r="C276" s="4" t="s">
        <v>136</v>
      </c>
      <c r="D276" s="5">
        <v>20576</v>
      </c>
      <c r="E276" s="6">
        <v>5</v>
      </c>
      <c r="F276" s="4">
        <v>60</v>
      </c>
      <c r="G276" s="4" t="s">
        <v>10</v>
      </c>
    </row>
    <row r="277" spans="1:7" ht="12.75">
      <c r="A277" s="4" t="s">
        <v>665</v>
      </c>
      <c r="B277" s="4" t="s">
        <v>513</v>
      </c>
      <c r="C277" s="4" t="s">
        <v>529</v>
      </c>
      <c r="D277" s="5">
        <v>31687</v>
      </c>
      <c r="E277" s="6">
        <v>1</v>
      </c>
      <c r="F277" s="4">
        <v>30</v>
      </c>
      <c r="G277" s="4" t="s">
        <v>8</v>
      </c>
    </row>
    <row r="278" spans="1:7" ht="12.75">
      <c r="A278" s="4" t="s">
        <v>665</v>
      </c>
      <c r="B278" s="4" t="s">
        <v>511</v>
      </c>
      <c r="C278" s="4" t="s">
        <v>115</v>
      </c>
      <c r="D278" s="5">
        <v>25482</v>
      </c>
      <c r="E278" s="6">
        <v>3</v>
      </c>
      <c r="F278" s="4">
        <v>47</v>
      </c>
      <c r="G278" s="4" t="s">
        <v>7</v>
      </c>
    </row>
    <row r="279" spans="1:7" ht="12.75">
      <c r="A279" s="4" t="s">
        <v>665</v>
      </c>
      <c r="B279" s="4" t="s">
        <v>509</v>
      </c>
      <c r="C279" s="4" t="s">
        <v>532</v>
      </c>
      <c r="D279" s="5">
        <v>26806</v>
      </c>
      <c r="E279" s="6">
        <v>4</v>
      </c>
      <c r="F279" s="4">
        <v>43</v>
      </c>
      <c r="G279" s="4" t="s">
        <v>7</v>
      </c>
    </row>
    <row r="280" spans="1:7" ht="12.75">
      <c r="A280" s="4" t="s">
        <v>665</v>
      </c>
      <c r="B280" s="4" t="s">
        <v>496</v>
      </c>
      <c r="C280" s="4" t="s">
        <v>539</v>
      </c>
      <c r="D280" s="5">
        <v>30435</v>
      </c>
      <c r="E280" s="6">
        <v>4</v>
      </c>
      <c r="F280" s="4">
        <v>33</v>
      </c>
      <c r="G280" s="4" t="s">
        <v>8</v>
      </c>
    </row>
    <row r="281" spans="1:7" ht="12.75">
      <c r="A281" s="4" t="s">
        <v>665</v>
      </c>
      <c r="B281" s="4" t="s">
        <v>508</v>
      </c>
      <c r="C281" s="4" t="s">
        <v>533</v>
      </c>
      <c r="D281" s="5">
        <v>24949</v>
      </c>
      <c r="E281" s="6">
        <v>4</v>
      </c>
      <c r="F281" s="4">
        <v>48</v>
      </c>
      <c r="G281" s="4" t="s">
        <v>7</v>
      </c>
    </row>
    <row r="282" spans="1:7" ht="12.75">
      <c r="A282" s="4" t="s">
        <v>665</v>
      </c>
      <c r="B282" s="4" t="s">
        <v>507</v>
      </c>
      <c r="C282" s="4" t="s">
        <v>534</v>
      </c>
      <c r="D282" s="5">
        <v>23029</v>
      </c>
      <c r="E282" s="6">
        <v>4</v>
      </c>
      <c r="F282" s="4">
        <v>53</v>
      </c>
      <c r="G282" s="4" t="s">
        <v>9</v>
      </c>
    </row>
    <row r="283" spans="1:7" ht="12.75">
      <c r="A283" s="4" t="s">
        <v>665</v>
      </c>
      <c r="B283" s="4" t="s">
        <v>503</v>
      </c>
      <c r="C283" s="4" t="s">
        <v>43</v>
      </c>
      <c r="D283" s="5">
        <v>22106</v>
      </c>
      <c r="E283" s="6">
        <v>4</v>
      </c>
      <c r="F283" s="4">
        <v>56</v>
      </c>
      <c r="G283" s="4" t="s">
        <v>9</v>
      </c>
    </row>
    <row r="284" spans="1:7" ht="12.75">
      <c r="A284" s="4" t="s">
        <v>665</v>
      </c>
      <c r="B284" s="4" t="s">
        <v>506</v>
      </c>
      <c r="C284" s="4" t="s">
        <v>535</v>
      </c>
      <c r="D284" s="5">
        <v>25088</v>
      </c>
      <c r="E284" s="6" t="s">
        <v>439</v>
      </c>
      <c r="F284" s="4">
        <v>48</v>
      </c>
      <c r="G284" s="4" t="s">
        <v>7</v>
      </c>
    </row>
    <row r="285" spans="1:7" ht="12.75">
      <c r="A285" s="4" t="s">
        <v>665</v>
      </c>
      <c r="B285" s="4" t="s">
        <v>506</v>
      </c>
      <c r="C285" s="4" t="s">
        <v>334</v>
      </c>
      <c r="D285" s="5">
        <v>25103</v>
      </c>
      <c r="E285" s="6">
        <v>4</v>
      </c>
      <c r="F285" s="4">
        <v>48</v>
      </c>
      <c r="G285" s="4" t="s">
        <v>7</v>
      </c>
    </row>
    <row r="286" spans="1:7" ht="12.75">
      <c r="A286" s="4" t="s">
        <v>665</v>
      </c>
      <c r="B286" s="4" t="s">
        <v>480</v>
      </c>
      <c r="C286" s="4" t="s">
        <v>308</v>
      </c>
      <c r="D286" s="5">
        <v>23173</v>
      </c>
      <c r="E286" s="6">
        <v>5</v>
      </c>
      <c r="F286" s="4">
        <v>53</v>
      </c>
      <c r="G286" s="4" t="s">
        <v>9</v>
      </c>
    </row>
    <row r="287" spans="1:7" ht="12.75">
      <c r="A287" s="4" t="s">
        <v>665</v>
      </c>
      <c r="B287" s="4" t="s">
        <v>505</v>
      </c>
      <c r="C287" s="4" t="s">
        <v>536</v>
      </c>
      <c r="D287" s="5">
        <v>19989</v>
      </c>
      <c r="E287" s="6">
        <v>5</v>
      </c>
      <c r="F287" s="4">
        <v>62</v>
      </c>
      <c r="G287" s="4" t="s">
        <v>10</v>
      </c>
    </row>
    <row r="288" spans="1:7" ht="12.75">
      <c r="A288" s="4" t="s">
        <v>665</v>
      </c>
      <c r="B288" s="4" t="s">
        <v>504</v>
      </c>
      <c r="C288" s="4" t="s">
        <v>140</v>
      </c>
      <c r="D288" s="5">
        <v>22168</v>
      </c>
      <c r="E288" s="6">
        <v>5</v>
      </c>
      <c r="F288" s="4">
        <v>56</v>
      </c>
      <c r="G288" s="4" t="s">
        <v>9</v>
      </c>
    </row>
    <row r="289" spans="1:7" ht="12.75">
      <c r="A289" s="4" t="s">
        <v>665</v>
      </c>
      <c r="B289" s="4" t="s">
        <v>501</v>
      </c>
      <c r="C289" s="4" t="s">
        <v>310</v>
      </c>
      <c r="D289" s="5">
        <v>22758</v>
      </c>
      <c r="E289" s="6">
        <v>4</v>
      </c>
      <c r="F289" s="4">
        <v>54</v>
      </c>
      <c r="G289" s="4" t="s">
        <v>9</v>
      </c>
    </row>
    <row r="290" spans="1:7" ht="12.75">
      <c r="A290" s="4" t="s">
        <v>665</v>
      </c>
      <c r="B290" s="4" t="s">
        <v>500</v>
      </c>
      <c r="C290" s="4" t="s">
        <v>101</v>
      </c>
      <c r="D290" s="5">
        <v>21684</v>
      </c>
      <c r="E290" s="6">
        <v>5</v>
      </c>
      <c r="F290" s="4">
        <v>57</v>
      </c>
      <c r="G290" s="4" t="s">
        <v>9</v>
      </c>
    </row>
    <row r="291" spans="1:7" ht="12.75">
      <c r="A291" s="4" t="s">
        <v>665</v>
      </c>
      <c r="B291" s="4" t="s">
        <v>499</v>
      </c>
      <c r="C291" s="4" t="s">
        <v>537</v>
      </c>
      <c r="D291" s="5">
        <v>19262</v>
      </c>
      <c r="E291" s="6">
        <v>5</v>
      </c>
      <c r="F291" s="4">
        <v>64</v>
      </c>
      <c r="G291" s="4" t="s">
        <v>10</v>
      </c>
    </row>
    <row r="292" spans="1:7" ht="12.75">
      <c r="A292" s="4" t="s">
        <v>665</v>
      </c>
      <c r="B292" s="4" t="s">
        <v>498</v>
      </c>
      <c r="C292" s="4" t="s">
        <v>538</v>
      </c>
      <c r="D292" s="5">
        <v>21872</v>
      </c>
      <c r="E292" s="6">
        <v>5</v>
      </c>
      <c r="F292" s="4">
        <v>57</v>
      </c>
      <c r="G292" s="4" t="s">
        <v>9</v>
      </c>
    </row>
    <row r="293" spans="1:7" ht="12.75">
      <c r="A293" s="4" t="s">
        <v>665</v>
      </c>
      <c r="B293" s="4" t="s">
        <v>497</v>
      </c>
      <c r="C293" s="4" t="s">
        <v>92</v>
      </c>
      <c r="D293" s="5">
        <v>30921</v>
      </c>
      <c r="E293" s="6">
        <v>4</v>
      </c>
      <c r="F293" s="4">
        <v>32</v>
      </c>
      <c r="G293" s="4" t="s">
        <v>8</v>
      </c>
    </row>
    <row r="294" spans="1:7" ht="12.75">
      <c r="A294" s="4" t="s">
        <v>665</v>
      </c>
      <c r="B294" s="4" t="s">
        <v>495</v>
      </c>
      <c r="C294" s="4" t="s">
        <v>540</v>
      </c>
      <c r="D294" s="5">
        <v>21516</v>
      </c>
      <c r="E294" s="6">
        <v>5</v>
      </c>
      <c r="F294" s="4">
        <v>58</v>
      </c>
      <c r="G294" s="4" t="s">
        <v>9</v>
      </c>
    </row>
    <row r="295" spans="1:7" ht="12.75">
      <c r="A295" s="4" t="s">
        <v>665</v>
      </c>
      <c r="B295" s="4" t="s">
        <v>492</v>
      </c>
      <c r="C295" s="4" t="s">
        <v>524</v>
      </c>
      <c r="D295" s="5">
        <v>22335</v>
      </c>
      <c r="E295" s="6">
        <v>5</v>
      </c>
      <c r="F295" s="4">
        <v>55</v>
      </c>
      <c r="G295" s="4" t="s">
        <v>9</v>
      </c>
    </row>
    <row r="296" spans="1:7" ht="12.75">
      <c r="A296" s="4" t="s">
        <v>665</v>
      </c>
      <c r="B296" s="4" t="s">
        <v>494</v>
      </c>
      <c r="C296" s="4" t="s">
        <v>56</v>
      </c>
      <c r="D296" s="5">
        <v>28537</v>
      </c>
      <c r="E296" s="6">
        <v>4</v>
      </c>
      <c r="F296" s="4">
        <v>38</v>
      </c>
      <c r="G296" s="4" t="s">
        <v>8</v>
      </c>
    </row>
    <row r="297" spans="1:7" ht="12.75">
      <c r="A297" s="4" t="s">
        <v>665</v>
      </c>
      <c r="B297" s="4" t="s">
        <v>636</v>
      </c>
      <c r="C297" s="4" t="s">
        <v>637</v>
      </c>
      <c r="D297" s="5">
        <v>21604</v>
      </c>
      <c r="E297" s="6">
        <v>5</v>
      </c>
      <c r="F297" s="4">
        <v>57</v>
      </c>
      <c r="G297" s="4" t="s">
        <v>9</v>
      </c>
    </row>
    <row r="298" spans="1:7" ht="12.75">
      <c r="A298" s="4" t="s">
        <v>665</v>
      </c>
      <c r="B298" s="4" t="s">
        <v>493</v>
      </c>
      <c r="C298" s="4" t="s">
        <v>64</v>
      </c>
      <c r="D298" s="5">
        <v>21662</v>
      </c>
      <c r="E298" s="6">
        <v>5</v>
      </c>
      <c r="F298" s="4">
        <v>57</v>
      </c>
      <c r="G298" s="4" t="s">
        <v>9</v>
      </c>
    </row>
    <row r="299" spans="1:7" ht="12.75">
      <c r="A299" s="4" t="s">
        <v>665</v>
      </c>
      <c r="B299" s="4" t="s">
        <v>491</v>
      </c>
      <c r="C299" s="4" t="s">
        <v>142</v>
      </c>
      <c r="D299" s="5">
        <v>23857</v>
      </c>
      <c r="E299" s="6">
        <v>5</v>
      </c>
      <c r="F299" s="4">
        <v>51</v>
      </c>
      <c r="G299" s="4" t="s">
        <v>9</v>
      </c>
    </row>
    <row r="300" spans="1:7" ht="12.75">
      <c r="A300" s="4" t="s">
        <v>665</v>
      </c>
      <c r="B300" s="4" t="s">
        <v>489</v>
      </c>
      <c r="C300" s="4" t="s">
        <v>341</v>
      </c>
      <c r="D300" s="5">
        <v>20945</v>
      </c>
      <c r="E300" s="6">
        <v>5</v>
      </c>
      <c r="F300" s="4">
        <v>59</v>
      </c>
      <c r="G300" s="4" t="s">
        <v>9</v>
      </c>
    </row>
    <row r="301" spans="1:7" ht="12.75">
      <c r="A301" s="4" t="s">
        <v>665</v>
      </c>
      <c r="B301" s="4" t="s">
        <v>488</v>
      </c>
      <c r="C301" s="4" t="s">
        <v>169</v>
      </c>
      <c r="D301" s="5">
        <v>25131</v>
      </c>
      <c r="E301" s="6">
        <v>5</v>
      </c>
      <c r="F301" s="4">
        <v>48</v>
      </c>
      <c r="G301" s="4" t="s">
        <v>7</v>
      </c>
    </row>
    <row r="302" spans="1:7" ht="12.75">
      <c r="A302" s="4" t="s">
        <v>665</v>
      </c>
      <c r="B302" s="4" t="s">
        <v>487</v>
      </c>
      <c r="C302" s="4" t="s">
        <v>22</v>
      </c>
      <c r="D302" s="5">
        <v>29371</v>
      </c>
      <c r="E302" s="6">
        <v>4</v>
      </c>
      <c r="F302" s="4">
        <v>36</v>
      </c>
      <c r="G302" s="4" t="s">
        <v>8</v>
      </c>
    </row>
    <row r="303" spans="1:7" ht="12.75">
      <c r="A303" s="4" t="s">
        <v>665</v>
      </c>
      <c r="B303" s="4" t="s">
        <v>486</v>
      </c>
      <c r="C303" s="4" t="s">
        <v>541</v>
      </c>
      <c r="D303" s="5">
        <v>33134</v>
      </c>
      <c r="E303" s="6">
        <v>3</v>
      </c>
      <c r="F303" s="4">
        <v>26</v>
      </c>
      <c r="G303" s="4" t="s">
        <v>8</v>
      </c>
    </row>
    <row r="304" spans="1:7" ht="12.75">
      <c r="A304" s="4" t="s">
        <v>665</v>
      </c>
      <c r="B304" s="4" t="s">
        <v>485</v>
      </c>
      <c r="C304" s="4" t="s">
        <v>140</v>
      </c>
      <c r="D304" s="5">
        <v>17425</v>
      </c>
      <c r="E304" s="6">
        <v>5</v>
      </c>
      <c r="F304" s="4">
        <v>69</v>
      </c>
      <c r="G304" s="4" t="s">
        <v>10</v>
      </c>
    </row>
    <row r="305" spans="1:7" ht="12.75">
      <c r="A305" s="4" t="s">
        <v>665</v>
      </c>
      <c r="B305" s="4" t="s">
        <v>484</v>
      </c>
      <c r="C305" s="4" t="s">
        <v>542</v>
      </c>
      <c r="D305" s="5">
        <v>22231</v>
      </c>
      <c r="E305" s="6">
        <v>5</v>
      </c>
      <c r="F305" s="4">
        <v>56</v>
      </c>
      <c r="G305" s="4" t="s">
        <v>9</v>
      </c>
    </row>
    <row r="306" spans="1:7" ht="12.75">
      <c r="A306" s="4" t="s">
        <v>665</v>
      </c>
      <c r="B306" s="4" t="s">
        <v>483</v>
      </c>
      <c r="C306" s="4" t="s">
        <v>543</v>
      </c>
      <c r="D306" s="5">
        <v>32758</v>
      </c>
      <c r="E306" s="6">
        <v>3</v>
      </c>
      <c r="F306" s="4">
        <v>27</v>
      </c>
      <c r="G306" s="4" t="s">
        <v>8</v>
      </c>
    </row>
    <row r="307" spans="1:7" ht="12.75">
      <c r="A307" s="4" t="s">
        <v>665</v>
      </c>
      <c r="B307" s="4" t="s">
        <v>483</v>
      </c>
      <c r="C307" s="4" t="s">
        <v>544</v>
      </c>
      <c r="D307" s="5">
        <v>20571</v>
      </c>
      <c r="E307" s="6" t="s">
        <v>439</v>
      </c>
      <c r="F307" s="4">
        <v>60</v>
      </c>
      <c r="G307" s="4" t="s">
        <v>10</v>
      </c>
    </row>
    <row r="308" spans="1:7" ht="12.75">
      <c r="A308" s="4" t="s">
        <v>665</v>
      </c>
      <c r="B308" s="4" t="s">
        <v>483</v>
      </c>
      <c r="C308" s="4" t="s">
        <v>349</v>
      </c>
      <c r="D308" s="5">
        <v>21837</v>
      </c>
      <c r="E308" s="6">
        <v>5</v>
      </c>
      <c r="F308" s="4">
        <v>57</v>
      </c>
      <c r="G308" s="4" t="s">
        <v>9</v>
      </c>
    </row>
    <row r="309" spans="1:7" ht="12.75">
      <c r="A309" s="4" t="s">
        <v>665</v>
      </c>
      <c r="B309" s="4" t="s">
        <v>108</v>
      </c>
      <c r="C309" s="4" t="s">
        <v>545</v>
      </c>
      <c r="D309" s="5">
        <v>30379</v>
      </c>
      <c r="E309" s="6">
        <v>2</v>
      </c>
      <c r="F309" s="4">
        <v>33</v>
      </c>
      <c r="G309" s="4" t="s">
        <v>8</v>
      </c>
    </row>
    <row r="310" spans="1:7" ht="12.75">
      <c r="A310" s="4" t="s">
        <v>665</v>
      </c>
      <c r="B310" s="4" t="s">
        <v>108</v>
      </c>
      <c r="C310" s="4" t="s">
        <v>537</v>
      </c>
      <c r="D310" s="5">
        <v>19525</v>
      </c>
      <c r="E310" s="6">
        <v>5</v>
      </c>
      <c r="F310" s="4">
        <v>63</v>
      </c>
      <c r="G310" s="4" t="s">
        <v>10</v>
      </c>
    </row>
    <row r="311" spans="1:7" ht="12.75">
      <c r="A311" s="4" t="s">
        <v>665</v>
      </c>
      <c r="B311" s="4" t="s">
        <v>108</v>
      </c>
      <c r="C311" s="4" t="s">
        <v>546</v>
      </c>
      <c r="D311" s="5">
        <v>21631</v>
      </c>
      <c r="E311" s="6" t="s">
        <v>439</v>
      </c>
      <c r="F311" s="4">
        <v>57</v>
      </c>
      <c r="G311" s="4" t="s">
        <v>9</v>
      </c>
    </row>
    <row r="312" spans="1:7" ht="12.75">
      <c r="A312" s="4" t="s">
        <v>665</v>
      </c>
      <c r="B312" s="4" t="s">
        <v>481</v>
      </c>
      <c r="C312" s="4" t="s">
        <v>126</v>
      </c>
      <c r="D312" s="5">
        <v>33588</v>
      </c>
      <c r="E312" s="6">
        <v>3</v>
      </c>
      <c r="F312" s="4">
        <v>25</v>
      </c>
      <c r="G312" s="4" t="s">
        <v>8</v>
      </c>
    </row>
    <row r="313" spans="1:7" ht="12.75">
      <c r="A313" s="4" t="s">
        <v>666</v>
      </c>
      <c r="B313" s="4" t="s">
        <v>118</v>
      </c>
      <c r="C313" s="4" t="s">
        <v>119</v>
      </c>
      <c r="D313" s="5">
        <v>30435</v>
      </c>
      <c r="E313" s="6">
        <v>4</v>
      </c>
      <c r="F313" s="4">
        <v>33</v>
      </c>
      <c r="G313" s="4" t="s">
        <v>8</v>
      </c>
    </row>
    <row r="314" spans="1:7" ht="12.75">
      <c r="A314" s="4" t="s">
        <v>666</v>
      </c>
      <c r="B314" s="4" t="s">
        <v>177</v>
      </c>
      <c r="C314" s="4" t="s">
        <v>178</v>
      </c>
      <c r="D314" s="5">
        <v>30610</v>
      </c>
      <c r="E314" s="6">
        <v>2</v>
      </c>
      <c r="F314" s="4">
        <v>33</v>
      </c>
      <c r="G314" s="4" t="s">
        <v>8</v>
      </c>
    </row>
    <row r="315" spans="1:7" ht="12.75">
      <c r="A315" s="4" t="s">
        <v>666</v>
      </c>
      <c r="B315" s="4" t="s">
        <v>125</v>
      </c>
      <c r="C315" s="4" t="s">
        <v>126</v>
      </c>
      <c r="D315" s="5">
        <v>31050</v>
      </c>
      <c r="E315" s="6">
        <v>2</v>
      </c>
      <c r="F315" s="4">
        <v>31</v>
      </c>
      <c r="G315" s="4" t="s">
        <v>8</v>
      </c>
    </row>
    <row r="316" spans="1:7" ht="12.75">
      <c r="A316" s="4" t="s">
        <v>666</v>
      </c>
      <c r="B316" s="4" t="s">
        <v>127</v>
      </c>
      <c r="C316" s="4" t="s">
        <v>115</v>
      </c>
      <c r="D316" s="5">
        <v>28834</v>
      </c>
      <c r="E316" s="6">
        <v>3</v>
      </c>
      <c r="F316" s="4">
        <v>38</v>
      </c>
      <c r="G316" s="4" t="s">
        <v>8</v>
      </c>
    </row>
    <row r="317" spans="1:7" ht="12.75">
      <c r="A317" s="4" t="s">
        <v>666</v>
      </c>
      <c r="B317" s="4" t="s">
        <v>128</v>
      </c>
      <c r="C317" s="4" t="s">
        <v>129</v>
      </c>
      <c r="D317" s="5">
        <v>29100</v>
      </c>
      <c r="E317" s="6">
        <v>3</v>
      </c>
      <c r="F317" s="4">
        <v>37</v>
      </c>
      <c r="G317" s="4" t="s">
        <v>8</v>
      </c>
    </row>
    <row r="318" spans="1:7" ht="12.75">
      <c r="A318" s="4" t="s">
        <v>666</v>
      </c>
      <c r="B318" s="4" t="s">
        <v>130</v>
      </c>
      <c r="C318" s="4" t="s">
        <v>131</v>
      </c>
      <c r="D318" s="5">
        <v>29049</v>
      </c>
      <c r="E318" s="6">
        <v>2</v>
      </c>
      <c r="F318" s="4">
        <v>37</v>
      </c>
      <c r="G318" s="4" t="s">
        <v>8</v>
      </c>
    </row>
    <row r="319" spans="1:7" ht="12.75">
      <c r="A319" s="4" t="s">
        <v>666</v>
      </c>
      <c r="B319" s="4" t="s">
        <v>132</v>
      </c>
      <c r="C319" s="4" t="s">
        <v>133</v>
      </c>
      <c r="D319" s="5">
        <v>24327</v>
      </c>
      <c r="E319" s="6">
        <v>4</v>
      </c>
      <c r="F319" s="4">
        <v>50</v>
      </c>
      <c r="G319" s="4" t="s">
        <v>9</v>
      </c>
    </row>
    <row r="320" spans="1:7" ht="12.75">
      <c r="A320" s="4" t="s">
        <v>666</v>
      </c>
      <c r="B320" s="4" t="s">
        <v>168</v>
      </c>
      <c r="C320" s="4" t="s">
        <v>169</v>
      </c>
      <c r="D320" s="5">
        <v>22958</v>
      </c>
      <c r="E320" s="6">
        <v>3</v>
      </c>
      <c r="F320" s="4">
        <v>54</v>
      </c>
      <c r="G320" s="4" t="s">
        <v>9</v>
      </c>
    </row>
    <row r="321" spans="1:7" ht="12.75">
      <c r="A321" s="4" t="s">
        <v>666</v>
      </c>
      <c r="B321" s="4" t="s">
        <v>137</v>
      </c>
      <c r="C321" s="4" t="s">
        <v>58</v>
      </c>
      <c r="D321" s="5">
        <v>26322</v>
      </c>
      <c r="E321" s="6">
        <v>4</v>
      </c>
      <c r="F321" s="4">
        <v>44</v>
      </c>
      <c r="G321" s="4" t="s">
        <v>7</v>
      </c>
    </row>
    <row r="322" spans="1:7" ht="12.75">
      <c r="A322" s="4" t="s">
        <v>666</v>
      </c>
      <c r="B322" s="4" t="s">
        <v>137</v>
      </c>
      <c r="C322" s="4" t="s">
        <v>54</v>
      </c>
      <c r="D322" s="5">
        <v>25107</v>
      </c>
      <c r="E322" s="6">
        <v>4</v>
      </c>
      <c r="F322" s="4">
        <v>48</v>
      </c>
      <c r="G322" s="4" t="s">
        <v>7</v>
      </c>
    </row>
    <row r="323" spans="1:7" ht="12.75">
      <c r="A323" s="4" t="s">
        <v>666</v>
      </c>
      <c r="B323" s="4" t="s">
        <v>170</v>
      </c>
      <c r="C323" s="4" t="s">
        <v>171</v>
      </c>
      <c r="D323" s="5">
        <v>33479</v>
      </c>
      <c r="E323" s="6">
        <v>2</v>
      </c>
      <c r="F323" s="4">
        <v>25</v>
      </c>
      <c r="G323" s="4" t="s">
        <v>8</v>
      </c>
    </row>
    <row r="324" spans="1:7" ht="12.75">
      <c r="A324" s="4" t="s">
        <v>666</v>
      </c>
      <c r="B324" s="4" t="s">
        <v>170</v>
      </c>
      <c r="C324" s="4" t="s">
        <v>173</v>
      </c>
      <c r="D324" s="5">
        <v>21087</v>
      </c>
      <c r="E324" s="6">
        <v>4</v>
      </c>
      <c r="F324" s="4">
        <v>59</v>
      </c>
      <c r="G324" s="4" t="s">
        <v>9</v>
      </c>
    </row>
    <row r="325" spans="1:7" ht="12.75">
      <c r="A325" s="4" t="s">
        <v>666</v>
      </c>
      <c r="B325" s="4" t="s">
        <v>146</v>
      </c>
      <c r="C325" s="4" t="s">
        <v>147</v>
      </c>
      <c r="D325" s="5">
        <v>26951</v>
      </c>
      <c r="E325" s="6">
        <v>4</v>
      </c>
      <c r="F325" s="4">
        <v>43</v>
      </c>
      <c r="G325" s="4" t="s">
        <v>7</v>
      </c>
    </row>
    <row r="326" spans="1:7" ht="12.75">
      <c r="A326" s="4" t="s">
        <v>666</v>
      </c>
      <c r="B326" s="4" t="s">
        <v>148</v>
      </c>
      <c r="C326" s="4" t="s">
        <v>149</v>
      </c>
      <c r="D326" s="5">
        <v>22025</v>
      </c>
      <c r="E326" s="6">
        <v>3</v>
      </c>
      <c r="F326" s="4">
        <v>56</v>
      </c>
      <c r="G326" s="4" t="s">
        <v>9</v>
      </c>
    </row>
    <row r="327" spans="1:7" ht="12.75">
      <c r="A327" s="4" t="s">
        <v>666</v>
      </c>
      <c r="B327" s="4" t="s">
        <v>154</v>
      </c>
      <c r="C327" s="4" t="s">
        <v>155</v>
      </c>
      <c r="D327" s="5">
        <v>26930</v>
      </c>
      <c r="E327" s="6">
        <v>2</v>
      </c>
      <c r="F327" s="4">
        <v>43</v>
      </c>
      <c r="G327" s="4" t="s">
        <v>7</v>
      </c>
    </row>
    <row r="328" spans="1:7" ht="12.75">
      <c r="A328" s="4" t="s">
        <v>666</v>
      </c>
      <c r="B328" s="4" t="s">
        <v>156</v>
      </c>
      <c r="C328" s="4" t="s">
        <v>157</v>
      </c>
      <c r="D328" s="5">
        <v>23858</v>
      </c>
      <c r="E328" s="6">
        <v>4</v>
      </c>
      <c r="F328" s="4">
        <v>51</v>
      </c>
      <c r="G328" s="4" t="s">
        <v>9</v>
      </c>
    </row>
    <row r="329" spans="1:7" ht="12.75">
      <c r="A329" s="4" t="s">
        <v>666</v>
      </c>
      <c r="B329" s="4" t="s">
        <v>160</v>
      </c>
      <c r="C329" s="4" t="s">
        <v>161</v>
      </c>
      <c r="D329" s="5">
        <v>26714</v>
      </c>
      <c r="E329" s="6">
        <v>3</v>
      </c>
      <c r="F329" s="4">
        <v>43</v>
      </c>
      <c r="G329" s="4" t="s">
        <v>7</v>
      </c>
    </row>
    <row r="330" spans="1:7" ht="12.75">
      <c r="A330" s="4" t="s">
        <v>666</v>
      </c>
      <c r="B330" s="4" t="s">
        <v>163</v>
      </c>
      <c r="C330" s="4" t="s">
        <v>164</v>
      </c>
      <c r="D330" s="5">
        <v>19324</v>
      </c>
      <c r="E330" s="6">
        <v>5</v>
      </c>
      <c r="F330" s="4">
        <v>64</v>
      </c>
      <c r="G330" s="4" t="s">
        <v>10</v>
      </c>
    </row>
    <row r="331" spans="1:7" ht="12.75">
      <c r="A331" s="4" t="s">
        <v>667</v>
      </c>
      <c r="B331" s="4" t="s">
        <v>285</v>
      </c>
      <c r="C331" s="4" t="s">
        <v>157</v>
      </c>
      <c r="D331" s="5">
        <v>22759</v>
      </c>
      <c r="E331" s="6">
        <v>4</v>
      </c>
      <c r="F331" s="4">
        <v>54</v>
      </c>
      <c r="G331" s="4" t="s">
        <v>9</v>
      </c>
    </row>
    <row r="332" spans="1:7" ht="12.75">
      <c r="A332" s="4" t="s">
        <v>667</v>
      </c>
      <c r="B332" s="4" t="s">
        <v>263</v>
      </c>
      <c r="C332" s="4" t="s">
        <v>562</v>
      </c>
      <c r="D332" s="5">
        <v>26618</v>
      </c>
      <c r="E332" s="6" t="s">
        <v>439</v>
      </c>
      <c r="F332" s="4">
        <v>44</v>
      </c>
      <c r="G332" s="4" t="s">
        <v>7</v>
      </c>
    </row>
    <row r="333" spans="1:7" ht="12.75">
      <c r="A333" s="4" t="s">
        <v>667</v>
      </c>
      <c r="B333" s="4" t="s">
        <v>282</v>
      </c>
      <c r="C333" s="4" t="s">
        <v>74</v>
      </c>
      <c r="D333" s="5">
        <v>29503</v>
      </c>
      <c r="E333" s="6">
        <v>4</v>
      </c>
      <c r="F333" s="4">
        <v>36</v>
      </c>
      <c r="G333" s="4" t="s">
        <v>8</v>
      </c>
    </row>
    <row r="334" spans="1:7" ht="12.75">
      <c r="A334" s="4" t="s">
        <v>667</v>
      </c>
      <c r="B334" s="4" t="s">
        <v>281</v>
      </c>
      <c r="C334" s="4" t="s">
        <v>136</v>
      </c>
      <c r="D334" s="5">
        <v>25259</v>
      </c>
      <c r="E334" s="6">
        <v>4</v>
      </c>
      <c r="F334" s="4">
        <v>47</v>
      </c>
      <c r="G334" s="4" t="s">
        <v>7</v>
      </c>
    </row>
    <row r="335" spans="1:7" ht="12.75">
      <c r="A335" s="4" t="s">
        <v>667</v>
      </c>
      <c r="B335" s="4" t="s">
        <v>288</v>
      </c>
      <c r="C335" s="4" t="s">
        <v>41</v>
      </c>
      <c r="D335" s="5">
        <v>36250</v>
      </c>
      <c r="E335" s="6">
        <v>3</v>
      </c>
      <c r="F335" s="4">
        <v>17</v>
      </c>
      <c r="G335" s="4" t="s">
        <v>12</v>
      </c>
    </row>
    <row r="336" spans="1:7" ht="12.75">
      <c r="A336" s="4" t="s">
        <v>667</v>
      </c>
      <c r="B336" s="4" t="s">
        <v>286</v>
      </c>
      <c r="C336" s="4" t="s">
        <v>169</v>
      </c>
      <c r="D336" s="5">
        <v>26397</v>
      </c>
      <c r="E336" s="6">
        <v>4</v>
      </c>
      <c r="F336" s="4">
        <v>44</v>
      </c>
      <c r="G336" s="4" t="s">
        <v>7</v>
      </c>
    </row>
    <row r="337" spans="1:7" ht="12.75">
      <c r="A337" s="4" t="s">
        <v>667</v>
      </c>
      <c r="B337" s="4" t="s">
        <v>280</v>
      </c>
      <c r="C337" s="4" t="s">
        <v>115</v>
      </c>
      <c r="D337" s="5">
        <v>26473</v>
      </c>
      <c r="E337" s="6">
        <v>4</v>
      </c>
      <c r="F337" s="4">
        <v>44</v>
      </c>
      <c r="G337" s="4" t="s">
        <v>7</v>
      </c>
    </row>
    <row r="338" spans="1:7" ht="12.75">
      <c r="A338" s="4" t="s">
        <v>667</v>
      </c>
      <c r="B338" s="4" t="s">
        <v>268</v>
      </c>
      <c r="C338" s="4" t="s">
        <v>341</v>
      </c>
      <c r="D338" s="5">
        <v>17234</v>
      </c>
      <c r="E338" s="6">
        <v>5</v>
      </c>
      <c r="F338" s="4">
        <v>69</v>
      </c>
      <c r="G338" s="4" t="s">
        <v>10</v>
      </c>
    </row>
    <row r="339" spans="1:7" ht="12.75">
      <c r="A339" s="4" t="s">
        <v>667</v>
      </c>
      <c r="B339" s="4" t="s">
        <v>283</v>
      </c>
      <c r="C339" s="4" t="s">
        <v>90</v>
      </c>
      <c r="D339" s="5">
        <v>29075</v>
      </c>
      <c r="E339" s="6">
        <v>4</v>
      </c>
      <c r="F339" s="4">
        <v>37</v>
      </c>
      <c r="G339" s="4" t="s">
        <v>8</v>
      </c>
    </row>
    <row r="340" spans="1:7" ht="12.75">
      <c r="A340" s="4" t="s">
        <v>667</v>
      </c>
      <c r="B340" s="4" t="s">
        <v>271</v>
      </c>
      <c r="C340" s="4" t="s">
        <v>529</v>
      </c>
      <c r="D340" s="5">
        <v>26306</v>
      </c>
      <c r="E340" s="6">
        <v>4</v>
      </c>
      <c r="F340" s="4">
        <v>44</v>
      </c>
      <c r="G340" s="4" t="s">
        <v>7</v>
      </c>
    </row>
    <row r="341" spans="1:7" ht="12.75">
      <c r="A341" s="4" t="s">
        <v>667</v>
      </c>
      <c r="B341" s="4" t="s">
        <v>274</v>
      </c>
      <c r="C341" s="4" t="s">
        <v>131</v>
      </c>
      <c r="D341" s="5">
        <v>34857</v>
      </c>
      <c r="E341" s="6">
        <v>4</v>
      </c>
      <c r="F341" s="4">
        <v>21</v>
      </c>
      <c r="G341" s="4" t="s">
        <v>13</v>
      </c>
    </row>
    <row r="342" spans="1:7" ht="12.75">
      <c r="A342" s="4" t="s">
        <v>667</v>
      </c>
      <c r="B342" s="4" t="s">
        <v>257</v>
      </c>
      <c r="C342" s="4" t="s">
        <v>565</v>
      </c>
      <c r="D342" s="5">
        <v>32514</v>
      </c>
      <c r="E342" s="6">
        <v>2</v>
      </c>
      <c r="F342" s="4">
        <v>27</v>
      </c>
      <c r="G342" s="4" t="s">
        <v>8</v>
      </c>
    </row>
    <row r="343" spans="1:7" ht="12.75">
      <c r="A343" s="4" t="s">
        <v>667</v>
      </c>
      <c r="B343" s="4" t="s">
        <v>272</v>
      </c>
      <c r="C343" s="4" t="s">
        <v>559</v>
      </c>
      <c r="D343" s="5">
        <v>23642</v>
      </c>
      <c r="E343" s="6">
        <v>4</v>
      </c>
      <c r="F343" s="4">
        <v>52</v>
      </c>
      <c r="G343" s="4" t="s">
        <v>9</v>
      </c>
    </row>
    <row r="344" spans="1:7" ht="12.75">
      <c r="A344" s="4" t="s">
        <v>667</v>
      </c>
      <c r="B344" s="4" t="s">
        <v>256</v>
      </c>
      <c r="C344" s="4" t="s">
        <v>463</v>
      </c>
      <c r="D344" s="5">
        <v>34339</v>
      </c>
      <c r="E344" s="6">
        <v>2</v>
      </c>
      <c r="F344" s="4">
        <v>22</v>
      </c>
      <c r="G344" s="4" t="s">
        <v>13</v>
      </c>
    </row>
    <row r="345" spans="1:7" ht="12.75">
      <c r="A345" s="4" t="s">
        <v>667</v>
      </c>
      <c r="B345" s="4" t="s">
        <v>256</v>
      </c>
      <c r="C345" s="4" t="s">
        <v>530</v>
      </c>
      <c r="D345" s="5">
        <v>23959</v>
      </c>
      <c r="E345" s="6">
        <v>5</v>
      </c>
      <c r="F345" s="4">
        <v>51</v>
      </c>
      <c r="G345" s="4" t="s">
        <v>9</v>
      </c>
    </row>
    <row r="346" spans="1:7" ht="12.75">
      <c r="A346" s="4" t="s">
        <v>667</v>
      </c>
      <c r="B346" s="4" t="s">
        <v>253</v>
      </c>
      <c r="C346" s="4" t="s">
        <v>49</v>
      </c>
      <c r="D346" s="5">
        <v>28576</v>
      </c>
      <c r="E346" s="6">
        <v>2</v>
      </c>
      <c r="F346" s="4">
        <v>38</v>
      </c>
      <c r="G346" s="4" t="s">
        <v>8</v>
      </c>
    </row>
    <row r="347" spans="1:7" ht="12.75">
      <c r="A347" s="4" t="s">
        <v>667</v>
      </c>
      <c r="B347" s="4" t="s">
        <v>252</v>
      </c>
      <c r="C347" s="4" t="s">
        <v>115</v>
      </c>
      <c r="D347" s="5">
        <v>29081</v>
      </c>
      <c r="E347" s="6">
        <v>3</v>
      </c>
      <c r="F347" s="4">
        <v>37</v>
      </c>
      <c r="G347" s="4" t="s">
        <v>8</v>
      </c>
    </row>
    <row r="348" spans="1:7" ht="12.75">
      <c r="A348" s="4" t="s">
        <v>667</v>
      </c>
      <c r="B348" s="4" t="s">
        <v>273</v>
      </c>
      <c r="C348" s="4" t="s">
        <v>43</v>
      </c>
      <c r="D348" s="5">
        <v>23199</v>
      </c>
      <c r="E348" s="6">
        <v>4</v>
      </c>
      <c r="F348" s="4">
        <v>53</v>
      </c>
      <c r="G348" s="4" t="s">
        <v>9</v>
      </c>
    </row>
    <row r="349" spans="1:7" ht="12.75">
      <c r="A349" s="4" t="s">
        <v>667</v>
      </c>
      <c r="B349" s="4" t="s">
        <v>255</v>
      </c>
      <c r="C349" s="4" t="s">
        <v>11</v>
      </c>
      <c r="D349" s="5">
        <v>36010</v>
      </c>
      <c r="E349" s="6">
        <v>3</v>
      </c>
      <c r="F349" s="4">
        <v>18</v>
      </c>
      <c r="G349" s="4" t="s">
        <v>12</v>
      </c>
    </row>
    <row r="350" spans="1:7" ht="12.75">
      <c r="A350" s="4" t="s">
        <v>667</v>
      </c>
      <c r="B350" s="4" t="s">
        <v>255</v>
      </c>
      <c r="C350" s="4" t="s">
        <v>115</v>
      </c>
      <c r="D350" s="5">
        <v>27311</v>
      </c>
      <c r="E350" s="6">
        <v>2</v>
      </c>
      <c r="F350" s="4">
        <v>42</v>
      </c>
      <c r="G350" s="4" t="s">
        <v>7</v>
      </c>
    </row>
    <row r="351" spans="1:7" ht="12.75">
      <c r="A351" s="4" t="s">
        <v>667</v>
      </c>
      <c r="B351" s="4" t="s">
        <v>255</v>
      </c>
      <c r="C351" s="4" t="s">
        <v>526</v>
      </c>
      <c r="D351" s="5">
        <v>35011</v>
      </c>
      <c r="E351" s="6">
        <v>2</v>
      </c>
      <c r="F351" s="4">
        <v>21</v>
      </c>
      <c r="G351" s="4" t="s">
        <v>13</v>
      </c>
    </row>
    <row r="352" spans="1:7" ht="12.75">
      <c r="A352" s="4" t="s">
        <v>667</v>
      </c>
      <c r="B352" s="4" t="s">
        <v>270</v>
      </c>
      <c r="C352" s="4" t="s">
        <v>560</v>
      </c>
      <c r="D352" s="5">
        <v>24267</v>
      </c>
      <c r="E352" s="6">
        <v>5</v>
      </c>
      <c r="F352" s="4">
        <v>50</v>
      </c>
      <c r="G352" s="4" t="s">
        <v>9</v>
      </c>
    </row>
    <row r="353" spans="1:7" ht="12.75">
      <c r="A353" s="4" t="s">
        <v>667</v>
      </c>
      <c r="B353" s="4" t="s">
        <v>258</v>
      </c>
      <c r="C353" s="4" t="s">
        <v>541</v>
      </c>
      <c r="D353" s="5">
        <v>29685</v>
      </c>
      <c r="E353" s="6">
        <v>2</v>
      </c>
      <c r="F353" s="4">
        <v>35</v>
      </c>
      <c r="G353" s="4" t="s">
        <v>8</v>
      </c>
    </row>
    <row r="354" spans="1:7" ht="12.75">
      <c r="A354" s="4" t="s">
        <v>667</v>
      </c>
      <c r="B354" s="4" t="s">
        <v>262</v>
      </c>
      <c r="C354" s="4" t="s">
        <v>563</v>
      </c>
      <c r="D354" s="5">
        <v>24875</v>
      </c>
      <c r="E354" s="6" t="s">
        <v>439</v>
      </c>
      <c r="F354" s="4">
        <v>48</v>
      </c>
      <c r="G354" s="4" t="s">
        <v>7</v>
      </c>
    </row>
    <row r="355" spans="1:7" ht="12.75">
      <c r="A355" s="4" t="s">
        <v>667</v>
      </c>
      <c r="B355" s="4" t="s">
        <v>266</v>
      </c>
      <c r="C355" s="4" t="s">
        <v>560</v>
      </c>
      <c r="D355" s="5">
        <v>27836</v>
      </c>
      <c r="E355" s="6">
        <v>5</v>
      </c>
      <c r="F355" s="4">
        <v>40</v>
      </c>
      <c r="G355" s="4" t="s">
        <v>7</v>
      </c>
    </row>
    <row r="356" spans="1:7" ht="12.75">
      <c r="A356" s="4" t="s">
        <v>667</v>
      </c>
      <c r="B356" s="4" t="s">
        <v>250</v>
      </c>
      <c r="C356" s="4" t="s">
        <v>566</v>
      </c>
      <c r="D356" s="5">
        <v>23380</v>
      </c>
      <c r="E356" s="6">
        <v>3</v>
      </c>
      <c r="F356" s="4">
        <v>52</v>
      </c>
      <c r="G356" s="4" t="s">
        <v>9</v>
      </c>
    </row>
    <row r="357" spans="1:7" ht="12.75">
      <c r="A357" s="4" t="s">
        <v>667</v>
      </c>
      <c r="B357" s="4" t="s">
        <v>278</v>
      </c>
      <c r="C357" s="4" t="s">
        <v>557</v>
      </c>
      <c r="D357" s="5">
        <v>30404</v>
      </c>
      <c r="E357" s="6">
        <v>4</v>
      </c>
      <c r="F357" s="4">
        <v>33</v>
      </c>
      <c r="G357" s="4" t="s">
        <v>8</v>
      </c>
    </row>
    <row r="358" spans="1:7" ht="12.75">
      <c r="A358" s="4" t="s">
        <v>667</v>
      </c>
      <c r="B358" s="4" t="s">
        <v>267</v>
      </c>
      <c r="C358" s="4" t="s">
        <v>561</v>
      </c>
      <c r="D358" s="5">
        <v>16566</v>
      </c>
      <c r="E358" s="6">
        <v>5</v>
      </c>
      <c r="F358" s="4">
        <v>71</v>
      </c>
      <c r="G358" s="4" t="s">
        <v>10</v>
      </c>
    </row>
    <row r="359" spans="1:7" ht="12.75">
      <c r="A359" s="4" t="s">
        <v>667</v>
      </c>
      <c r="B359" s="4" t="s">
        <v>246</v>
      </c>
      <c r="C359" s="4" t="s">
        <v>564</v>
      </c>
      <c r="D359" s="5">
        <v>32139</v>
      </c>
      <c r="E359" s="6">
        <v>1</v>
      </c>
      <c r="F359" s="4">
        <v>29</v>
      </c>
      <c r="G359" s="4" t="s">
        <v>8</v>
      </c>
    </row>
    <row r="360" spans="1:7" ht="12.75">
      <c r="A360" s="4" t="s">
        <v>667</v>
      </c>
      <c r="B360" s="4" t="s">
        <v>246</v>
      </c>
      <c r="C360" s="4" t="s">
        <v>306</v>
      </c>
      <c r="D360" s="5">
        <v>22283</v>
      </c>
      <c r="E360" s="6">
        <v>5</v>
      </c>
      <c r="F360" s="4">
        <v>55</v>
      </c>
      <c r="G360" s="4" t="s">
        <v>9</v>
      </c>
    </row>
    <row r="361" spans="1:7" ht="12.75">
      <c r="A361" s="4" t="s">
        <v>667</v>
      </c>
      <c r="B361" s="4" t="s">
        <v>248</v>
      </c>
      <c r="C361" s="4" t="s">
        <v>70</v>
      </c>
      <c r="D361" s="5">
        <v>36741</v>
      </c>
      <c r="E361" s="6" t="s">
        <v>1</v>
      </c>
      <c r="F361" s="4">
        <v>16</v>
      </c>
      <c r="G361" s="4" t="s">
        <v>1</v>
      </c>
    </row>
    <row r="362" spans="1:7" ht="12.75">
      <c r="A362" s="4" t="s">
        <v>667</v>
      </c>
      <c r="B362" s="4" t="s">
        <v>248</v>
      </c>
      <c r="C362" s="4" t="s">
        <v>151</v>
      </c>
      <c r="D362" s="5">
        <v>23424</v>
      </c>
      <c r="E362" s="6">
        <v>5</v>
      </c>
      <c r="F362" s="4">
        <v>52</v>
      </c>
      <c r="G362" s="4" t="s">
        <v>9</v>
      </c>
    </row>
    <row r="363" spans="1:7" ht="12.75">
      <c r="A363" s="4" t="s">
        <v>667</v>
      </c>
      <c r="B363" s="4" t="s">
        <v>248</v>
      </c>
      <c r="C363" s="4" t="s">
        <v>526</v>
      </c>
      <c r="D363" s="5">
        <v>37169</v>
      </c>
      <c r="E363" s="6" t="s">
        <v>1</v>
      </c>
      <c r="F363" s="4">
        <v>15</v>
      </c>
      <c r="G363" s="4" t="s">
        <v>1</v>
      </c>
    </row>
    <row r="364" spans="1:7" ht="12.75">
      <c r="A364" s="4" t="s">
        <v>667</v>
      </c>
      <c r="B364" s="4" t="s">
        <v>248</v>
      </c>
      <c r="C364" s="4" t="s">
        <v>58</v>
      </c>
      <c r="D364" s="5">
        <v>24628</v>
      </c>
      <c r="E364" s="6">
        <v>5</v>
      </c>
      <c r="F364" s="4">
        <v>49</v>
      </c>
      <c r="G364" s="4" t="s">
        <v>7</v>
      </c>
    </row>
    <row r="365" spans="1:7" ht="12.75">
      <c r="A365" s="4" t="s">
        <v>667</v>
      </c>
      <c r="B365" s="4" t="s">
        <v>248</v>
      </c>
      <c r="C365" s="4" t="s">
        <v>556</v>
      </c>
      <c r="D365" s="5">
        <v>36523</v>
      </c>
      <c r="E365" s="6" t="s">
        <v>439</v>
      </c>
      <c r="F365" s="4">
        <v>17</v>
      </c>
      <c r="G365" s="4" t="s">
        <v>12</v>
      </c>
    </row>
    <row r="366" spans="1:7" ht="12.75">
      <c r="A366" s="4" t="s">
        <v>667</v>
      </c>
      <c r="B366" s="4" t="s">
        <v>275</v>
      </c>
      <c r="C366" s="4" t="s">
        <v>558</v>
      </c>
      <c r="D366" s="5">
        <v>31076</v>
      </c>
      <c r="E366" s="6">
        <v>4</v>
      </c>
      <c r="F366" s="4">
        <v>31</v>
      </c>
      <c r="G366" s="4" t="s">
        <v>8</v>
      </c>
    </row>
    <row r="367" spans="1:7" ht="12.75">
      <c r="A367" s="4" t="s">
        <v>667</v>
      </c>
      <c r="B367" s="4" t="s">
        <v>276</v>
      </c>
      <c r="C367" s="4" t="s">
        <v>190</v>
      </c>
      <c r="D367" s="5">
        <v>31074</v>
      </c>
      <c r="E367" s="6">
        <v>4</v>
      </c>
      <c r="F367" s="4">
        <v>31</v>
      </c>
      <c r="G367" s="4" t="s">
        <v>8</v>
      </c>
    </row>
    <row r="368" spans="1:7" ht="12.75">
      <c r="A368" s="4" t="s">
        <v>667</v>
      </c>
      <c r="B368" s="4" t="s">
        <v>212</v>
      </c>
      <c r="C368" s="4" t="s">
        <v>336</v>
      </c>
      <c r="D368" s="5">
        <v>35268</v>
      </c>
      <c r="E368" s="6">
        <v>3</v>
      </c>
      <c r="F368" s="4">
        <v>20</v>
      </c>
      <c r="G368" s="4" t="s">
        <v>13</v>
      </c>
    </row>
    <row r="369" spans="1:7" ht="12.75">
      <c r="A369" s="4" t="s">
        <v>667</v>
      </c>
      <c r="B369" s="4" t="s">
        <v>277</v>
      </c>
      <c r="C369" s="4" t="s">
        <v>554</v>
      </c>
      <c r="D369" s="5">
        <v>27571</v>
      </c>
      <c r="E369" s="6">
        <v>4</v>
      </c>
      <c r="F369" s="4">
        <v>41</v>
      </c>
      <c r="G369" s="4" t="s">
        <v>7</v>
      </c>
    </row>
    <row r="370" spans="1:7" ht="12.75">
      <c r="A370" s="4" t="s">
        <v>676</v>
      </c>
      <c r="B370" s="4" t="s">
        <v>671</v>
      </c>
      <c r="C370" s="4" t="s">
        <v>162</v>
      </c>
      <c r="D370" s="5">
        <v>27385</v>
      </c>
      <c r="E370" s="6">
        <v>3</v>
      </c>
      <c r="F370" s="4">
        <v>42</v>
      </c>
      <c r="G370" s="4" t="s">
        <v>7</v>
      </c>
    </row>
    <row r="371" spans="1:7" ht="12.75">
      <c r="A371" s="4" t="s">
        <v>676</v>
      </c>
      <c r="B371" s="4" t="s">
        <v>670</v>
      </c>
      <c r="C371" s="4" t="s">
        <v>405</v>
      </c>
      <c r="D371" s="5">
        <v>29766</v>
      </c>
      <c r="E371" s="6">
        <v>3</v>
      </c>
      <c r="F371" s="4">
        <v>35</v>
      </c>
      <c r="G371" s="4" t="s">
        <v>8</v>
      </c>
    </row>
    <row r="372" spans="1:7" ht="12.75">
      <c r="A372" s="4" t="s">
        <v>676</v>
      </c>
      <c r="B372" s="4" t="s">
        <v>675</v>
      </c>
      <c r="C372" s="4" t="s">
        <v>555</v>
      </c>
      <c r="D372" s="5">
        <v>27145</v>
      </c>
      <c r="E372" s="6">
        <v>3</v>
      </c>
      <c r="F372" s="4">
        <v>42</v>
      </c>
      <c r="G372" s="4" t="s">
        <v>7</v>
      </c>
    </row>
    <row r="373" spans="1:7" ht="12.75">
      <c r="A373" s="4" t="s">
        <v>676</v>
      </c>
      <c r="B373" s="4" t="s">
        <v>669</v>
      </c>
      <c r="C373" s="4" t="s">
        <v>133</v>
      </c>
      <c r="D373" s="5">
        <v>24943</v>
      </c>
      <c r="E373" s="6">
        <v>3</v>
      </c>
      <c r="F373" s="4">
        <v>48</v>
      </c>
      <c r="G373" s="4" t="s">
        <v>7</v>
      </c>
    </row>
    <row r="374" spans="1:7" ht="12.75">
      <c r="A374" s="4" t="s">
        <v>676</v>
      </c>
      <c r="B374" s="4" t="s">
        <v>673</v>
      </c>
      <c r="C374" s="4" t="s">
        <v>529</v>
      </c>
      <c r="D374" s="5">
        <v>26986</v>
      </c>
      <c r="E374" s="6">
        <v>4</v>
      </c>
      <c r="F374" s="4">
        <v>43</v>
      </c>
      <c r="G374" s="4" t="s">
        <v>7</v>
      </c>
    </row>
    <row r="375" spans="1:7" ht="12.75">
      <c r="A375" s="4" t="s">
        <v>676</v>
      </c>
      <c r="B375" s="4" t="s">
        <v>672</v>
      </c>
      <c r="C375" s="4" t="s">
        <v>49</v>
      </c>
      <c r="D375" s="5">
        <v>26383</v>
      </c>
      <c r="E375" s="6">
        <v>3</v>
      </c>
      <c r="F375" s="4">
        <v>44</v>
      </c>
      <c r="G375" s="4" t="s">
        <v>7</v>
      </c>
    </row>
    <row r="376" spans="1:7" ht="12.75">
      <c r="A376" s="4" t="s">
        <v>676</v>
      </c>
      <c r="B376" s="4" t="s">
        <v>672</v>
      </c>
      <c r="C376" s="4" t="s">
        <v>554</v>
      </c>
      <c r="D376" s="5">
        <v>28309</v>
      </c>
      <c r="E376" s="6">
        <v>3</v>
      </c>
      <c r="F376" s="4">
        <v>39</v>
      </c>
      <c r="G376" s="4" t="s">
        <v>8</v>
      </c>
    </row>
    <row r="377" spans="1:7" ht="12.75">
      <c r="A377" s="4" t="s">
        <v>676</v>
      </c>
      <c r="B377" s="4" t="s">
        <v>674</v>
      </c>
      <c r="C377" s="4" t="s">
        <v>64</v>
      </c>
      <c r="D377" s="5">
        <v>27944</v>
      </c>
      <c r="E377" s="6">
        <v>3</v>
      </c>
      <c r="F377" s="4">
        <v>40</v>
      </c>
      <c r="G377" s="4" t="s">
        <v>7</v>
      </c>
    </row>
    <row r="378" spans="1:7" ht="12.75">
      <c r="A378" s="4" t="s">
        <v>668</v>
      </c>
      <c r="B378" s="4" t="s">
        <v>584</v>
      </c>
      <c r="C378" s="4" t="s">
        <v>583</v>
      </c>
      <c r="D378" s="5">
        <v>18120</v>
      </c>
      <c r="E378" s="6">
        <v>4</v>
      </c>
      <c r="F378" s="4">
        <v>67</v>
      </c>
      <c r="G378" s="4" t="s">
        <v>10</v>
      </c>
    </row>
    <row r="379" spans="1:7" ht="12.75">
      <c r="A379" s="4" t="s">
        <v>677</v>
      </c>
      <c r="B379" s="4" t="s">
        <v>616</v>
      </c>
      <c r="C379" s="4" t="s">
        <v>606</v>
      </c>
      <c r="D379" s="5">
        <v>25679</v>
      </c>
      <c r="E379" s="6">
        <v>3</v>
      </c>
      <c r="F379" s="4">
        <v>46</v>
      </c>
      <c r="G379" s="4" t="s">
        <v>7</v>
      </c>
    </row>
    <row r="380" spans="1:7" ht="12.75">
      <c r="A380" s="4" t="s">
        <v>677</v>
      </c>
      <c r="B380" s="4" t="s">
        <v>615</v>
      </c>
      <c r="C380" s="4" t="s">
        <v>614</v>
      </c>
      <c r="D380" s="5">
        <v>18496</v>
      </c>
      <c r="E380" s="6">
        <v>5</v>
      </c>
      <c r="F380" s="4">
        <v>66</v>
      </c>
      <c r="G380" s="4" t="s">
        <v>10</v>
      </c>
    </row>
    <row r="381" spans="1:7" ht="12.75">
      <c r="A381" s="4" t="s">
        <v>677</v>
      </c>
      <c r="B381" s="4" t="s">
        <v>612</v>
      </c>
      <c r="C381" s="4" t="s">
        <v>269</v>
      </c>
      <c r="D381" s="5">
        <v>28331</v>
      </c>
      <c r="E381" s="6">
        <v>4</v>
      </c>
      <c r="F381" s="4">
        <v>39</v>
      </c>
      <c r="G381" s="4" t="s">
        <v>8</v>
      </c>
    </row>
    <row r="382" spans="1:7" ht="12.75">
      <c r="A382" s="4" t="s">
        <v>677</v>
      </c>
      <c r="B382" s="4" t="s">
        <v>611</v>
      </c>
      <c r="C382" s="4" t="s">
        <v>610</v>
      </c>
      <c r="D382" s="5">
        <v>26240</v>
      </c>
      <c r="E382" s="6">
        <v>2</v>
      </c>
      <c r="F382" s="4">
        <v>45</v>
      </c>
      <c r="G382" s="4" t="s">
        <v>7</v>
      </c>
    </row>
    <row r="383" spans="1:7" ht="12.75">
      <c r="A383" s="4" t="s">
        <v>677</v>
      </c>
      <c r="B383" s="4" t="s">
        <v>609</v>
      </c>
      <c r="C383" s="4" t="s">
        <v>608</v>
      </c>
      <c r="D383" s="5">
        <v>27705</v>
      </c>
      <c r="E383" s="6">
        <v>2</v>
      </c>
      <c r="F383" s="4">
        <v>41</v>
      </c>
      <c r="G383" s="4" t="s">
        <v>7</v>
      </c>
    </row>
    <row r="384" spans="1:7" ht="12.75">
      <c r="A384" s="4" t="s">
        <v>677</v>
      </c>
      <c r="B384" s="4" t="s">
        <v>607</v>
      </c>
      <c r="C384" s="4" t="s">
        <v>606</v>
      </c>
      <c r="D384" s="5">
        <v>27344</v>
      </c>
      <c r="E384" s="6">
        <v>4</v>
      </c>
      <c r="F384" s="4">
        <v>42</v>
      </c>
      <c r="G384" s="4" t="s">
        <v>7</v>
      </c>
    </row>
    <row r="385" spans="1:7" ht="12.75">
      <c r="A385" s="4" t="s">
        <v>677</v>
      </c>
      <c r="B385" s="4" t="s">
        <v>605</v>
      </c>
      <c r="C385" s="4" t="s">
        <v>269</v>
      </c>
      <c r="D385" s="5">
        <v>23258</v>
      </c>
      <c r="E385" s="6">
        <v>5</v>
      </c>
      <c r="F385" s="4">
        <v>53</v>
      </c>
      <c r="G385" s="4" t="s">
        <v>9</v>
      </c>
    </row>
    <row r="386" spans="1:7" ht="12.75">
      <c r="A386" s="4" t="s">
        <v>677</v>
      </c>
      <c r="B386" s="4" t="s">
        <v>603</v>
      </c>
      <c r="C386" s="4" t="s">
        <v>604</v>
      </c>
      <c r="D386" s="5">
        <v>29366</v>
      </c>
      <c r="E386" s="6">
        <v>2</v>
      </c>
      <c r="F386" s="4">
        <v>36</v>
      </c>
      <c r="G386" s="4" t="s">
        <v>8</v>
      </c>
    </row>
    <row r="387" spans="1:7" ht="12.75">
      <c r="A387" s="4" t="s">
        <v>677</v>
      </c>
      <c r="B387" s="4" t="s">
        <v>603</v>
      </c>
      <c r="C387" s="4" t="s">
        <v>497</v>
      </c>
      <c r="D387" s="5">
        <v>20728</v>
      </c>
      <c r="E387" s="6">
        <v>5</v>
      </c>
      <c r="F387" s="4">
        <v>60</v>
      </c>
      <c r="G387" s="4" t="s">
        <v>10</v>
      </c>
    </row>
    <row r="388" spans="1:7" ht="12.75">
      <c r="A388" s="4" t="s">
        <v>677</v>
      </c>
      <c r="B388" s="4" t="s">
        <v>602</v>
      </c>
      <c r="C388" s="4" t="s">
        <v>601</v>
      </c>
      <c r="D388" s="5">
        <v>28893</v>
      </c>
      <c r="E388" s="6">
        <v>2</v>
      </c>
      <c r="F388" s="4">
        <v>37</v>
      </c>
      <c r="G388" s="4" t="s">
        <v>8</v>
      </c>
    </row>
    <row r="389" spans="1:7" ht="12.75">
      <c r="A389" s="4" t="s">
        <v>677</v>
      </c>
      <c r="B389" s="4" t="s">
        <v>589</v>
      </c>
      <c r="C389" s="4" t="s">
        <v>588</v>
      </c>
      <c r="D389" s="5">
        <v>31812</v>
      </c>
      <c r="E389" s="6">
        <v>4</v>
      </c>
      <c r="F389" s="4">
        <v>29</v>
      </c>
      <c r="G389" s="4" t="s">
        <v>8</v>
      </c>
    </row>
    <row r="390" spans="1:7" ht="12.75">
      <c r="A390" s="4" t="s">
        <v>677</v>
      </c>
      <c r="B390" s="4" t="s">
        <v>600</v>
      </c>
      <c r="C390" s="4" t="s">
        <v>599</v>
      </c>
      <c r="D390" s="5">
        <v>19355</v>
      </c>
      <c r="E390" s="6">
        <v>5</v>
      </c>
      <c r="F390" s="4">
        <v>64</v>
      </c>
      <c r="G390" s="4" t="s">
        <v>10</v>
      </c>
    </row>
    <row r="391" spans="1:7" ht="12.75">
      <c r="A391" s="4" t="s">
        <v>677</v>
      </c>
      <c r="B391" s="4" t="s">
        <v>598</v>
      </c>
      <c r="C391" s="4" t="s">
        <v>139</v>
      </c>
      <c r="D391" s="5">
        <v>29660</v>
      </c>
      <c r="E391" s="6">
        <v>5</v>
      </c>
      <c r="F391" s="4">
        <v>35</v>
      </c>
      <c r="G391" s="4" t="s">
        <v>8</v>
      </c>
    </row>
    <row r="392" spans="1:7" ht="12.75">
      <c r="A392" s="4" t="s">
        <v>677</v>
      </c>
      <c r="B392" s="4" t="s">
        <v>596</v>
      </c>
      <c r="C392" s="4" t="s">
        <v>595</v>
      </c>
      <c r="D392" s="5">
        <v>25819</v>
      </c>
      <c r="E392" s="6">
        <v>4</v>
      </c>
      <c r="F392" s="4">
        <v>46</v>
      </c>
      <c r="G392" s="4" t="s">
        <v>7</v>
      </c>
    </row>
    <row r="393" spans="1:7" ht="12.75">
      <c r="A393" s="4" t="s">
        <v>677</v>
      </c>
      <c r="B393" s="4" t="s">
        <v>594</v>
      </c>
      <c r="C393" s="4" t="s">
        <v>593</v>
      </c>
      <c r="D393" s="5">
        <v>23756</v>
      </c>
      <c r="E393" s="6">
        <v>4</v>
      </c>
      <c r="F393" s="4">
        <v>51</v>
      </c>
      <c r="G393" s="4" t="s">
        <v>9</v>
      </c>
    </row>
    <row r="394" spans="1:7" ht="12.75">
      <c r="A394" s="4" t="s">
        <v>677</v>
      </c>
      <c r="B394" s="4" t="s">
        <v>592</v>
      </c>
      <c r="C394" s="4" t="s">
        <v>591</v>
      </c>
      <c r="D394" s="5">
        <v>25105</v>
      </c>
      <c r="E394" s="6" t="s">
        <v>439</v>
      </c>
      <c r="F394" s="4">
        <v>48</v>
      </c>
      <c r="G394" s="4" t="s">
        <v>7</v>
      </c>
    </row>
    <row r="395" spans="1:7" ht="12.75">
      <c r="A395" s="4" t="s">
        <v>677</v>
      </c>
      <c r="B395" s="4" t="s">
        <v>590</v>
      </c>
      <c r="C395" s="4" t="s">
        <v>216</v>
      </c>
      <c r="D395" s="5">
        <v>23677</v>
      </c>
      <c r="E395" s="6">
        <v>4</v>
      </c>
      <c r="F395" s="4">
        <v>52</v>
      </c>
      <c r="G395" s="4" t="s">
        <v>9</v>
      </c>
    </row>
    <row r="396" spans="1:7" ht="12.75">
      <c r="A396" s="4" t="s">
        <v>677</v>
      </c>
      <c r="B396" s="4" t="s">
        <v>590</v>
      </c>
      <c r="C396" s="4" t="s">
        <v>139</v>
      </c>
      <c r="D396" s="5">
        <v>25700</v>
      </c>
      <c r="E396" s="6">
        <v>4</v>
      </c>
      <c r="F396" s="4">
        <v>46</v>
      </c>
      <c r="G396" s="4" t="s">
        <v>7</v>
      </c>
    </row>
    <row r="397" spans="1:7" ht="12.75">
      <c r="A397" s="4" t="s">
        <v>677</v>
      </c>
      <c r="B397" s="4" t="s">
        <v>587</v>
      </c>
      <c r="C397" s="4" t="s">
        <v>231</v>
      </c>
      <c r="D397" s="5">
        <v>23147</v>
      </c>
      <c r="E397" s="6">
        <v>5</v>
      </c>
      <c r="F397" s="4">
        <v>53</v>
      </c>
      <c r="G397" s="4" t="s">
        <v>9</v>
      </c>
    </row>
    <row r="398" spans="1:7" ht="12.75">
      <c r="A398" s="4" t="s">
        <v>678</v>
      </c>
      <c r="B398" s="4" t="s">
        <v>641</v>
      </c>
      <c r="C398" s="4" t="s">
        <v>151</v>
      </c>
      <c r="D398" s="5">
        <v>19450</v>
      </c>
      <c r="E398" s="6">
        <v>4</v>
      </c>
      <c r="F398" s="4">
        <v>63</v>
      </c>
      <c r="G398" s="4" t="s">
        <v>10</v>
      </c>
    </row>
    <row r="399" spans="1:7" ht="12.75">
      <c r="A399" s="4" t="s">
        <v>678</v>
      </c>
      <c r="B399" s="4" t="s">
        <v>641</v>
      </c>
      <c r="C399" s="4" t="s">
        <v>178</v>
      </c>
      <c r="D399" s="5">
        <v>32545</v>
      </c>
      <c r="E399" s="6">
        <v>1</v>
      </c>
      <c r="F399" s="4">
        <v>27</v>
      </c>
      <c r="G399" s="4" t="s">
        <v>8</v>
      </c>
    </row>
    <row r="400" spans="1:7" ht="12.75">
      <c r="A400" s="4" t="s">
        <v>678</v>
      </c>
      <c r="B400" s="4" t="s">
        <v>604</v>
      </c>
      <c r="C400" s="4" t="s">
        <v>336</v>
      </c>
      <c r="D400" s="5">
        <v>17777</v>
      </c>
      <c r="E400" s="6">
        <v>5</v>
      </c>
      <c r="F400" s="4">
        <v>68</v>
      </c>
      <c r="G400" s="4" t="s">
        <v>10</v>
      </c>
    </row>
    <row r="401" spans="1:7" ht="12.75">
      <c r="A401" s="4" t="s">
        <v>678</v>
      </c>
      <c r="B401" s="4" t="s">
        <v>128</v>
      </c>
      <c r="C401" s="4" t="s">
        <v>572</v>
      </c>
      <c r="D401" s="5">
        <v>27311</v>
      </c>
      <c r="E401" s="6">
        <v>3</v>
      </c>
      <c r="F401" s="4">
        <v>42</v>
      </c>
      <c r="G401" s="4" t="s">
        <v>7</v>
      </c>
    </row>
    <row r="402" spans="1:7" ht="12.75">
      <c r="A402" s="4" t="s">
        <v>678</v>
      </c>
      <c r="B402" s="4" t="s">
        <v>649</v>
      </c>
      <c r="C402" s="4" t="s">
        <v>175</v>
      </c>
      <c r="D402" s="5">
        <v>21273</v>
      </c>
      <c r="E402" s="6">
        <v>4</v>
      </c>
      <c r="F402" s="4">
        <v>58</v>
      </c>
      <c r="G402" s="4" t="s">
        <v>9</v>
      </c>
    </row>
    <row r="403" spans="1:7" ht="12.75">
      <c r="A403" s="4" t="s">
        <v>678</v>
      </c>
      <c r="B403" s="4" t="s">
        <v>650</v>
      </c>
      <c r="C403" s="4" t="s">
        <v>651</v>
      </c>
      <c r="D403" s="5">
        <v>31926</v>
      </c>
      <c r="E403" s="6">
        <v>1</v>
      </c>
      <c r="F403" s="4">
        <v>29</v>
      </c>
      <c r="G403" s="4" t="s">
        <v>8</v>
      </c>
    </row>
    <row r="404" spans="1:7" ht="12.75">
      <c r="A404" s="4" t="s">
        <v>678</v>
      </c>
      <c r="B404" s="4" t="s">
        <v>735</v>
      </c>
      <c r="C404" s="4" t="s">
        <v>736</v>
      </c>
      <c r="D404" s="5">
        <v>32248</v>
      </c>
      <c r="E404" s="6">
        <v>1</v>
      </c>
      <c r="F404" s="4">
        <v>28</v>
      </c>
      <c r="G404" s="4" t="s">
        <v>8</v>
      </c>
    </row>
    <row r="405" spans="1:7" ht="12.75">
      <c r="A405" s="4" t="s">
        <v>678</v>
      </c>
      <c r="B405" s="4" t="s">
        <v>643</v>
      </c>
      <c r="C405" s="4" t="s">
        <v>382</v>
      </c>
      <c r="D405" s="5">
        <v>29036</v>
      </c>
      <c r="E405" s="6">
        <v>4</v>
      </c>
      <c r="F405" s="4">
        <v>37</v>
      </c>
      <c r="G405" s="4" t="s">
        <v>8</v>
      </c>
    </row>
  </sheetData>
  <sheetProtection/>
  <autoFilter ref="A1:G405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4.140625" style="29" customWidth="1"/>
    <col min="2" max="3" width="20.140625" style="29" customWidth="1"/>
    <col min="4" max="4" width="14.7109375" style="29" customWidth="1"/>
    <col min="5" max="5" width="15.421875" style="29" bestFit="1" customWidth="1"/>
    <col min="6" max="6" width="20.00390625" style="29" customWidth="1"/>
    <col min="7" max="7" width="31.7109375" style="29" bestFit="1" customWidth="1"/>
    <col min="8" max="8" width="24.421875" style="29" customWidth="1"/>
    <col min="9" max="9" width="4.421875" style="29" bestFit="1" customWidth="1"/>
    <col min="10" max="10" width="13.421875" style="29" bestFit="1" customWidth="1"/>
    <col min="11" max="16384" width="11.421875" style="29" customWidth="1"/>
  </cols>
  <sheetData>
    <row r="1" spans="1:10" ht="12.75">
      <c r="A1" s="28" t="s">
        <v>244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8.5" customHeight="1">
      <c r="A2" s="30" t="s">
        <v>16</v>
      </c>
      <c r="B2" s="31" t="s">
        <v>2</v>
      </c>
      <c r="C2" s="31" t="s">
        <v>3</v>
      </c>
      <c r="D2" s="31" t="s">
        <v>4</v>
      </c>
      <c r="E2" s="32" t="s">
        <v>17</v>
      </c>
      <c r="F2" s="32" t="s">
        <v>18</v>
      </c>
      <c r="G2" s="31" t="s">
        <v>5</v>
      </c>
      <c r="H2" s="31" t="s">
        <v>0</v>
      </c>
      <c r="I2" s="33" t="s">
        <v>14</v>
      </c>
      <c r="J2" s="34" t="s">
        <v>15</v>
      </c>
    </row>
    <row r="3" spans="1:15" ht="12.75">
      <c r="A3" s="35">
        <v>1</v>
      </c>
      <c r="B3" s="35" t="s">
        <v>242</v>
      </c>
      <c r="C3" s="36" t="s">
        <v>140</v>
      </c>
      <c r="D3" s="37">
        <v>20585</v>
      </c>
      <c r="E3" s="38">
        <v>4</v>
      </c>
      <c r="F3" s="38">
        <v>4</v>
      </c>
      <c r="G3" s="36"/>
      <c r="H3" s="38"/>
      <c r="I3" s="39">
        <f aca="true" t="shared" si="0" ref="I3:I34">IF(ISNUMBER(D3),2016-YEAR(D3),"")</f>
        <v>60</v>
      </c>
      <c r="J3" s="35" t="str">
        <f aca="true" t="shared" si="1" ref="J3:J34">IF(ISNUMBER(D3),VLOOKUP(I3,N$1:O$65536,2,FALSE),"")</f>
        <v>Ancien</v>
      </c>
      <c r="N3" s="29">
        <v>11</v>
      </c>
      <c r="O3" s="29" t="s">
        <v>11</v>
      </c>
    </row>
    <row r="4" spans="1:15" ht="12.75">
      <c r="A4" s="35">
        <v>2</v>
      </c>
      <c r="B4" s="36" t="s">
        <v>241</v>
      </c>
      <c r="C4" s="36" t="s">
        <v>136</v>
      </c>
      <c r="D4" s="37">
        <v>23870</v>
      </c>
      <c r="E4" s="38"/>
      <c r="F4" s="38">
        <v>4</v>
      </c>
      <c r="G4" s="36"/>
      <c r="H4" s="38"/>
      <c r="I4" s="39">
        <f t="shared" si="0"/>
        <v>51</v>
      </c>
      <c r="J4" s="35" t="str">
        <f t="shared" si="1"/>
        <v>Super Vétéran</v>
      </c>
      <c r="N4" s="29">
        <v>12</v>
      </c>
      <c r="O4" s="29" t="s">
        <v>11</v>
      </c>
    </row>
    <row r="5" spans="1:15" ht="12.75">
      <c r="A5" s="35">
        <v>3</v>
      </c>
      <c r="B5" s="36" t="s">
        <v>240</v>
      </c>
      <c r="C5" s="36" t="s">
        <v>559</v>
      </c>
      <c r="D5" s="37">
        <v>19518</v>
      </c>
      <c r="E5" s="38">
        <v>5</v>
      </c>
      <c r="F5" s="38">
        <v>5</v>
      </c>
      <c r="G5" s="36"/>
      <c r="H5" s="38"/>
      <c r="I5" s="39">
        <f t="shared" si="0"/>
        <v>63</v>
      </c>
      <c r="J5" s="35" t="str">
        <f t="shared" si="1"/>
        <v>Ancien</v>
      </c>
      <c r="N5" s="29">
        <v>13</v>
      </c>
      <c r="O5" s="29" t="s">
        <v>6</v>
      </c>
    </row>
    <row r="6" spans="1:15" ht="12.75">
      <c r="A6" s="35">
        <v>4</v>
      </c>
      <c r="B6" s="36" t="s">
        <v>114</v>
      </c>
      <c r="C6" s="36" t="s">
        <v>43</v>
      </c>
      <c r="D6" s="37">
        <v>21240</v>
      </c>
      <c r="E6" s="38">
        <v>5</v>
      </c>
      <c r="F6" s="38">
        <v>5</v>
      </c>
      <c r="G6" s="36"/>
      <c r="H6" s="38"/>
      <c r="I6" s="39">
        <f t="shared" si="0"/>
        <v>58</v>
      </c>
      <c r="J6" s="35" t="str">
        <f t="shared" si="1"/>
        <v>Super Vétéran</v>
      </c>
      <c r="N6" s="29">
        <v>14</v>
      </c>
      <c r="O6" s="29" t="s">
        <v>6</v>
      </c>
    </row>
    <row r="7" spans="1:15" ht="12.75">
      <c r="A7" s="35">
        <v>5</v>
      </c>
      <c r="B7" s="36" t="s">
        <v>239</v>
      </c>
      <c r="C7" s="36" t="s">
        <v>566</v>
      </c>
      <c r="D7" s="37">
        <v>19102</v>
      </c>
      <c r="E7" s="38">
        <v>5</v>
      </c>
      <c r="F7" s="38">
        <v>5</v>
      </c>
      <c r="G7" s="36"/>
      <c r="H7" s="38"/>
      <c r="I7" s="39">
        <f t="shared" si="0"/>
        <v>64</v>
      </c>
      <c r="J7" s="35" t="str">
        <f t="shared" si="1"/>
        <v>Ancien</v>
      </c>
      <c r="N7" s="29">
        <v>15</v>
      </c>
      <c r="O7" s="29" t="s">
        <v>1</v>
      </c>
    </row>
    <row r="8" spans="1:15" ht="12.75">
      <c r="A8" s="35">
        <v>6</v>
      </c>
      <c r="B8" s="36" t="s">
        <v>116</v>
      </c>
      <c r="C8" s="36" t="s">
        <v>164</v>
      </c>
      <c r="D8" s="37">
        <v>20915</v>
      </c>
      <c r="E8" s="38">
        <v>4</v>
      </c>
      <c r="F8" s="38">
        <v>4</v>
      </c>
      <c r="G8" s="36"/>
      <c r="H8" s="38"/>
      <c r="I8" s="39">
        <f t="shared" si="0"/>
        <v>59</v>
      </c>
      <c r="J8" s="35" t="str">
        <f t="shared" si="1"/>
        <v>Super Vétéran</v>
      </c>
      <c r="N8" s="29">
        <v>16</v>
      </c>
      <c r="O8" s="29" t="s">
        <v>1</v>
      </c>
    </row>
    <row r="9" spans="1:15" ht="12.75">
      <c r="A9" s="35">
        <v>7</v>
      </c>
      <c r="B9" s="35" t="s">
        <v>238</v>
      </c>
      <c r="C9" s="36" t="s">
        <v>155</v>
      </c>
      <c r="D9" s="37">
        <v>24934</v>
      </c>
      <c r="E9" s="38">
        <v>4</v>
      </c>
      <c r="F9" s="38">
        <v>3</v>
      </c>
      <c r="G9" s="36"/>
      <c r="H9" s="38"/>
      <c r="I9" s="39">
        <f t="shared" si="0"/>
        <v>48</v>
      </c>
      <c r="J9" s="35" t="str">
        <f t="shared" si="1"/>
        <v>Vétéran</v>
      </c>
      <c r="N9" s="29">
        <v>17</v>
      </c>
      <c r="O9" s="29" t="s">
        <v>12</v>
      </c>
    </row>
    <row r="10" spans="1:15" ht="12.75">
      <c r="A10" s="35">
        <v>8</v>
      </c>
      <c r="B10" s="35" t="s">
        <v>238</v>
      </c>
      <c r="C10" s="36" t="s">
        <v>570</v>
      </c>
      <c r="D10" s="37">
        <v>18169</v>
      </c>
      <c r="E10" s="38">
        <v>5</v>
      </c>
      <c r="F10" s="38">
        <v>5</v>
      </c>
      <c r="G10" s="36"/>
      <c r="H10" s="38"/>
      <c r="I10" s="39">
        <f t="shared" si="0"/>
        <v>67</v>
      </c>
      <c r="J10" s="35" t="str">
        <f t="shared" si="1"/>
        <v>Ancien</v>
      </c>
      <c r="N10" s="29">
        <v>18</v>
      </c>
      <c r="O10" s="29" t="s">
        <v>12</v>
      </c>
    </row>
    <row r="11" spans="1:15" ht="12.75">
      <c r="A11" s="35">
        <v>9</v>
      </c>
      <c r="B11" s="35" t="s">
        <v>237</v>
      </c>
      <c r="C11" s="36" t="s">
        <v>545</v>
      </c>
      <c r="D11" s="37">
        <v>28067</v>
      </c>
      <c r="E11" s="38">
        <v>5</v>
      </c>
      <c r="F11" s="40">
        <v>5</v>
      </c>
      <c r="G11" s="36"/>
      <c r="H11" s="38">
        <v>4</v>
      </c>
      <c r="I11" s="39">
        <f t="shared" si="0"/>
        <v>40</v>
      </c>
      <c r="J11" s="35" t="str">
        <f t="shared" si="1"/>
        <v>Vétéran</v>
      </c>
      <c r="N11" s="29">
        <v>19</v>
      </c>
      <c r="O11" s="29" t="s">
        <v>13</v>
      </c>
    </row>
    <row r="12" spans="1:15" ht="12.75">
      <c r="A12" s="35">
        <v>10</v>
      </c>
      <c r="B12" s="36" t="s">
        <v>215</v>
      </c>
      <c r="C12" s="36" t="s">
        <v>136</v>
      </c>
      <c r="D12" s="37">
        <v>25298</v>
      </c>
      <c r="E12" s="38"/>
      <c r="F12" s="40">
        <v>5</v>
      </c>
      <c r="G12" s="36" t="s">
        <v>211</v>
      </c>
      <c r="H12" s="38">
        <v>4</v>
      </c>
      <c r="I12" s="39">
        <f t="shared" si="0"/>
        <v>47</v>
      </c>
      <c r="J12" s="35" t="str">
        <f t="shared" si="1"/>
        <v>Vétéran</v>
      </c>
      <c r="N12" s="29">
        <v>20</v>
      </c>
      <c r="O12" s="29" t="s">
        <v>13</v>
      </c>
    </row>
    <row r="13" spans="1:15" ht="12.75">
      <c r="A13" s="35">
        <v>11</v>
      </c>
      <c r="B13" s="35" t="s">
        <v>236</v>
      </c>
      <c r="C13" s="36" t="s">
        <v>43</v>
      </c>
      <c r="D13" s="37">
        <v>19381</v>
      </c>
      <c r="E13" s="38">
        <v>5</v>
      </c>
      <c r="F13" s="38">
        <v>5</v>
      </c>
      <c r="G13" s="36"/>
      <c r="H13" s="38"/>
      <c r="I13" s="39">
        <f t="shared" si="0"/>
        <v>63</v>
      </c>
      <c r="J13" s="35" t="str">
        <f t="shared" si="1"/>
        <v>Ancien</v>
      </c>
      <c r="N13" s="29">
        <v>21</v>
      </c>
      <c r="O13" s="29" t="s">
        <v>13</v>
      </c>
    </row>
    <row r="14" spans="1:15" ht="12.75">
      <c r="A14" s="35">
        <v>12</v>
      </c>
      <c r="B14" s="36" t="s">
        <v>213</v>
      </c>
      <c r="C14" s="36" t="s">
        <v>136</v>
      </c>
      <c r="D14" s="37">
        <v>21184</v>
      </c>
      <c r="E14" s="38"/>
      <c r="F14" s="40">
        <v>5</v>
      </c>
      <c r="G14" s="36" t="s">
        <v>211</v>
      </c>
      <c r="H14" s="38">
        <v>4</v>
      </c>
      <c r="I14" s="39">
        <f t="shared" si="0"/>
        <v>59</v>
      </c>
      <c r="J14" s="35" t="str">
        <f t="shared" si="1"/>
        <v>Super Vétéran</v>
      </c>
      <c r="N14" s="29">
        <v>22</v>
      </c>
      <c r="O14" s="29" t="s">
        <v>13</v>
      </c>
    </row>
    <row r="15" spans="1:15" ht="12.75">
      <c r="A15" s="35">
        <v>13</v>
      </c>
      <c r="B15" s="36" t="s">
        <v>235</v>
      </c>
      <c r="C15" s="36" t="s">
        <v>457</v>
      </c>
      <c r="D15" s="37">
        <v>21191</v>
      </c>
      <c r="E15" s="38">
        <v>5</v>
      </c>
      <c r="F15" s="38">
        <v>5</v>
      </c>
      <c r="G15" s="36"/>
      <c r="H15" s="38"/>
      <c r="I15" s="39">
        <f t="shared" si="0"/>
        <v>58</v>
      </c>
      <c r="J15" s="35" t="str">
        <f t="shared" si="1"/>
        <v>Super Vétéran</v>
      </c>
      <c r="N15" s="29">
        <v>23</v>
      </c>
      <c r="O15" s="29" t="s">
        <v>8</v>
      </c>
    </row>
    <row r="16" spans="1:15" ht="12.75">
      <c r="A16" s="35">
        <v>14</v>
      </c>
      <c r="B16" s="36" t="s">
        <v>235</v>
      </c>
      <c r="C16" s="36" t="s">
        <v>571</v>
      </c>
      <c r="D16" s="37">
        <v>21191</v>
      </c>
      <c r="E16" s="38">
        <v>5</v>
      </c>
      <c r="F16" s="38">
        <v>5</v>
      </c>
      <c r="G16" s="36"/>
      <c r="H16" s="38"/>
      <c r="I16" s="39">
        <f t="shared" si="0"/>
        <v>58</v>
      </c>
      <c r="J16" s="35" t="str">
        <f t="shared" si="1"/>
        <v>Super Vétéran</v>
      </c>
      <c r="N16" s="29">
        <v>24</v>
      </c>
      <c r="O16" s="29" t="s">
        <v>8</v>
      </c>
    </row>
    <row r="17" spans="1:15" ht="12.75">
      <c r="A17" s="35">
        <v>15</v>
      </c>
      <c r="B17" s="36" t="s">
        <v>234</v>
      </c>
      <c r="C17" s="36" t="s">
        <v>527</v>
      </c>
      <c r="D17" s="37">
        <v>23287</v>
      </c>
      <c r="E17" s="38">
        <v>4</v>
      </c>
      <c r="F17" s="38">
        <v>4</v>
      </c>
      <c r="G17" s="36"/>
      <c r="H17" s="38"/>
      <c r="I17" s="39">
        <f t="shared" si="0"/>
        <v>53</v>
      </c>
      <c r="J17" s="35" t="str">
        <f t="shared" si="1"/>
        <v>Super Vétéran</v>
      </c>
      <c r="N17" s="29">
        <v>25</v>
      </c>
      <c r="O17" s="29" t="s">
        <v>8</v>
      </c>
    </row>
    <row r="18" spans="1:15" ht="12.75">
      <c r="A18" s="35">
        <v>16</v>
      </c>
      <c r="B18" s="35" t="s">
        <v>233</v>
      </c>
      <c r="C18" s="36" t="s">
        <v>43</v>
      </c>
      <c r="D18" s="37">
        <v>22426</v>
      </c>
      <c r="E18" s="38">
        <v>2</v>
      </c>
      <c r="F18" s="38">
        <v>2</v>
      </c>
      <c r="G18" s="36"/>
      <c r="H18" s="38"/>
      <c r="I18" s="39">
        <f t="shared" si="0"/>
        <v>55</v>
      </c>
      <c r="J18" s="35" t="str">
        <f t="shared" si="1"/>
        <v>Super Vétéran</v>
      </c>
      <c r="N18" s="29">
        <v>26</v>
      </c>
      <c r="O18" s="29" t="s">
        <v>8</v>
      </c>
    </row>
    <row r="19" spans="1:15" ht="12.75">
      <c r="A19" s="35">
        <v>17</v>
      </c>
      <c r="B19" s="36" t="s">
        <v>218</v>
      </c>
      <c r="C19" s="36" t="s">
        <v>575</v>
      </c>
      <c r="D19" s="37">
        <v>21656</v>
      </c>
      <c r="E19" s="38"/>
      <c r="F19" s="38">
        <v>5</v>
      </c>
      <c r="G19" s="36"/>
      <c r="H19" s="38"/>
      <c r="I19" s="39">
        <f t="shared" si="0"/>
        <v>57</v>
      </c>
      <c r="J19" s="35" t="str">
        <f t="shared" si="1"/>
        <v>Super Vétéran</v>
      </c>
      <c r="N19" s="29">
        <v>27</v>
      </c>
      <c r="O19" s="29" t="s">
        <v>8</v>
      </c>
    </row>
    <row r="20" spans="1:15" ht="12.75">
      <c r="A20" s="35">
        <v>18</v>
      </c>
      <c r="B20" s="36" t="s">
        <v>232</v>
      </c>
      <c r="C20" s="36" t="s">
        <v>129</v>
      </c>
      <c r="D20" s="37">
        <v>21519</v>
      </c>
      <c r="E20" s="38">
        <v>5</v>
      </c>
      <c r="F20" s="38">
        <v>5</v>
      </c>
      <c r="G20" s="36"/>
      <c r="H20" s="38"/>
      <c r="I20" s="39">
        <f t="shared" si="0"/>
        <v>58</v>
      </c>
      <c r="J20" s="35" t="str">
        <f t="shared" si="1"/>
        <v>Super Vétéran</v>
      </c>
      <c r="N20" s="29">
        <v>28</v>
      </c>
      <c r="O20" s="29" t="s">
        <v>8</v>
      </c>
    </row>
    <row r="21" spans="1:15" ht="12.75">
      <c r="A21" s="35">
        <v>19</v>
      </c>
      <c r="B21" s="36" t="s">
        <v>230</v>
      </c>
      <c r="C21" s="36" t="s">
        <v>308</v>
      </c>
      <c r="D21" s="37">
        <v>20052</v>
      </c>
      <c r="E21" s="38">
        <v>5</v>
      </c>
      <c r="F21" s="38">
        <v>5</v>
      </c>
      <c r="G21" s="36"/>
      <c r="H21" s="38"/>
      <c r="I21" s="39">
        <f t="shared" si="0"/>
        <v>62</v>
      </c>
      <c r="J21" s="35" t="str">
        <f t="shared" si="1"/>
        <v>Ancien</v>
      </c>
      <c r="N21" s="29">
        <v>29</v>
      </c>
      <c r="O21" s="29" t="s">
        <v>8</v>
      </c>
    </row>
    <row r="22" spans="1:15" ht="12.75">
      <c r="A22" s="35">
        <v>20</v>
      </c>
      <c r="B22" s="35" t="s">
        <v>229</v>
      </c>
      <c r="C22" s="36" t="s">
        <v>140</v>
      </c>
      <c r="D22" s="37">
        <v>18180</v>
      </c>
      <c r="E22" s="38">
        <v>5</v>
      </c>
      <c r="F22" s="38">
        <v>5</v>
      </c>
      <c r="G22" s="36"/>
      <c r="H22" s="38"/>
      <c r="I22" s="39">
        <f t="shared" si="0"/>
        <v>67</v>
      </c>
      <c r="J22" s="35" t="str">
        <f t="shared" si="1"/>
        <v>Ancien</v>
      </c>
      <c r="N22" s="29">
        <v>30</v>
      </c>
      <c r="O22" s="29" t="s">
        <v>8</v>
      </c>
    </row>
    <row r="23" spans="1:15" ht="12.75">
      <c r="A23" s="35">
        <v>21</v>
      </c>
      <c r="B23" s="35" t="s">
        <v>229</v>
      </c>
      <c r="C23" s="36" t="s">
        <v>311</v>
      </c>
      <c r="D23" s="37">
        <v>26706</v>
      </c>
      <c r="E23" s="38">
        <v>4</v>
      </c>
      <c r="F23" s="38">
        <v>4</v>
      </c>
      <c r="G23" s="36"/>
      <c r="H23" s="38"/>
      <c r="I23" s="39">
        <f t="shared" si="0"/>
        <v>43</v>
      </c>
      <c r="J23" s="35" t="str">
        <f t="shared" si="1"/>
        <v>Vétéran</v>
      </c>
      <c r="N23" s="29">
        <v>31</v>
      </c>
      <c r="O23" s="29" t="s">
        <v>8</v>
      </c>
    </row>
    <row r="24" spans="1:15" ht="12.75">
      <c r="A24" s="35">
        <v>22</v>
      </c>
      <c r="B24" s="36" t="s">
        <v>228</v>
      </c>
      <c r="C24" s="36" t="s">
        <v>572</v>
      </c>
      <c r="D24" s="37">
        <v>19168</v>
      </c>
      <c r="E24" s="38">
        <v>5</v>
      </c>
      <c r="F24" s="38">
        <v>5</v>
      </c>
      <c r="G24" s="36"/>
      <c r="H24" s="38"/>
      <c r="I24" s="39">
        <f t="shared" si="0"/>
        <v>64</v>
      </c>
      <c r="J24" s="35" t="str">
        <f t="shared" si="1"/>
        <v>Ancien</v>
      </c>
      <c r="N24" s="29">
        <v>32</v>
      </c>
      <c r="O24" s="29" t="s">
        <v>8</v>
      </c>
    </row>
    <row r="25" spans="1:15" ht="12.75">
      <c r="A25" s="35">
        <v>23</v>
      </c>
      <c r="B25" s="36" t="s">
        <v>227</v>
      </c>
      <c r="C25" s="36" t="s">
        <v>341</v>
      </c>
      <c r="D25" s="117">
        <v>20374</v>
      </c>
      <c r="E25" s="38">
        <v>4</v>
      </c>
      <c r="F25" s="38">
        <v>4</v>
      </c>
      <c r="G25" s="36"/>
      <c r="H25" s="38"/>
      <c r="I25" s="39">
        <f t="shared" si="0"/>
        <v>61</v>
      </c>
      <c r="J25" s="35" t="str">
        <f t="shared" si="1"/>
        <v>Ancien</v>
      </c>
      <c r="N25" s="29">
        <v>33</v>
      </c>
      <c r="O25" s="29" t="s">
        <v>8</v>
      </c>
    </row>
    <row r="26" spans="1:15" ht="12.75">
      <c r="A26" s="35">
        <v>24</v>
      </c>
      <c r="B26" s="35" t="s">
        <v>226</v>
      </c>
      <c r="C26" s="36" t="s">
        <v>573</v>
      </c>
      <c r="D26" s="37">
        <v>23170</v>
      </c>
      <c r="E26" s="38">
        <v>4</v>
      </c>
      <c r="F26" s="38">
        <v>4</v>
      </c>
      <c r="G26" s="36"/>
      <c r="H26" s="38"/>
      <c r="I26" s="39">
        <f t="shared" si="0"/>
        <v>53</v>
      </c>
      <c r="J26" s="35" t="str">
        <f t="shared" si="1"/>
        <v>Super Vétéran</v>
      </c>
      <c r="N26" s="29">
        <v>34</v>
      </c>
      <c r="O26" s="29" t="s">
        <v>8</v>
      </c>
    </row>
    <row r="27" spans="1:15" ht="12.75">
      <c r="A27" s="35">
        <v>25</v>
      </c>
      <c r="B27" s="35" t="s">
        <v>217</v>
      </c>
      <c r="C27" s="36" t="s">
        <v>157</v>
      </c>
      <c r="D27" s="37">
        <v>27116</v>
      </c>
      <c r="E27" s="38"/>
      <c r="F27" s="40">
        <v>5</v>
      </c>
      <c r="G27" s="36" t="s">
        <v>211</v>
      </c>
      <c r="H27" s="38">
        <v>4</v>
      </c>
      <c r="I27" s="39">
        <f t="shared" si="0"/>
        <v>42</v>
      </c>
      <c r="J27" s="35" t="str">
        <f t="shared" si="1"/>
        <v>Vétéran</v>
      </c>
      <c r="N27" s="29">
        <v>35</v>
      </c>
      <c r="O27" s="29" t="s">
        <v>8</v>
      </c>
    </row>
    <row r="28" spans="1:15" ht="12.75">
      <c r="A28" s="35">
        <v>26</v>
      </c>
      <c r="B28" s="35" t="s">
        <v>225</v>
      </c>
      <c r="C28" s="36" t="s">
        <v>140</v>
      </c>
      <c r="D28" s="37">
        <v>19325</v>
      </c>
      <c r="E28" s="38">
        <v>5</v>
      </c>
      <c r="F28" s="38">
        <v>4</v>
      </c>
      <c r="G28" s="36"/>
      <c r="H28" s="38"/>
      <c r="I28" s="39">
        <f t="shared" si="0"/>
        <v>64</v>
      </c>
      <c r="J28" s="35" t="str">
        <f t="shared" si="1"/>
        <v>Ancien</v>
      </c>
      <c r="N28" s="29">
        <v>36</v>
      </c>
      <c r="O28" s="29" t="s">
        <v>8</v>
      </c>
    </row>
    <row r="29" spans="1:15" ht="12.75">
      <c r="A29" s="35">
        <v>27</v>
      </c>
      <c r="B29" s="36" t="s">
        <v>223</v>
      </c>
      <c r="C29" s="36" t="s">
        <v>574</v>
      </c>
      <c r="D29" s="37">
        <v>17799</v>
      </c>
      <c r="E29" s="38">
        <v>5</v>
      </c>
      <c r="F29" s="38">
        <v>5</v>
      </c>
      <c r="G29" s="36"/>
      <c r="H29" s="38"/>
      <c r="I29" s="39">
        <f t="shared" si="0"/>
        <v>68</v>
      </c>
      <c r="J29" s="35" t="str">
        <f t="shared" si="1"/>
        <v>Ancien</v>
      </c>
      <c r="N29" s="29">
        <v>37</v>
      </c>
      <c r="O29" s="29" t="s">
        <v>8</v>
      </c>
    </row>
    <row r="30" spans="1:15" ht="12.75">
      <c r="A30" s="35">
        <v>28</v>
      </c>
      <c r="B30" s="36" t="s">
        <v>222</v>
      </c>
      <c r="C30" s="36" t="s">
        <v>536</v>
      </c>
      <c r="D30" s="37">
        <v>21469</v>
      </c>
      <c r="E30" s="38">
        <v>5</v>
      </c>
      <c r="F30" s="38">
        <v>5</v>
      </c>
      <c r="G30" s="36"/>
      <c r="H30" s="38"/>
      <c r="I30" s="39">
        <f t="shared" si="0"/>
        <v>58</v>
      </c>
      <c r="J30" s="35" t="str">
        <f t="shared" si="1"/>
        <v>Super Vétéran</v>
      </c>
      <c r="N30" s="29">
        <v>38</v>
      </c>
      <c r="O30" s="29" t="s">
        <v>8</v>
      </c>
    </row>
    <row r="31" spans="1:15" ht="12.75">
      <c r="A31" s="35">
        <v>29</v>
      </c>
      <c r="B31" s="35" t="s">
        <v>221</v>
      </c>
      <c r="C31" s="36" t="s">
        <v>164</v>
      </c>
      <c r="D31" s="37">
        <v>20348</v>
      </c>
      <c r="E31" s="38">
        <v>3</v>
      </c>
      <c r="F31" s="38">
        <v>3</v>
      </c>
      <c r="G31" s="36"/>
      <c r="H31" s="38"/>
      <c r="I31" s="39">
        <f t="shared" si="0"/>
        <v>61</v>
      </c>
      <c r="J31" s="35" t="str">
        <f t="shared" si="1"/>
        <v>Ancien</v>
      </c>
      <c r="N31" s="29">
        <v>39</v>
      </c>
      <c r="O31" s="29" t="s">
        <v>8</v>
      </c>
    </row>
    <row r="32" spans="1:15" ht="12.75">
      <c r="A32" s="35">
        <v>30</v>
      </c>
      <c r="B32" s="36" t="s">
        <v>214</v>
      </c>
      <c r="C32" s="36" t="s">
        <v>54</v>
      </c>
      <c r="D32" s="37">
        <v>20841</v>
      </c>
      <c r="E32" s="38"/>
      <c r="F32" s="40">
        <v>5</v>
      </c>
      <c r="G32" s="36" t="s">
        <v>211</v>
      </c>
      <c r="H32" s="38">
        <v>4</v>
      </c>
      <c r="I32" s="39">
        <f t="shared" si="0"/>
        <v>59</v>
      </c>
      <c r="J32" s="35" t="str">
        <f t="shared" si="1"/>
        <v>Super Vétéran</v>
      </c>
      <c r="N32" s="29">
        <v>40</v>
      </c>
      <c r="O32" s="29" t="s">
        <v>7</v>
      </c>
    </row>
    <row r="33" spans="1:15" ht="12.75">
      <c r="A33" s="35">
        <v>31</v>
      </c>
      <c r="B33" s="36" t="s">
        <v>220</v>
      </c>
      <c r="C33" s="36" t="s">
        <v>571</v>
      </c>
      <c r="D33" s="37">
        <v>22954</v>
      </c>
      <c r="E33" s="38">
        <v>4</v>
      </c>
      <c r="F33" s="38">
        <v>4</v>
      </c>
      <c r="G33" s="36"/>
      <c r="H33" s="38"/>
      <c r="I33" s="39">
        <f t="shared" si="0"/>
        <v>54</v>
      </c>
      <c r="J33" s="35" t="str">
        <f t="shared" si="1"/>
        <v>Super Vétéran</v>
      </c>
      <c r="N33" s="29">
        <v>41</v>
      </c>
      <c r="O33" s="29" t="s">
        <v>7</v>
      </c>
    </row>
    <row r="34" spans="1:15" ht="12.75">
      <c r="A34" s="35">
        <v>32</v>
      </c>
      <c r="B34" s="36" t="s">
        <v>219</v>
      </c>
      <c r="C34" s="36" t="s">
        <v>536</v>
      </c>
      <c r="D34" s="37">
        <v>19392</v>
      </c>
      <c r="E34" s="38"/>
      <c r="F34" s="38">
        <v>5</v>
      </c>
      <c r="G34" s="36"/>
      <c r="H34" s="38"/>
      <c r="I34" s="39">
        <f t="shared" si="0"/>
        <v>63</v>
      </c>
      <c r="J34" s="35" t="str">
        <f t="shared" si="1"/>
        <v>Ancien</v>
      </c>
      <c r="N34" s="29">
        <v>42</v>
      </c>
      <c r="O34" s="29" t="s">
        <v>7</v>
      </c>
    </row>
    <row r="35" spans="1:15" ht="12.75">
      <c r="A35" s="35">
        <v>33</v>
      </c>
      <c r="B35" s="36" t="s">
        <v>212</v>
      </c>
      <c r="C35" s="36" t="s">
        <v>49</v>
      </c>
      <c r="D35" s="37">
        <v>25462</v>
      </c>
      <c r="E35" s="38"/>
      <c r="F35" s="40">
        <v>5</v>
      </c>
      <c r="G35" s="36" t="s">
        <v>211</v>
      </c>
      <c r="H35" s="38">
        <v>4</v>
      </c>
      <c r="I35" s="39">
        <f aca="true" t="shared" si="2" ref="I35:I66">IF(ISNUMBER(D35),2016-YEAR(D35),"")</f>
        <v>47</v>
      </c>
      <c r="J35" s="35" t="str">
        <f aca="true" t="shared" si="3" ref="J35:J66">IF(ISNUMBER(D35),VLOOKUP(I35,N$1:O$65536,2,FALSE),"")</f>
        <v>Vétéran</v>
      </c>
      <c r="N35" s="29">
        <v>43</v>
      </c>
      <c r="O35" s="29" t="s">
        <v>7</v>
      </c>
    </row>
    <row r="36" spans="1:15" ht="12.75">
      <c r="A36" s="35">
        <v>34</v>
      </c>
      <c r="B36" s="36"/>
      <c r="C36" s="36"/>
      <c r="D36" s="37"/>
      <c r="E36" s="38"/>
      <c r="F36" s="38"/>
      <c r="G36" s="36"/>
      <c r="H36" s="38"/>
      <c r="I36" s="39">
        <f t="shared" si="2"/>
      </c>
      <c r="J36" s="35">
        <f t="shared" si="3"/>
      </c>
      <c r="N36" s="29">
        <v>44</v>
      </c>
      <c r="O36" s="29" t="s">
        <v>7</v>
      </c>
    </row>
    <row r="37" spans="1:15" ht="12.75">
      <c r="A37" s="35">
        <v>35</v>
      </c>
      <c r="B37" s="36"/>
      <c r="C37" s="36"/>
      <c r="D37" s="37"/>
      <c r="E37" s="38"/>
      <c r="F37" s="38"/>
      <c r="G37" s="36"/>
      <c r="H37" s="38"/>
      <c r="I37" s="39">
        <f t="shared" si="2"/>
      </c>
      <c r="J37" s="35">
        <f t="shared" si="3"/>
      </c>
      <c r="N37" s="29">
        <v>45</v>
      </c>
      <c r="O37" s="29" t="s">
        <v>7</v>
      </c>
    </row>
    <row r="38" spans="1:15" ht="12.75">
      <c r="A38" s="35">
        <v>36</v>
      </c>
      <c r="B38" s="36"/>
      <c r="C38" s="36"/>
      <c r="D38" s="37"/>
      <c r="E38" s="38"/>
      <c r="F38" s="38"/>
      <c r="G38" s="36"/>
      <c r="H38" s="38"/>
      <c r="I38" s="39">
        <f t="shared" si="2"/>
      </c>
      <c r="J38" s="35">
        <f t="shared" si="3"/>
      </c>
      <c r="N38" s="29">
        <v>46</v>
      </c>
      <c r="O38" s="29" t="s">
        <v>7</v>
      </c>
    </row>
    <row r="39" spans="1:15" ht="12.75">
      <c r="A39" s="35">
        <v>37</v>
      </c>
      <c r="B39" s="36"/>
      <c r="C39" s="36"/>
      <c r="D39" s="37"/>
      <c r="E39" s="38"/>
      <c r="F39" s="38"/>
      <c r="G39" s="36"/>
      <c r="H39" s="38"/>
      <c r="I39" s="39">
        <f t="shared" si="2"/>
      </c>
      <c r="J39" s="35">
        <f t="shared" si="3"/>
      </c>
      <c r="N39" s="29">
        <v>47</v>
      </c>
      <c r="O39" s="29" t="s">
        <v>7</v>
      </c>
    </row>
    <row r="40" spans="1:15" ht="12.75">
      <c r="A40" s="35">
        <v>38</v>
      </c>
      <c r="B40" s="36"/>
      <c r="C40" s="36"/>
      <c r="D40" s="37"/>
      <c r="E40" s="38"/>
      <c r="F40" s="38"/>
      <c r="G40" s="36"/>
      <c r="H40" s="38"/>
      <c r="I40" s="39">
        <f t="shared" si="2"/>
      </c>
      <c r="J40" s="35">
        <f t="shared" si="3"/>
      </c>
      <c r="N40" s="29">
        <v>48</v>
      </c>
      <c r="O40" s="29" t="s">
        <v>7</v>
      </c>
    </row>
    <row r="41" spans="1:15" ht="12.75">
      <c r="A41" s="35">
        <v>39</v>
      </c>
      <c r="B41" s="36"/>
      <c r="C41" s="36"/>
      <c r="D41" s="37"/>
      <c r="E41" s="38"/>
      <c r="F41" s="38"/>
      <c r="G41" s="36"/>
      <c r="H41" s="36"/>
      <c r="I41" s="39">
        <f t="shared" si="2"/>
      </c>
      <c r="J41" s="35">
        <f t="shared" si="3"/>
      </c>
      <c r="N41" s="29">
        <v>49</v>
      </c>
      <c r="O41" s="29" t="s">
        <v>7</v>
      </c>
    </row>
    <row r="42" spans="1:15" ht="12.75">
      <c r="A42" s="35">
        <v>40</v>
      </c>
      <c r="B42" s="36"/>
      <c r="C42" s="36"/>
      <c r="D42" s="37"/>
      <c r="E42" s="38"/>
      <c r="F42" s="38"/>
      <c r="G42" s="36"/>
      <c r="H42" s="36"/>
      <c r="I42" s="39">
        <f t="shared" si="2"/>
      </c>
      <c r="J42" s="35">
        <f t="shared" si="3"/>
      </c>
      <c r="N42" s="29">
        <v>50</v>
      </c>
      <c r="O42" s="29" t="s">
        <v>9</v>
      </c>
    </row>
    <row r="43" spans="1:15" ht="12.75">
      <c r="A43" s="35">
        <v>41</v>
      </c>
      <c r="B43" s="36"/>
      <c r="C43" s="36"/>
      <c r="D43" s="37"/>
      <c r="E43" s="38"/>
      <c r="F43" s="38"/>
      <c r="G43" s="36"/>
      <c r="H43" s="36"/>
      <c r="I43" s="39">
        <f t="shared" si="2"/>
      </c>
      <c r="J43" s="35">
        <f t="shared" si="3"/>
      </c>
      <c r="N43" s="29">
        <v>51</v>
      </c>
      <c r="O43" s="29" t="s">
        <v>9</v>
      </c>
    </row>
    <row r="44" spans="1:15" ht="12.75">
      <c r="A44" s="35">
        <v>42</v>
      </c>
      <c r="B44" s="36"/>
      <c r="C44" s="36"/>
      <c r="D44" s="37"/>
      <c r="E44" s="38"/>
      <c r="F44" s="38"/>
      <c r="G44" s="36"/>
      <c r="H44" s="36"/>
      <c r="I44" s="39">
        <f t="shared" si="2"/>
      </c>
      <c r="J44" s="35">
        <f t="shared" si="3"/>
      </c>
      <c r="N44" s="29">
        <v>52</v>
      </c>
      <c r="O44" s="29" t="s">
        <v>9</v>
      </c>
    </row>
    <row r="45" spans="1:15" ht="12.75">
      <c r="A45" s="35">
        <v>43</v>
      </c>
      <c r="B45" s="36"/>
      <c r="C45" s="36"/>
      <c r="D45" s="37"/>
      <c r="E45" s="38"/>
      <c r="F45" s="38"/>
      <c r="G45" s="36"/>
      <c r="H45" s="36"/>
      <c r="I45" s="39">
        <f t="shared" si="2"/>
      </c>
      <c r="J45" s="35">
        <f t="shared" si="3"/>
      </c>
      <c r="K45" s="29">
        <f aca="true" t="shared" si="4" ref="K45:K67">PROPER(C45)</f>
      </c>
      <c r="N45" s="29">
        <v>53</v>
      </c>
      <c r="O45" s="29" t="s">
        <v>9</v>
      </c>
    </row>
    <row r="46" spans="1:15" ht="12.75">
      <c r="A46" s="35">
        <v>44</v>
      </c>
      <c r="B46" s="36"/>
      <c r="C46" s="36"/>
      <c r="D46" s="37"/>
      <c r="E46" s="38"/>
      <c r="F46" s="38"/>
      <c r="G46" s="36"/>
      <c r="H46" s="36"/>
      <c r="I46" s="39">
        <f t="shared" si="2"/>
      </c>
      <c r="J46" s="35">
        <f t="shared" si="3"/>
      </c>
      <c r="K46" s="29">
        <f t="shared" si="4"/>
      </c>
      <c r="N46" s="29">
        <v>54</v>
      </c>
      <c r="O46" s="29" t="s">
        <v>9</v>
      </c>
    </row>
    <row r="47" spans="1:15" ht="12.75">
      <c r="A47" s="35">
        <v>45</v>
      </c>
      <c r="B47" s="36"/>
      <c r="C47" s="36"/>
      <c r="D47" s="37"/>
      <c r="E47" s="38"/>
      <c r="F47" s="38"/>
      <c r="G47" s="36"/>
      <c r="H47" s="36"/>
      <c r="I47" s="39">
        <f t="shared" si="2"/>
      </c>
      <c r="J47" s="35">
        <f t="shared" si="3"/>
      </c>
      <c r="K47" s="29">
        <f t="shared" si="4"/>
      </c>
      <c r="N47" s="29">
        <v>55</v>
      </c>
      <c r="O47" s="29" t="s">
        <v>9</v>
      </c>
    </row>
    <row r="48" spans="1:15" ht="12.75">
      <c r="A48" s="35">
        <v>46</v>
      </c>
      <c r="B48" s="36"/>
      <c r="C48" s="36"/>
      <c r="D48" s="37"/>
      <c r="E48" s="38"/>
      <c r="F48" s="38"/>
      <c r="G48" s="36"/>
      <c r="H48" s="36"/>
      <c r="I48" s="39">
        <f t="shared" si="2"/>
      </c>
      <c r="J48" s="35">
        <f t="shared" si="3"/>
      </c>
      <c r="K48" s="29">
        <f t="shared" si="4"/>
      </c>
      <c r="N48" s="29">
        <v>56</v>
      </c>
      <c r="O48" s="29" t="s">
        <v>9</v>
      </c>
    </row>
    <row r="49" spans="1:15" ht="12.75">
      <c r="A49" s="35">
        <v>47</v>
      </c>
      <c r="B49" s="36"/>
      <c r="C49" s="36"/>
      <c r="D49" s="37"/>
      <c r="E49" s="38"/>
      <c r="F49" s="38"/>
      <c r="G49" s="36"/>
      <c r="H49" s="36"/>
      <c r="I49" s="39">
        <f t="shared" si="2"/>
      </c>
      <c r="J49" s="35">
        <f t="shared" si="3"/>
      </c>
      <c r="K49" s="29">
        <f t="shared" si="4"/>
      </c>
      <c r="N49" s="29">
        <v>57</v>
      </c>
      <c r="O49" s="29" t="s">
        <v>9</v>
      </c>
    </row>
    <row r="50" spans="1:15" ht="12.75">
      <c r="A50" s="35">
        <v>48</v>
      </c>
      <c r="B50" s="36"/>
      <c r="C50" s="36"/>
      <c r="D50" s="37"/>
      <c r="E50" s="38"/>
      <c r="F50" s="38"/>
      <c r="G50" s="36"/>
      <c r="H50" s="36"/>
      <c r="I50" s="39">
        <f t="shared" si="2"/>
      </c>
      <c r="J50" s="35">
        <f t="shared" si="3"/>
      </c>
      <c r="K50" s="29">
        <f t="shared" si="4"/>
      </c>
      <c r="N50" s="29">
        <v>58</v>
      </c>
      <c r="O50" s="29" t="s">
        <v>9</v>
      </c>
    </row>
    <row r="51" spans="1:15" ht="12.75">
      <c r="A51" s="35">
        <v>49</v>
      </c>
      <c r="B51" s="36"/>
      <c r="C51" s="36"/>
      <c r="D51" s="37"/>
      <c r="E51" s="38"/>
      <c r="F51" s="38"/>
      <c r="G51" s="36"/>
      <c r="H51" s="36"/>
      <c r="I51" s="39">
        <f t="shared" si="2"/>
      </c>
      <c r="J51" s="35">
        <f t="shared" si="3"/>
      </c>
      <c r="K51" s="29">
        <f t="shared" si="4"/>
      </c>
      <c r="N51" s="29">
        <v>59</v>
      </c>
      <c r="O51" s="29" t="s">
        <v>9</v>
      </c>
    </row>
    <row r="52" spans="1:15" ht="12.75">
      <c r="A52" s="35">
        <v>50</v>
      </c>
      <c r="B52" s="36"/>
      <c r="C52" s="36"/>
      <c r="D52" s="37"/>
      <c r="E52" s="38"/>
      <c r="F52" s="38"/>
      <c r="G52" s="36"/>
      <c r="H52" s="36"/>
      <c r="I52" s="39">
        <f t="shared" si="2"/>
      </c>
      <c r="J52" s="35">
        <f t="shared" si="3"/>
      </c>
      <c r="K52" s="29">
        <f t="shared" si="4"/>
      </c>
      <c r="N52" s="29">
        <v>60</v>
      </c>
      <c r="O52" s="29" t="s">
        <v>10</v>
      </c>
    </row>
    <row r="53" spans="1:15" ht="12.75">
      <c r="A53" s="35">
        <v>51</v>
      </c>
      <c r="B53" s="36"/>
      <c r="C53" s="36"/>
      <c r="D53" s="37"/>
      <c r="E53" s="38"/>
      <c r="F53" s="38"/>
      <c r="G53" s="36"/>
      <c r="H53" s="36"/>
      <c r="I53" s="39">
        <f t="shared" si="2"/>
      </c>
      <c r="J53" s="35">
        <f t="shared" si="3"/>
      </c>
      <c r="K53" s="29">
        <f t="shared" si="4"/>
      </c>
      <c r="N53" s="29">
        <v>61</v>
      </c>
      <c r="O53" s="29" t="s">
        <v>10</v>
      </c>
    </row>
    <row r="54" spans="1:15" ht="12.75">
      <c r="A54" s="35">
        <v>52</v>
      </c>
      <c r="B54" s="36"/>
      <c r="C54" s="36"/>
      <c r="D54" s="37"/>
      <c r="E54" s="38"/>
      <c r="F54" s="38"/>
      <c r="G54" s="36"/>
      <c r="H54" s="36"/>
      <c r="I54" s="39">
        <f t="shared" si="2"/>
      </c>
      <c r="J54" s="35">
        <f t="shared" si="3"/>
      </c>
      <c r="K54" s="29">
        <f t="shared" si="4"/>
      </c>
      <c r="N54" s="29">
        <v>62</v>
      </c>
      <c r="O54" s="29" t="s">
        <v>10</v>
      </c>
    </row>
    <row r="55" spans="1:15" ht="12.75">
      <c r="A55" s="35">
        <v>53</v>
      </c>
      <c r="B55" s="36"/>
      <c r="C55" s="36"/>
      <c r="D55" s="37"/>
      <c r="E55" s="38"/>
      <c r="F55" s="38"/>
      <c r="G55" s="36"/>
      <c r="H55" s="36"/>
      <c r="I55" s="39">
        <f t="shared" si="2"/>
      </c>
      <c r="J55" s="35">
        <f t="shared" si="3"/>
      </c>
      <c r="K55" s="29">
        <f t="shared" si="4"/>
      </c>
      <c r="N55" s="29">
        <v>63</v>
      </c>
      <c r="O55" s="29" t="s">
        <v>10</v>
      </c>
    </row>
    <row r="56" spans="1:15" ht="12.75">
      <c r="A56" s="35">
        <v>54</v>
      </c>
      <c r="B56" s="36"/>
      <c r="C56" s="36"/>
      <c r="D56" s="37"/>
      <c r="E56" s="38"/>
      <c r="F56" s="38"/>
      <c r="G56" s="36"/>
      <c r="H56" s="36"/>
      <c r="I56" s="39">
        <f t="shared" si="2"/>
      </c>
      <c r="J56" s="35">
        <f t="shared" si="3"/>
      </c>
      <c r="K56" s="29">
        <f t="shared" si="4"/>
      </c>
      <c r="N56" s="29">
        <v>64</v>
      </c>
      <c r="O56" s="29" t="s">
        <v>10</v>
      </c>
    </row>
    <row r="57" spans="1:15" ht="12.75">
      <c r="A57" s="35">
        <v>55</v>
      </c>
      <c r="B57" s="36"/>
      <c r="C57" s="36"/>
      <c r="D57" s="37"/>
      <c r="E57" s="38"/>
      <c r="F57" s="38"/>
      <c r="G57" s="36"/>
      <c r="H57" s="36"/>
      <c r="I57" s="39">
        <f t="shared" si="2"/>
      </c>
      <c r="J57" s="35">
        <f t="shared" si="3"/>
      </c>
      <c r="K57" s="29">
        <f t="shared" si="4"/>
      </c>
      <c r="N57" s="29">
        <v>65</v>
      </c>
      <c r="O57" s="29" t="s">
        <v>10</v>
      </c>
    </row>
    <row r="58" spans="1:15" ht="12.75">
      <c r="A58" s="35">
        <v>56</v>
      </c>
      <c r="B58" s="36"/>
      <c r="C58" s="36"/>
      <c r="D58" s="37"/>
      <c r="E58" s="38"/>
      <c r="F58" s="38"/>
      <c r="G58" s="36"/>
      <c r="H58" s="36"/>
      <c r="I58" s="39">
        <f t="shared" si="2"/>
      </c>
      <c r="J58" s="35">
        <f t="shared" si="3"/>
      </c>
      <c r="K58" s="29">
        <f t="shared" si="4"/>
      </c>
      <c r="N58" s="29">
        <v>66</v>
      </c>
      <c r="O58" s="29" t="s">
        <v>10</v>
      </c>
    </row>
    <row r="59" spans="1:15" ht="12.75">
      <c r="A59" s="35">
        <v>57</v>
      </c>
      <c r="B59" s="36"/>
      <c r="C59" s="36"/>
      <c r="D59" s="37"/>
      <c r="E59" s="38"/>
      <c r="F59" s="38"/>
      <c r="G59" s="36"/>
      <c r="H59" s="36"/>
      <c r="I59" s="39">
        <f t="shared" si="2"/>
      </c>
      <c r="J59" s="35">
        <f t="shared" si="3"/>
      </c>
      <c r="K59" s="29">
        <f t="shared" si="4"/>
      </c>
      <c r="N59" s="29">
        <v>67</v>
      </c>
      <c r="O59" s="29" t="s">
        <v>10</v>
      </c>
    </row>
    <row r="60" spans="1:15" ht="12.75">
      <c r="A60" s="35">
        <v>58</v>
      </c>
      <c r="B60" s="36"/>
      <c r="C60" s="36"/>
      <c r="D60" s="37"/>
      <c r="E60" s="38"/>
      <c r="F60" s="38"/>
      <c r="G60" s="36"/>
      <c r="H60" s="36"/>
      <c r="I60" s="39">
        <f t="shared" si="2"/>
      </c>
      <c r="J60" s="35">
        <f t="shared" si="3"/>
      </c>
      <c r="K60" s="29">
        <f t="shared" si="4"/>
      </c>
      <c r="N60" s="29">
        <v>68</v>
      </c>
      <c r="O60" s="29" t="s">
        <v>10</v>
      </c>
    </row>
    <row r="61" spans="1:15" ht="12.75">
      <c r="A61" s="35">
        <v>59</v>
      </c>
      <c r="B61" s="36"/>
      <c r="C61" s="36"/>
      <c r="D61" s="37"/>
      <c r="E61" s="38"/>
      <c r="F61" s="38"/>
      <c r="G61" s="36"/>
      <c r="H61" s="36"/>
      <c r="I61" s="39">
        <f t="shared" si="2"/>
      </c>
      <c r="J61" s="35">
        <f t="shared" si="3"/>
      </c>
      <c r="K61" s="29">
        <f t="shared" si="4"/>
      </c>
      <c r="N61" s="29">
        <v>69</v>
      </c>
      <c r="O61" s="29" t="s">
        <v>10</v>
      </c>
    </row>
    <row r="62" spans="1:15" ht="12.75">
      <c r="A62" s="35">
        <v>60</v>
      </c>
      <c r="B62" s="36"/>
      <c r="C62" s="36"/>
      <c r="D62" s="37"/>
      <c r="E62" s="38"/>
      <c r="F62" s="38"/>
      <c r="G62" s="36"/>
      <c r="H62" s="36"/>
      <c r="I62" s="39">
        <f t="shared" si="2"/>
      </c>
      <c r="J62" s="35">
        <f t="shared" si="3"/>
      </c>
      <c r="K62" s="29">
        <f t="shared" si="4"/>
      </c>
      <c r="N62" s="29">
        <v>70</v>
      </c>
      <c r="O62" s="29" t="s">
        <v>10</v>
      </c>
    </row>
    <row r="63" spans="1:15" ht="12.75">
      <c r="A63" s="35">
        <v>61</v>
      </c>
      <c r="B63" s="36"/>
      <c r="C63" s="36"/>
      <c r="D63" s="37"/>
      <c r="E63" s="38"/>
      <c r="F63" s="38"/>
      <c r="G63" s="36"/>
      <c r="H63" s="36"/>
      <c r="I63" s="39">
        <f t="shared" si="2"/>
      </c>
      <c r="J63" s="35">
        <f t="shared" si="3"/>
      </c>
      <c r="K63" s="29">
        <f t="shared" si="4"/>
      </c>
      <c r="N63" s="29">
        <v>71</v>
      </c>
      <c r="O63" s="29" t="s">
        <v>10</v>
      </c>
    </row>
    <row r="64" spans="1:15" ht="12.75">
      <c r="A64" s="35">
        <v>62</v>
      </c>
      <c r="B64" s="36"/>
      <c r="C64" s="36"/>
      <c r="D64" s="37"/>
      <c r="E64" s="38"/>
      <c r="F64" s="38"/>
      <c r="G64" s="36"/>
      <c r="H64" s="36"/>
      <c r="I64" s="39">
        <f t="shared" si="2"/>
      </c>
      <c r="J64" s="35">
        <f t="shared" si="3"/>
      </c>
      <c r="K64" s="29">
        <f t="shared" si="4"/>
      </c>
      <c r="N64" s="29">
        <v>72</v>
      </c>
      <c r="O64" s="29" t="s">
        <v>10</v>
      </c>
    </row>
    <row r="65" spans="1:15" ht="12.75">
      <c r="A65" s="35">
        <v>63</v>
      </c>
      <c r="B65" s="36"/>
      <c r="C65" s="36"/>
      <c r="D65" s="37"/>
      <c r="E65" s="38"/>
      <c r="F65" s="38"/>
      <c r="G65" s="36"/>
      <c r="H65" s="36"/>
      <c r="I65" s="39">
        <f t="shared" si="2"/>
      </c>
      <c r="J65" s="35">
        <f t="shared" si="3"/>
      </c>
      <c r="K65" s="29">
        <f t="shared" si="4"/>
      </c>
      <c r="N65" s="29">
        <v>73</v>
      </c>
      <c r="O65" s="29" t="s">
        <v>10</v>
      </c>
    </row>
    <row r="66" spans="1:15" ht="12.75">
      <c r="A66" s="35">
        <v>64</v>
      </c>
      <c r="B66" s="36"/>
      <c r="C66" s="36"/>
      <c r="D66" s="37"/>
      <c r="E66" s="38"/>
      <c r="F66" s="38"/>
      <c r="G66" s="36"/>
      <c r="H66" s="36"/>
      <c r="I66" s="39">
        <f t="shared" si="2"/>
      </c>
      <c r="J66" s="35">
        <f t="shared" si="3"/>
      </c>
      <c r="K66" s="29">
        <f t="shared" si="4"/>
      </c>
      <c r="N66" s="29">
        <v>74</v>
      </c>
      <c r="O66" s="29" t="s">
        <v>10</v>
      </c>
    </row>
    <row r="67" spans="1:15" ht="12.75">
      <c r="A67" s="35">
        <v>65</v>
      </c>
      <c r="B67" s="36"/>
      <c r="C67" s="36"/>
      <c r="D67" s="37"/>
      <c r="E67" s="38"/>
      <c r="F67" s="38"/>
      <c r="G67" s="36"/>
      <c r="H67" s="36"/>
      <c r="I67" s="39">
        <f aca="true" t="shared" si="5" ref="I67:I102">IF(ISNUMBER(D67),2016-YEAR(D67),"")</f>
      </c>
      <c r="J67" s="35">
        <f aca="true" t="shared" si="6" ref="J67:J98">IF(ISNUMBER(D67),VLOOKUP(I67,N$1:O$65536,2,FALSE),"")</f>
      </c>
      <c r="K67" s="29">
        <f t="shared" si="4"/>
      </c>
      <c r="N67" s="29">
        <v>75</v>
      </c>
      <c r="O67" s="29" t="s">
        <v>10</v>
      </c>
    </row>
    <row r="68" spans="1:15" ht="12.75">
      <c r="A68" s="35">
        <v>66</v>
      </c>
      <c r="B68" s="36"/>
      <c r="C68" s="36"/>
      <c r="D68" s="37"/>
      <c r="E68" s="38"/>
      <c r="F68" s="38"/>
      <c r="G68" s="36"/>
      <c r="H68" s="36"/>
      <c r="I68" s="39">
        <f t="shared" si="5"/>
      </c>
      <c r="J68" s="35">
        <f t="shared" si="6"/>
      </c>
      <c r="K68" s="29">
        <f aca="true" t="shared" si="7" ref="K68:K102">PROPER(C68)</f>
      </c>
      <c r="N68" s="29">
        <v>76</v>
      </c>
      <c r="O68" s="29" t="s">
        <v>10</v>
      </c>
    </row>
    <row r="69" spans="1:15" ht="12.75">
      <c r="A69" s="35">
        <v>67</v>
      </c>
      <c r="B69" s="36"/>
      <c r="C69" s="36"/>
      <c r="D69" s="37"/>
      <c r="E69" s="38"/>
      <c r="F69" s="38"/>
      <c r="G69" s="36"/>
      <c r="H69" s="36"/>
      <c r="I69" s="39">
        <f t="shared" si="5"/>
      </c>
      <c r="J69" s="35">
        <f t="shared" si="6"/>
      </c>
      <c r="K69" s="29">
        <f t="shared" si="7"/>
      </c>
      <c r="N69" s="29">
        <v>77</v>
      </c>
      <c r="O69" s="29" t="s">
        <v>10</v>
      </c>
    </row>
    <row r="70" spans="1:15" ht="12.75">
      <c r="A70" s="35">
        <v>68</v>
      </c>
      <c r="B70" s="36"/>
      <c r="C70" s="36"/>
      <c r="D70" s="37"/>
      <c r="E70" s="38"/>
      <c r="F70" s="38"/>
      <c r="G70" s="36"/>
      <c r="H70" s="36"/>
      <c r="I70" s="39">
        <f t="shared" si="5"/>
      </c>
      <c r="J70" s="35">
        <f t="shared" si="6"/>
      </c>
      <c r="K70" s="29">
        <f t="shared" si="7"/>
      </c>
      <c r="N70" s="29">
        <v>78</v>
      </c>
      <c r="O70" s="29" t="s">
        <v>10</v>
      </c>
    </row>
    <row r="71" spans="1:15" ht="12.75">
      <c r="A71" s="35">
        <v>69</v>
      </c>
      <c r="B71" s="36"/>
      <c r="C71" s="36"/>
      <c r="D71" s="37"/>
      <c r="E71" s="38"/>
      <c r="F71" s="38"/>
      <c r="G71" s="36"/>
      <c r="H71" s="36"/>
      <c r="I71" s="39">
        <f t="shared" si="5"/>
      </c>
      <c r="J71" s="35">
        <f t="shared" si="6"/>
      </c>
      <c r="K71" s="29">
        <f t="shared" si="7"/>
      </c>
      <c r="N71" s="29">
        <v>79</v>
      </c>
      <c r="O71" s="29" t="s">
        <v>10</v>
      </c>
    </row>
    <row r="72" spans="1:15" ht="12.75">
      <c r="A72" s="35">
        <v>70</v>
      </c>
      <c r="B72" s="36"/>
      <c r="C72" s="36"/>
      <c r="D72" s="37"/>
      <c r="E72" s="38"/>
      <c r="F72" s="38"/>
      <c r="G72" s="36"/>
      <c r="H72" s="36"/>
      <c r="I72" s="39">
        <f t="shared" si="5"/>
      </c>
      <c r="J72" s="35">
        <f t="shared" si="6"/>
      </c>
      <c r="K72" s="29">
        <f t="shared" si="7"/>
      </c>
      <c r="N72" s="29">
        <v>80</v>
      </c>
      <c r="O72" s="29" t="s">
        <v>10</v>
      </c>
    </row>
    <row r="73" spans="1:15" ht="12.75">
      <c r="A73" s="35">
        <v>71</v>
      </c>
      <c r="B73" s="36"/>
      <c r="C73" s="36"/>
      <c r="D73" s="37"/>
      <c r="E73" s="38"/>
      <c r="F73" s="38"/>
      <c r="G73" s="36"/>
      <c r="H73" s="36"/>
      <c r="I73" s="39">
        <f t="shared" si="5"/>
      </c>
      <c r="J73" s="35">
        <f t="shared" si="6"/>
      </c>
      <c r="K73" s="29">
        <f t="shared" si="7"/>
      </c>
      <c r="N73" s="29">
        <v>81</v>
      </c>
      <c r="O73" s="29" t="s">
        <v>10</v>
      </c>
    </row>
    <row r="74" spans="1:15" ht="12.75">
      <c r="A74" s="35">
        <v>72</v>
      </c>
      <c r="B74" s="36"/>
      <c r="C74" s="36"/>
      <c r="D74" s="37"/>
      <c r="E74" s="38"/>
      <c r="F74" s="38"/>
      <c r="G74" s="36"/>
      <c r="H74" s="36"/>
      <c r="I74" s="39">
        <f t="shared" si="5"/>
      </c>
      <c r="J74" s="35">
        <f t="shared" si="6"/>
      </c>
      <c r="K74" s="29">
        <f t="shared" si="7"/>
      </c>
      <c r="N74" s="29">
        <v>82</v>
      </c>
      <c r="O74" s="29" t="s">
        <v>10</v>
      </c>
    </row>
    <row r="75" spans="1:15" ht="12.75">
      <c r="A75" s="35">
        <v>73</v>
      </c>
      <c r="B75" s="36"/>
      <c r="C75" s="36"/>
      <c r="D75" s="37"/>
      <c r="E75" s="38"/>
      <c r="F75" s="38"/>
      <c r="G75" s="36"/>
      <c r="H75" s="36"/>
      <c r="I75" s="39">
        <f t="shared" si="5"/>
      </c>
      <c r="J75" s="35">
        <f t="shared" si="6"/>
      </c>
      <c r="K75" s="29">
        <f t="shared" si="7"/>
      </c>
      <c r="N75" s="29">
        <v>83</v>
      </c>
      <c r="O75" s="29" t="s">
        <v>10</v>
      </c>
    </row>
    <row r="76" spans="1:15" ht="12.75">
      <c r="A76" s="35">
        <v>74</v>
      </c>
      <c r="B76" s="36"/>
      <c r="C76" s="36"/>
      <c r="D76" s="37"/>
      <c r="E76" s="38"/>
      <c r="F76" s="38"/>
      <c r="G76" s="36"/>
      <c r="H76" s="36"/>
      <c r="I76" s="39">
        <f t="shared" si="5"/>
      </c>
      <c r="J76" s="35">
        <f t="shared" si="6"/>
      </c>
      <c r="K76" s="29">
        <f t="shared" si="7"/>
      </c>
      <c r="N76" s="29">
        <v>84</v>
      </c>
      <c r="O76" s="29" t="s">
        <v>10</v>
      </c>
    </row>
    <row r="77" spans="1:15" ht="12.75">
      <c r="A77" s="35">
        <v>75</v>
      </c>
      <c r="B77" s="36"/>
      <c r="C77" s="36"/>
      <c r="D77" s="37"/>
      <c r="E77" s="38"/>
      <c r="F77" s="38"/>
      <c r="G77" s="36"/>
      <c r="H77" s="36"/>
      <c r="I77" s="39">
        <f t="shared" si="5"/>
      </c>
      <c r="J77" s="35">
        <f t="shared" si="6"/>
      </c>
      <c r="K77" s="29">
        <f t="shared" si="7"/>
      </c>
      <c r="N77" s="29">
        <v>85</v>
      </c>
      <c r="O77" s="29" t="s">
        <v>10</v>
      </c>
    </row>
    <row r="78" spans="1:15" ht="12.75">
      <c r="A78" s="35">
        <v>76</v>
      </c>
      <c r="B78" s="36"/>
      <c r="C78" s="36"/>
      <c r="D78" s="37"/>
      <c r="E78" s="38"/>
      <c r="F78" s="38"/>
      <c r="G78" s="36"/>
      <c r="H78" s="36"/>
      <c r="I78" s="39">
        <f t="shared" si="5"/>
      </c>
      <c r="J78" s="35">
        <f t="shared" si="6"/>
      </c>
      <c r="K78" s="29">
        <f t="shared" si="7"/>
      </c>
      <c r="N78" s="29">
        <v>86</v>
      </c>
      <c r="O78" s="29" t="s">
        <v>10</v>
      </c>
    </row>
    <row r="79" spans="1:15" ht="12.75">
      <c r="A79" s="35">
        <v>77</v>
      </c>
      <c r="B79" s="36"/>
      <c r="C79" s="36"/>
      <c r="D79" s="37"/>
      <c r="E79" s="38"/>
      <c r="F79" s="38"/>
      <c r="G79" s="36"/>
      <c r="H79" s="36"/>
      <c r="I79" s="39">
        <f t="shared" si="5"/>
      </c>
      <c r="J79" s="35">
        <f t="shared" si="6"/>
      </c>
      <c r="K79" s="29">
        <f t="shared" si="7"/>
      </c>
      <c r="N79" s="29">
        <v>87</v>
      </c>
      <c r="O79" s="29" t="s">
        <v>10</v>
      </c>
    </row>
    <row r="80" spans="1:15" ht="12.75">
      <c r="A80" s="35">
        <v>78</v>
      </c>
      <c r="B80" s="36"/>
      <c r="C80" s="36"/>
      <c r="D80" s="37"/>
      <c r="E80" s="38"/>
      <c r="F80" s="38"/>
      <c r="G80" s="36"/>
      <c r="H80" s="36"/>
      <c r="I80" s="39">
        <f t="shared" si="5"/>
      </c>
      <c r="J80" s="35">
        <f t="shared" si="6"/>
      </c>
      <c r="K80" s="29">
        <f t="shared" si="7"/>
      </c>
      <c r="N80" s="29">
        <v>88</v>
      </c>
      <c r="O80" s="29" t="s">
        <v>10</v>
      </c>
    </row>
    <row r="81" spans="1:15" ht="12.75">
      <c r="A81" s="35">
        <v>79</v>
      </c>
      <c r="B81" s="36"/>
      <c r="C81" s="36"/>
      <c r="D81" s="37"/>
      <c r="E81" s="38"/>
      <c r="F81" s="38"/>
      <c r="G81" s="36"/>
      <c r="H81" s="36"/>
      <c r="I81" s="39">
        <f t="shared" si="5"/>
      </c>
      <c r="J81" s="35">
        <f t="shared" si="6"/>
      </c>
      <c r="K81" s="29">
        <f t="shared" si="7"/>
      </c>
      <c r="N81" s="29">
        <v>89</v>
      </c>
      <c r="O81" s="29" t="s">
        <v>10</v>
      </c>
    </row>
    <row r="82" spans="1:15" ht="12.75">
      <c r="A82" s="35">
        <v>80</v>
      </c>
      <c r="B82" s="36"/>
      <c r="C82" s="36"/>
      <c r="D82" s="37"/>
      <c r="E82" s="38"/>
      <c r="F82" s="38"/>
      <c r="G82" s="36"/>
      <c r="H82" s="36"/>
      <c r="I82" s="39">
        <f t="shared" si="5"/>
      </c>
      <c r="J82" s="35">
        <f t="shared" si="6"/>
      </c>
      <c r="K82" s="29">
        <f t="shared" si="7"/>
      </c>
      <c r="N82" s="29">
        <v>90</v>
      </c>
      <c r="O82" s="29" t="s">
        <v>10</v>
      </c>
    </row>
    <row r="83" spans="1:11" ht="12.75">
      <c r="A83" s="35">
        <v>81</v>
      </c>
      <c r="B83" s="36"/>
      <c r="C83" s="36"/>
      <c r="D83" s="37"/>
      <c r="E83" s="38"/>
      <c r="F83" s="38"/>
      <c r="G83" s="36"/>
      <c r="H83" s="36"/>
      <c r="I83" s="39">
        <f t="shared" si="5"/>
      </c>
      <c r="J83" s="35">
        <f t="shared" si="6"/>
      </c>
      <c r="K83" s="29">
        <f t="shared" si="7"/>
      </c>
    </row>
    <row r="84" spans="1:11" ht="12.75">
      <c r="A84" s="35">
        <v>82</v>
      </c>
      <c r="B84" s="36"/>
      <c r="C84" s="36"/>
      <c r="D84" s="37"/>
      <c r="E84" s="38"/>
      <c r="F84" s="38"/>
      <c r="G84" s="36"/>
      <c r="H84" s="36"/>
      <c r="I84" s="39">
        <f t="shared" si="5"/>
      </c>
      <c r="J84" s="35">
        <f t="shared" si="6"/>
      </c>
      <c r="K84" s="29">
        <f t="shared" si="7"/>
      </c>
    </row>
    <row r="85" spans="1:11" ht="12.75">
      <c r="A85" s="35">
        <v>83</v>
      </c>
      <c r="B85" s="36"/>
      <c r="C85" s="36"/>
      <c r="D85" s="37"/>
      <c r="E85" s="38"/>
      <c r="F85" s="38"/>
      <c r="G85" s="36"/>
      <c r="H85" s="36"/>
      <c r="I85" s="39">
        <f t="shared" si="5"/>
      </c>
      <c r="J85" s="35">
        <f t="shared" si="6"/>
      </c>
      <c r="K85" s="29">
        <f t="shared" si="7"/>
      </c>
    </row>
    <row r="86" spans="1:11" ht="12.75">
      <c r="A86" s="35">
        <v>84</v>
      </c>
      <c r="B86" s="36"/>
      <c r="C86" s="36"/>
      <c r="D86" s="37"/>
      <c r="E86" s="38"/>
      <c r="F86" s="38"/>
      <c r="G86" s="36"/>
      <c r="H86" s="36"/>
      <c r="I86" s="39">
        <f t="shared" si="5"/>
      </c>
      <c r="J86" s="35">
        <f t="shared" si="6"/>
      </c>
      <c r="K86" s="29">
        <f t="shared" si="7"/>
      </c>
    </row>
    <row r="87" spans="1:11" ht="12.75">
      <c r="A87" s="35">
        <v>85</v>
      </c>
      <c r="B87" s="36"/>
      <c r="C87" s="36"/>
      <c r="D87" s="37"/>
      <c r="E87" s="38"/>
      <c r="F87" s="38"/>
      <c r="G87" s="36"/>
      <c r="H87" s="36"/>
      <c r="I87" s="39">
        <f t="shared" si="5"/>
      </c>
      <c r="J87" s="35">
        <f t="shared" si="6"/>
      </c>
      <c r="K87" s="29">
        <f t="shared" si="7"/>
      </c>
    </row>
    <row r="88" spans="1:11" ht="12.75">
      <c r="A88" s="35">
        <v>86</v>
      </c>
      <c r="B88" s="36"/>
      <c r="C88" s="36"/>
      <c r="D88" s="37"/>
      <c r="E88" s="38"/>
      <c r="F88" s="38"/>
      <c r="G88" s="36"/>
      <c r="H88" s="36"/>
      <c r="I88" s="39">
        <f t="shared" si="5"/>
      </c>
      <c r="J88" s="35">
        <f t="shared" si="6"/>
      </c>
      <c r="K88" s="29">
        <f t="shared" si="7"/>
      </c>
    </row>
    <row r="89" spans="1:11" ht="12.75">
      <c r="A89" s="35">
        <v>87</v>
      </c>
      <c r="B89" s="36"/>
      <c r="C89" s="36"/>
      <c r="D89" s="37"/>
      <c r="E89" s="38"/>
      <c r="F89" s="38"/>
      <c r="G89" s="36"/>
      <c r="H89" s="36"/>
      <c r="I89" s="39">
        <f t="shared" si="5"/>
      </c>
      <c r="J89" s="35">
        <f t="shared" si="6"/>
      </c>
      <c r="K89" s="29">
        <f t="shared" si="7"/>
      </c>
    </row>
    <row r="90" spans="1:11" ht="12.75">
      <c r="A90" s="35">
        <v>88</v>
      </c>
      <c r="B90" s="36"/>
      <c r="C90" s="36"/>
      <c r="D90" s="37"/>
      <c r="E90" s="38"/>
      <c r="F90" s="38"/>
      <c r="G90" s="36"/>
      <c r="H90" s="36"/>
      <c r="I90" s="39">
        <f t="shared" si="5"/>
      </c>
      <c r="J90" s="35">
        <f t="shared" si="6"/>
      </c>
      <c r="K90" s="29">
        <f t="shared" si="7"/>
      </c>
    </row>
    <row r="91" spans="1:11" ht="12.75">
      <c r="A91" s="35">
        <v>89</v>
      </c>
      <c r="B91" s="36"/>
      <c r="C91" s="36"/>
      <c r="D91" s="37"/>
      <c r="E91" s="38"/>
      <c r="F91" s="38"/>
      <c r="G91" s="36"/>
      <c r="H91" s="36"/>
      <c r="I91" s="39">
        <f t="shared" si="5"/>
      </c>
      <c r="J91" s="35">
        <f t="shared" si="6"/>
      </c>
      <c r="K91" s="29">
        <f t="shared" si="7"/>
      </c>
    </row>
    <row r="92" spans="1:11" ht="12.75">
      <c r="A92" s="35">
        <v>90</v>
      </c>
      <c r="B92" s="36"/>
      <c r="C92" s="36"/>
      <c r="D92" s="37"/>
      <c r="E92" s="38"/>
      <c r="F92" s="38"/>
      <c r="G92" s="36"/>
      <c r="H92" s="36"/>
      <c r="I92" s="39">
        <f t="shared" si="5"/>
      </c>
      <c r="J92" s="35">
        <f t="shared" si="6"/>
      </c>
      <c r="K92" s="29">
        <f t="shared" si="7"/>
      </c>
    </row>
    <row r="93" spans="1:11" ht="12.75">
      <c r="A93" s="35">
        <v>91</v>
      </c>
      <c r="B93" s="36"/>
      <c r="C93" s="36"/>
      <c r="D93" s="37"/>
      <c r="E93" s="38"/>
      <c r="F93" s="38"/>
      <c r="G93" s="36"/>
      <c r="H93" s="36"/>
      <c r="I93" s="39">
        <f t="shared" si="5"/>
      </c>
      <c r="J93" s="35">
        <f t="shared" si="6"/>
      </c>
      <c r="K93" s="29">
        <f t="shared" si="7"/>
      </c>
    </row>
    <row r="94" spans="1:11" ht="12.75">
      <c r="A94" s="35">
        <v>92</v>
      </c>
      <c r="B94" s="36"/>
      <c r="C94" s="36"/>
      <c r="D94" s="37"/>
      <c r="E94" s="38"/>
      <c r="F94" s="38"/>
      <c r="G94" s="36"/>
      <c r="H94" s="36"/>
      <c r="I94" s="39">
        <f t="shared" si="5"/>
      </c>
      <c r="J94" s="35">
        <f t="shared" si="6"/>
      </c>
      <c r="K94" s="29">
        <f t="shared" si="7"/>
      </c>
    </row>
    <row r="95" spans="1:11" ht="12.75">
      <c r="A95" s="35">
        <v>93</v>
      </c>
      <c r="B95" s="36"/>
      <c r="C95" s="36"/>
      <c r="D95" s="37"/>
      <c r="E95" s="38"/>
      <c r="F95" s="38"/>
      <c r="G95" s="36"/>
      <c r="H95" s="36"/>
      <c r="I95" s="39">
        <f t="shared" si="5"/>
      </c>
      <c r="J95" s="35">
        <f t="shared" si="6"/>
      </c>
      <c r="K95" s="29">
        <f t="shared" si="7"/>
      </c>
    </row>
    <row r="96" spans="1:11" ht="12.75">
      <c r="A96" s="35">
        <v>94</v>
      </c>
      <c r="B96" s="36"/>
      <c r="C96" s="36"/>
      <c r="D96" s="37"/>
      <c r="E96" s="38"/>
      <c r="F96" s="38"/>
      <c r="G96" s="36"/>
      <c r="H96" s="36"/>
      <c r="I96" s="39">
        <f t="shared" si="5"/>
      </c>
      <c r="J96" s="35">
        <f t="shared" si="6"/>
      </c>
      <c r="K96" s="29">
        <f t="shared" si="7"/>
      </c>
    </row>
    <row r="97" spans="1:11" ht="12.75">
      <c r="A97" s="35">
        <v>95</v>
      </c>
      <c r="B97" s="36"/>
      <c r="C97" s="36"/>
      <c r="D97" s="37"/>
      <c r="E97" s="38"/>
      <c r="F97" s="38"/>
      <c r="G97" s="36"/>
      <c r="H97" s="36"/>
      <c r="I97" s="39">
        <f t="shared" si="5"/>
      </c>
      <c r="J97" s="35">
        <f t="shared" si="6"/>
      </c>
      <c r="K97" s="29">
        <f t="shared" si="7"/>
      </c>
    </row>
    <row r="98" spans="1:11" ht="12.75">
      <c r="A98" s="35">
        <v>96</v>
      </c>
      <c r="B98" s="36"/>
      <c r="C98" s="36"/>
      <c r="D98" s="37"/>
      <c r="E98" s="38"/>
      <c r="F98" s="38"/>
      <c r="G98" s="36"/>
      <c r="H98" s="36"/>
      <c r="I98" s="39">
        <f t="shared" si="5"/>
      </c>
      <c r="J98" s="35">
        <f t="shared" si="6"/>
      </c>
      <c r="K98" s="29">
        <f t="shared" si="7"/>
      </c>
    </row>
    <row r="99" spans="1:11" ht="12.75">
      <c r="A99" s="35">
        <v>97</v>
      </c>
      <c r="B99" s="36"/>
      <c r="C99" s="36"/>
      <c r="D99" s="37"/>
      <c r="E99" s="38"/>
      <c r="F99" s="38"/>
      <c r="G99" s="36"/>
      <c r="H99" s="36"/>
      <c r="I99" s="39">
        <f t="shared" si="5"/>
      </c>
      <c r="J99" s="35">
        <f>IF(ISNUMBER(D99),VLOOKUP(I99,N:O,2,FALSE),"")</f>
      </c>
      <c r="K99" s="29">
        <f t="shared" si="7"/>
      </c>
    </row>
    <row r="100" spans="1:11" ht="12.75">
      <c r="A100" s="35">
        <v>98</v>
      </c>
      <c r="B100" s="36"/>
      <c r="C100" s="36"/>
      <c r="D100" s="37"/>
      <c r="E100" s="38"/>
      <c r="F100" s="38"/>
      <c r="G100" s="36"/>
      <c r="H100" s="36"/>
      <c r="I100" s="39">
        <f t="shared" si="5"/>
      </c>
      <c r="J100" s="35">
        <f>IF(ISNUMBER(D100),VLOOKUP(I100,N:O,2,FALSE),"")</f>
      </c>
      <c r="K100" s="29">
        <f t="shared" si="7"/>
      </c>
    </row>
    <row r="101" spans="1:11" ht="12.75">
      <c r="A101" s="35">
        <v>99</v>
      </c>
      <c r="B101" s="36"/>
      <c r="C101" s="36"/>
      <c r="D101" s="37"/>
      <c r="E101" s="38"/>
      <c r="F101" s="38"/>
      <c r="G101" s="36"/>
      <c r="H101" s="36"/>
      <c r="I101" s="39">
        <f t="shared" si="5"/>
      </c>
      <c r="J101" s="35">
        <f>IF(ISNUMBER(D101),VLOOKUP(I101,N:O,2,FALSE),"")</f>
      </c>
      <c r="K101" s="29">
        <f t="shared" si="7"/>
      </c>
    </row>
    <row r="102" spans="1:11" ht="12.75">
      <c r="A102" s="35">
        <v>100</v>
      </c>
      <c r="B102" s="36"/>
      <c r="C102" s="36"/>
      <c r="D102" s="37"/>
      <c r="E102" s="38"/>
      <c r="F102" s="38"/>
      <c r="G102" s="36"/>
      <c r="H102" s="36"/>
      <c r="I102" s="39">
        <f t="shared" si="5"/>
      </c>
      <c r="J102" s="35">
        <f>IF(ISNUMBER(D102),VLOOKUP(I102,N:O,2,FALSE),"")</f>
      </c>
      <c r="K102" s="29">
        <f t="shared" si="7"/>
      </c>
    </row>
  </sheetData>
  <sheetProtection sheet="1"/>
  <mergeCells count="1">
    <mergeCell ref="A1:J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4.140625" style="29" customWidth="1"/>
    <col min="2" max="3" width="20.140625" style="29" customWidth="1"/>
    <col min="4" max="4" width="14.7109375" style="29" customWidth="1"/>
    <col min="5" max="5" width="15.421875" style="29" bestFit="1" customWidth="1"/>
    <col min="6" max="6" width="20.00390625" style="29" customWidth="1"/>
    <col min="7" max="7" width="31.7109375" style="29" bestFit="1" customWidth="1"/>
    <col min="8" max="8" width="24.421875" style="29" customWidth="1"/>
    <col min="9" max="9" width="4.421875" style="29" bestFit="1" customWidth="1"/>
    <col min="10" max="10" width="13.421875" style="29" bestFit="1" customWidth="1"/>
    <col min="11" max="16384" width="11.421875" style="29" customWidth="1"/>
  </cols>
  <sheetData>
    <row r="1" spans="1:10" ht="12.75">
      <c r="A1" s="28" t="s">
        <v>390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8.5" customHeight="1">
      <c r="A2" s="30" t="s">
        <v>16</v>
      </c>
      <c r="B2" s="31" t="s">
        <v>2</v>
      </c>
      <c r="C2" s="31" t="s">
        <v>3</v>
      </c>
      <c r="D2" s="31" t="s">
        <v>4</v>
      </c>
      <c r="E2" s="32" t="s">
        <v>17</v>
      </c>
      <c r="F2" s="32" t="s">
        <v>18</v>
      </c>
      <c r="G2" s="31" t="s">
        <v>5</v>
      </c>
      <c r="H2" s="31" t="s">
        <v>0</v>
      </c>
      <c r="I2" s="33" t="s">
        <v>14</v>
      </c>
      <c r="J2" s="34" t="s">
        <v>15</v>
      </c>
    </row>
    <row r="3" spans="1:15" ht="12.75">
      <c r="A3" s="35">
        <v>1</v>
      </c>
      <c r="B3" s="36" t="s">
        <v>388</v>
      </c>
      <c r="C3" s="36" t="s">
        <v>159</v>
      </c>
      <c r="D3" s="37">
        <v>27426</v>
      </c>
      <c r="E3" s="38"/>
      <c r="F3" s="40" t="s">
        <v>384</v>
      </c>
      <c r="G3" s="36" t="s">
        <v>386</v>
      </c>
      <c r="H3" s="38">
        <v>4</v>
      </c>
      <c r="I3" s="39">
        <f aca="true" t="shared" si="0" ref="I3:I34">IF(ISNUMBER(D3),2016-YEAR(D3),"")</f>
        <v>41</v>
      </c>
      <c r="J3" s="35" t="str">
        <f aca="true" t="shared" si="1" ref="J3:J34">IF(ISNUMBER(D3),VLOOKUP(I3,N$1:O$65536,2,FALSE),"")</f>
        <v>Vétéran</v>
      </c>
      <c r="N3" s="29">
        <v>11</v>
      </c>
      <c r="O3" s="29" t="s">
        <v>11</v>
      </c>
    </row>
    <row r="4" spans="1:15" ht="12.75">
      <c r="A4" s="35">
        <v>2</v>
      </c>
      <c r="B4" s="36" t="s">
        <v>385</v>
      </c>
      <c r="C4" s="36" t="s">
        <v>569</v>
      </c>
      <c r="D4" s="37">
        <v>34079</v>
      </c>
      <c r="E4" s="38"/>
      <c r="F4" s="40" t="s">
        <v>384</v>
      </c>
      <c r="G4" s="36" t="s">
        <v>383</v>
      </c>
      <c r="H4" s="38">
        <v>3</v>
      </c>
      <c r="I4" s="39">
        <f t="shared" si="0"/>
        <v>23</v>
      </c>
      <c r="J4" s="35" t="str">
        <f t="shared" si="1"/>
        <v>Sénior</v>
      </c>
      <c r="N4" s="29">
        <v>12</v>
      </c>
      <c r="O4" s="29" t="s">
        <v>11</v>
      </c>
    </row>
    <row r="5" spans="1:15" ht="12.75">
      <c r="A5" s="35">
        <v>3</v>
      </c>
      <c r="B5" s="36" t="s">
        <v>389</v>
      </c>
      <c r="C5" s="36" t="s">
        <v>568</v>
      </c>
      <c r="D5" s="37">
        <v>24572</v>
      </c>
      <c r="E5" s="38">
        <v>3</v>
      </c>
      <c r="F5" s="38">
        <v>3</v>
      </c>
      <c r="G5" s="36"/>
      <c r="H5" s="38"/>
      <c r="I5" s="39">
        <f t="shared" si="0"/>
        <v>49</v>
      </c>
      <c r="J5" s="35" t="str">
        <f t="shared" si="1"/>
        <v>Vétéran</v>
      </c>
      <c r="N5" s="29">
        <v>13</v>
      </c>
      <c r="O5" s="29" t="s">
        <v>6</v>
      </c>
    </row>
    <row r="6" spans="1:15" ht="12.75">
      <c r="A6" s="35">
        <v>4</v>
      </c>
      <c r="B6" s="36" t="s">
        <v>387</v>
      </c>
      <c r="C6" s="36" t="s">
        <v>72</v>
      </c>
      <c r="D6" s="37">
        <v>36201</v>
      </c>
      <c r="E6" s="38"/>
      <c r="F6" s="40" t="s">
        <v>384</v>
      </c>
      <c r="G6" s="36" t="s">
        <v>386</v>
      </c>
      <c r="H6" s="38">
        <v>3</v>
      </c>
      <c r="I6" s="39">
        <f t="shared" si="0"/>
        <v>17</v>
      </c>
      <c r="J6" s="35" t="str">
        <f t="shared" si="1"/>
        <v>Junior</v>
      </c>
      <c r="N6" s="29">
        <v>14</v>
      </c>
      <c r="O6" s="29" t="s">
        <v>6</v>
      </c>
    </row>
    <row r="7" spans="1:15" ht="12.75">
      <c r="A7" s="35">
        <v>5</v>
      </c>
      <c r="B7" s="36" t="s">
        <v>224</v>
      </c>
      <c r="C7" s="36" t="s">
        <v>530</v>
      </c>
      <c r="D7" s="37">
        <v>24984</v>
      </c>
      <c r="E7" s="38"/>
      <c r="F7" s="40" t="s">
        <v>384</v>
      </c>
      <c r="G7" s="36" t="s">
        <v>386</v>
      </c>
      <c r="H7" s="38">
        <v>4</v>
      </c>
      <c r="I7" s="39">
        <f t="shared" si="0"/>
        <v>48</v>
      </c>
      <c r="J7" s="35" t="str">
        <f t="shared" si="1"/>
        <v>Vétéran</v>
      </c>
      <c r="N7" s="29">
        <v>15</v>
      </c>
      <c r="O7" s="29" t="s">
        <v>1</v>
      </c>
    </row>
    <row r="8" spans="1:15" ht="12.75">
      <c r="A8" s="35">
        <v>6</v>
      </c>
      <c r="B8" s="36" t="s">
        <v>224</v>
      </c>
      <c r="C8" s="36" t="s">
        <v>169</v>
      </c>
      <c r="D8" s="37">
        <v>36510</v>
      </c>
      <c r="E8" s="38"/>
      <c r="F8" s="40" t="s">
        <v>384</v>
      </c>
      <c r="G8" s="36" t="s">
        <v>386</v>
      </c>
      <c r="H8" s="38">
        <v>2</v>
      </c>
      <c r="I8" s="39">
        <f t="shared" si="0"/>
        <v>17</v>
      </c>
      <c r="J8" s="35" t="str">
        <f t="shared" si="1"/>
        <v>Junior</v>
      </c>
      <c r="N8" s="29">
        <v>16</v>
      </c>
      <c r="O8" s="29" t="s">
        <v>1</v>
      </c>
    </row>
    <row r="9" spans="1:15" ht="12.75">
      <c r="A9" s="35">
        <v>7</v>
      </c>
      <c r="B9" s="36"/>
      <c r="C9" s="36"/>
      <c r="D9" s="37"/>
      <c r="E9" s="38"/>
      <c r="F9" s="38"/>
      <c r="G9" s="36"/>
      <c r="H9" s="36"/>
      <c r="I9" s="39">
        <f t="shared" si="0"/>
      </c>
      <c r="J9" s="35">
        <f t="shared" si="1"/>
      </c>
      <c r="N9" s="29">
        <v>17</v>
      </c>
      <c r="O9" s="29" t="s">
        <v>12</v>
      </c>
    </row>
    <row r="10" spans="1:15" ht="12.75">
      <c r="A10" s="35">
        <v>8</v>
      </c>
      <c r="B10" s="36"/>
      <c r="C10" s="36"/>
      <c r="D10" s="37"/>
      <c r="E10" s="38"/>
      <c r="F10" s="38"/>
      <c r="G10" s="36"/>
      <c r="H10" s="36"/>
      <c r="I10" s="39">
        <f t="shared" si="0"/>
      </c>
      <c r="J10" s="35">
        <f t="shared" si="1"/>
      </c>
      <c r="N10" s="29">
        <v>18</v>
      </c>
      <c r="O10" s="29" t="s">
        <v>12</v>
      </c>
    </row>
    <row r="11" spans="1:15" ht="12.75">
      <c r="A11" s="35">
        <v>9</v>
      </c>
      <c r="B11" s="36"/>
      <c r="C11" s="36"/>
      <c r="D11" s="37"/>
      <c r="E11" s="38"/>
      <c r="F11" s="38"/>
      <c r="G11" s="36"/>
      <c r="H11" s="36"/>
      <c r="I11" s="39">
        <f t="shared" si="0"/>
      </c>
      <c r="J11" s="35">
        <f t="shared" si="1"/>
      </c>
      <c r="N11" s="29">
        <v>19</v>
      </c>
      <c r="O11" s="29" t="s">
        <v>13</v>
      </c>
    </row>
    <row r="12" spans="1:15" ht="12.75">
      <c r="A12" s="35">
        <v>10</v>
      </c>
      <c r="B12" s="36"/>
      <c r="C12" s="36"/>
      <c r="D12" s="37"/>
      <c r="E12" s="38"/>
      <c r="F12" s="38"/>
      <c r="G12" s="36"/>
      <c r="H12" s="36"/>
      <c r="I12" s="39">
        <f t="shared" si="0"/>
      </c>
      <c r="J12" s="35">
        <f t="shared" si="1"/>
      </c>
      <c r="N12" s="29">
        <v>20</v>
      </c>
      <c r="O12" s="29" t="s">
        <v>13</v>
      </c>
    </row>
    <row r="13" spans="1:15" ht="12.75">
      <c r="A13" s="35">
        <v>11</v>
      </c>
      <c r="B13" s="36"/>
      <c r="C13" s="36"/>
      <c r="D13" s="37"/>
      <c r="E13" s="38"/>
      <c r="F13" s="38"/>
      <c r="G13" s="36"/>
      <c r="H13" s="36"/>
      <c r="I13" s="39">
        <f t="shared" si="0"/>
      </c>
      <c r="J13" s="35">
        <f t="shared" si="1"/>
      </c>
      <c r="N13" s="29">
        <v>21</v>
      </c>
      <c r="O13" s="29" t="s">
        <v>13</v>
      </c>
    </row>
    <row r="14" spans="1:15" ht="12.75">
      <c r="A14" s="35">
        <v>12</v>
      </c>
      <c r="B14" s="36"/>
      <c r="C14" s="36"/>
      <c r="D14" s="37"/>
      <c r="E14" s="38"/>
      <c r="F14" s="38"/>
      <c r="G14" s="36"/>
      <c r="H14" s="36"/>
      <c r="I14" s="39">
        <f t="shared" si="0"/>
      </c>
      <c r="J14" s="35">
        <f t="shared" si="1"/>
      </c>
      <c r="N14" s="29">
        <v>22</v>
      </c>
      <c r="O14" s="29" t="s">
        <v>13</v>
      </c>
    </row>
    <row r="15" spans="1:15" ht="12.75">
      <c r="A15" s="35">
        <v>13</v>
      </c>
      <c r="B15" s="36"/>
      <c r="C15" s="36"/>
      <c r="D15" s="37"/>
      <c r="E15" s="38"/>
      <c r="F15" s="38"/>
      <c r="G15" s="36"/>
      <c r="H15" s="36"/>
      <c r="I15" s="39">
        <f t="shared" si="0"/>
      </c>
      <c r="J15" s="35">
        <f t="shared" si="1"/>
      </c>
      <c r="N15" s="29">
        <v>23</v>
      </c>
      <c r="O15" s="29" t="s">
        <v>8</v>
      </c>
    </row>
    <row r="16" spans="1:15" ht="12.75">
      <c r="A16" s="35">
        <v>14</v>
      </c>
      <c r="B16" s="36"/>
      <c r="C16" s="36"/>
      <c r="D16" s="37"/>
      <c r="E16" s="38"/>
      <c r="F16" s="38"/>
      <c r="G16" s="36"/>
      <c r="H16" s="36"/>
      <c r="I16" s="39">
        <f t="shared" si="0"/>
      </c>
      <c r="J16" s="35">
        <f t="shared" si="1"/>
      </c>
      <c r="N16" s="29">
        <v>24</v>
      </c>
      <c r="O16" s="29" t="s">
        <v>8</v>
      </c>
    </row>
    <row r="17" spans="1:15" ht="12.75">
      <c r="A17" s="35">
        <v>15</v>
      </c>
      <c r="B17" s="36"/>
      <c r="C17" s="36"/>
      <c r="D17" s="37"/>
      <c r="E17" s="38"/>
      <c r="F17" s="38"/>
      <c r="G17" s="36"/>
      <c r="H17" s="36"/>
      <c r="I17" s="39">
        <f t="shared" si="0"/>
      </c>
      <c r="J17" s="35">
        <f t="shared" si="1"/>
      </c>
      <c r="N17" s="29">
        <v>25</v>
      </c>
      <c r="O17" s="29" t="s">
        <v>8</v>
      </c>
    </row>
    <row r="18" spans="1:15" ht="12.75">
      <c r="A18" s="35">
        <v>16</v>
      </c>
      <c r="B18" s="36"/>
      <c r="C18" s="36"/>
      <c r="D18" s="37"/>
      <c r="E18" s="38"/>
      <c r="F18" s="38"/>
      <c r="G18" s="36"/>
      <c r="H18" s="36"/>
      <c r="I18" s="39">
        <f t="shared" si="0"/>
      </c>
      <c r="J18" s="35">
        <f t="shared" si="1"/>
      </c>
      <c r="N18" s="29">
        <v>26</v>
      </c>
      <c r="O18" s="29" t="s">
        <v>8</v>
      </c>
    </row>
    <row r="19" spans="1:15" ht="12.75">
      <c r="A19" s="35">
        <v>17</v>
      </c>
      <c r="B19" s="36"/>
      <c r="C19" s="36"/>
      <c r="D19" s="37"/>
      <c r="E19" s="38"/>
      <c r="F19" s="38"/>
      <c r="G19" s="36"/>
      <c r="H19" s="36"/>
      <c r="I19" s="39">
        <f t="shared" si="0"/>
      </c>
      <c r="J19" s="35">
        <f t="shared" si="1"/>
      </c>
      <c r="N19" s="29">
        <v>27</v>
      </c>
      <c r="O19" s="29" t="s">
        <v>8</v>
      </c>
    </row>
    <row r="20" spans="1:15" ht="12.75">
      <c r="A20" s="35">
        <v>18</v>
      </c>
      <c r="B20" s="36"/>
      <c r="C20" s="36"/>
      <c r="D20" s="37"/>
      <c r="E20" s="38"/>
      <c r="F20" s="38"/>
      <c r="G20" s="36"/>
      <c r="H20" s="36"/>
      <c r="I20" s="39">
        <f t="shared" si="0"/>
      </c>
      <c r="J20" s="35">
        <f t="shared" si="1"/>
      </c>
      <c r="N20" s="29">
        <v>28</v>
      </c>
      <c r="O20" s="29" t="s">
        <v>8</v>
      </c>
    </row>
    <row r="21" spans="1:15" ht="12.75">
      <c r="A21" s="35">
        <v>19</v>
      </c>
      <c r="B21" s="36"/>
      <c r="C21" s="36"/>
      <c r="D21" s="37"/>
      <c r="E21" s="38"/>
      <c r="F21" s="38"/>
      <c r="G21" s="36"/>
      <c r="H21" s="36"/>
      <c r="I21" s="39">
        <f t="shared" si="0"/>
      </c>
      <c r="J21" s="35">
        <f t="shared" si="1"/>
      </c>
      <c r="N21" s="29">
        <v>29</v>
      </c>
      <c r="O21" s="29" t="s">
        <v>8</v>
      </c>
    </row>
    <row r="22" spans="1:15" ht="12.75">
      <c r="A22" s="35">
        <v>20</v>
      </c>
      <c r="B22" s="36"/>
      <c r="C22" s="36"/>
      <c r="D22" s="37"/>
      <c r="E22" s="38"/>
      <c r="F22" s="38"/>
      <c r="G22" s="36"/>
      <c r="H22" s="36"/>
      <c r="I22" s="39">
        <f t="shared" si="0"/>
      </c>
      <c r="J22" s="35">
        <f t="shared" si="1"/>
      </c>
      <c r="N22" s="29">
        <v>30</v>
      </c>
      <c r="O22" s="29" t="s">
        <v>8</v>
      </c>
    </row>
    <row r="23" spans="1:15" ht="12.75">
      <c r="A23" s="35">
        <v>21</v>
      </c>
      <c r="B23" s="36"/>
      <c r="C23" s="36"/>
      <c r="D23" s="37"/>
      <c r="E23" s="38"/>
      <c r="F23" s="38"/>
      <c r="G23" s="36"/>
      <c r="H23" s="36"/>
      <c r="I23" s="39">
        <f t="shared" si="0"/>
      </c>
      <c r="J23" s="35">
        <f t="shared" si="1"/>
      </c>
      <c r="N23" s="29">
        <v>31</v>
      </c>
      <c r="O23" s="29" t="s">
        <v>8</v>
      </c>
    </row>
    <row r="24" spans="1:15" ht="12.75">
      <c r="A24" s="35">
        <v>22</v>
      </c>
      <c r="B24" s="36"/>
      <c r="C24" s="36"/>
      <c r="D24" s="37"/>
      <c r="E24" s="38"/>
      <c r="F24" s="38"/>
      <c r="G24" s="36"/>
      <c r="H24" s="36"/>
      <c r="I24" s="39">
        <f t="shared" si="0"/>
      </c>
      <c r="J24" s="35">
        <f t="shared" si="1"/>
      </c>
      <c r="N24" s="29">
        <v>32</v>
      </c>
      <c r="O24" s="29" t="s">
        <v>8</v>
      </c>
    </row>
    <row r="25" spans="1:15" ht="12.75">
      <c r="A25" s="35">
        <v>23</v>
      </c>
      <c r="B25" s="36"/>
      <c r="C25" s="36"/>
      <c r="D25" s="37"/>
      <c r="E25" s="38"/>
      <c r="F25" s="38"/>
      <c r="G25" s="36"/>
      <c r="H25" s="36"/>
      <c r="I25" s="39">
        <f t="shared" si="0"/>
      </c>
      <c r="J25" s="35">
        <f t="shared" si="1"/>
      </c>
      <c r="N25" s="29">
        <v>33</v>
      </c>
      <c r="O25" s="29" t="s">
        <v>8</v>
      </c>
    </row>
    <row r="26" spans="1:15" ht="12.75">
      <c r="A26" s="35">
        <v>24</v>
      </c>
      <c r="B26" s="36"/>
      <c r="C26" s="36"/>
      <c r="D26" s="37"/>
      <c r="E26" s="38"/>
      <c r="F26" s="38"/>
      <c r="G26" s="36"/>
      <c r="H26" s="36"/>
      <c r="I26" s="39">
        <f t="shared" si="0"/>
      </c>
      <c r="J26" s="35">
        <f t="shared" si="1"/>
      </c>
      <c r="N26" s="29">
        <v>34</v>
      </c>
      <c r="O26" s="29" t="s">
        <v>8</v>
      </c>
    </row>
    <row r="27" spans="1:15" ht="12.75">
      <c r="A27" s="35">
        <v>25</v>
      </c>
      <c r="B27" s="36"/>
      <c r="C27" s="36"/>
      <c r="D27" s="37"/>
      <c r="E27" s="38"/>
      <c r="F27" s="38"/>
      <c r="G27" s="36"/>
      <c r="H27" s="36"/>
      <c r="I27" s="39">
        <f t="shared" si="0"/>
      </c>
      <c r="J27" s="35">
        <f t="shared" si="1"/>
      </c>
      <c r="N27" s="29">
        <v>35</v>
      </c>
      <c r="O27" s="29" t="s">
        <v>8</v>
      </c>
    </row>
    <row r="28" spans="1:15" ht="12.75">
      <c r="A28" s="35">
        <v>26</v>
      </c>
      <c r="B28" s="36"/>
      <c r="C28" s="36"/>
      <c r="D28" s="37"/>
      <c r="E28" s="38"/>
      <c r="F28" s="38"/>
      <c r="G28" s="36"/>
      <c r="H28" s="36"/>
      <c r="I28" s="39">
        <f t="shared" si="0"/>
      </c>
      <c r="J28" s="35">
        <f t="shared" si="1"/>
      </c>
      <c r="N28" s="29">
        <v>36</v>
      </c>
      <c r="O28" s="29" t="s">
        <v>8</v>
      </c>
    </row>
    <row r="29" spans="1:15" ht="12.75">
      <c r="A29" s="35">
        <v>27</v>
      </c>
      <c r="B29" s="36"/>
      <c r="C29" s="36"/>
      <c r="D29" s="37"/>
      <c r="E29" s="38"/>
      <c r="F29" s="38"/>
      <c r="G29" s="36"/>
      <c r="H29" s="36"/>
      <c r="I29" s="39">
        <f t="shared" si="0"/>
      </c>
      <c r="J29" s="35">
        <f t="shared" si="1"/>
      </c>
      <c r="N29" s="29">
        <v>37</v>
      </c>
      <c r="O29" s="29" t="s">
        <v>8</v>
      </c>
    </row>
    <row r="30" spans="1:15" ht="12.75">
      <c r="A30" s="35">
        <v>28</v>
      </c>
      <c r="B30" s="36"/>
      <c r="C30" s="36"/>
      <c r="D30" s="37"/>
      <c r="E30" s="38"/>
      <c r="F30" s="38"/>
      <c r="G30" s="36"/>
      <c r="H30" s="36"/>
      <c r="I30" s="39">
        <f t="shared" si="0"/>
      </c>
      <c r="J30" s="35">
        <f t="shared" si="1"/>
      </c>
      <c r="N30" s="29">
        <v>38</v>
      </c>
      <c r="O30" s="29" t="s">
        <v>8</v>
      </c>
    </row>
    <row r="31" spans="1:15" ht="12.75">
      <c r="A31" s="35">
        <v>29</v>
      </c>
      <c r="B31" s="36"/>
      <c r="C31" s="36"/>
      <c r="D31" s="37"/>
      <c r="E31" s="38"/>
      <c r="F31" s="38"/>
      <c r="G31" s="36"/>
      <c r="H31" s="36"/>
      <c r="I31" s="39">
        <f t="shared" si="0"/>
      </c>
      <c r="J31" s="35">
        <f t="shared" si="1"/>
      </c>
      <c r="N31" s="29">
        <v>39</v>
      </c>
      <c r="O31" s="29" t="s">
        <v>8</v>
      </c>
    </row>
    <row r="32" spans="1:15" ht="12.75">
      <c r="A32" s="35">
        <v>30</v>
      </c>
      <c r="B32" s="36"/>
      <c r="C32" s="36"/>
      <c r="D32" s="37"/>
      <c r="E32" s="38"/>
      <c r="F32" s="38"/>
      <c r="G32" s="36"/>
      <c r="H32" s="36"/>
      <c r="I32" s="39">
        <f t="shared" si="0"/>
      </c>
      <c r="J32" s="35">
        <f t="shared" si="1"/>
      </c>
      <c r="N32" s="29">
        <v>40</v>
      </c>
      <c r="O32" s="29" t="s">
        <v>7</v>
      </c>
    </row>
    <row r="33" spans="1:15" ht="12.75">
      <c r="A33" s="35">
        <v>31</v>
      </c>
      <c r="B33" s="36"/>
      <c r="C33" s="36"/>
      <c r="D33" s="37"/>
      <c r="E33" s="38"/>
      <c r="F33" s="38"/>
      <c r="G33" s="36"/>
      <c r="H33" s="36"/>
      <c r="I33" s="39">
        <f t="shared" si="0"/>
      </c>
      <c r="J33" s="35">
        <f t="shared" si="1"/>
      </c>
      <c r="N33" s="29">
        <v>41</v>
      </c>
      <c r="O33" s="29" t="s">
        <v>7</v>
      </c>
    </row>
    <row r="34" spans="1:15" ht="12.75">
      <c r="A34" s="35">
        <v>32</v>
      </c>
      <c r="B34" s="36"/>
      <c r="C34" s="36"/>
      <c r="D34" s="37"/>
      <c r="E34" s="38"/>
      <c r="F34" s="38"/>
      <c r="G34" s="36"/>
      <c r="H34" s="36"/>
      <c r="I34" s="39">
        <f t="shared" si="0"/>
      </c>
      <c r="J34" s="35">
        <f t="shared" si="1"/>
      </c>
      <c r="N34" s="29">
        <v>42</v>
      </c>
      <c r="O34" s="29" t="s">
        <v>7</v>
      </c>
    </row>
    <row r="35" spans="1:15" ht="12.75">
      <c r="A35" s="35">
        <v>33</v>
      </c>
      <c r="B35" s="36"/>
      <c r="C35" s="36"/>
      <c r="D35" s="37"/>
      <c r="E35" s="38"/>
      <c r="F35" s="38"/>
      <c r="G35" s="36"/>
      <c r="H35" s="36"/>
      <c r="I35" s="39">
        <f aca="true" t="shared" si="2" ref="I35:I66">IF(ISNUMBER(D35),2016-YEAR(D35),"")</f>
      </c>
      <c r="J35" s="35">
        <f aca="true" t="shared" si="3" ref="J35:J66">IF(ISNUMBER(D35),VLOOKUP(I35,N$1:O$65536,2,FALSE),"")</f>
      </c>
      <c r="N35" s="29">
        <v>43</v>
      </c>
      <c r="O35" s="29" t="s">
        <v>7</v>
      </c>
    </row>
    <row r="36" spans="1:15" ht="12.75">
      <c r="A36" s="35">
        <v>34</v>
      </c>
      <c r="B36" s="36"/>
      <c r="C36" s="36"/>
      <c r="D36" s="37"/>
      <c r="E36" s="38"/>
      <c r="F36" s="38"/>
      <c r="G36" s="36"/>
      <c r="H36" s="36"/>
      <c r="I36" s="39">
        <f t="shared" si="2"/>
      </c>
      <c r="J36" s="35">
        <f t="shared" si="3"/>
      </c>
      <c r="N36" s="29">
        <v>44</v>
      </c>
      <c r="O36" s="29" t="s">
        <v>7</v>
      </c>
    </row>
    <row r="37" spans="1:15" ht="12.75">
      <c r="A37" s="35">
        <v>35</v>
      </c>
      <c r="B37" s="36"/>
      <c r="C37" s="36"/>
      <c r="D37" s="37"/>
      <c r="E37" s="38"/>
      <c r="F37" s="38"/>
      <c r="G37" s="36"/>
      <c r="H37" s="36"/>
      <c r="I37" s="39">
        <f t="shared" si="2"/>
      </c>
      <c r="J37" s="35">
        <f t="shared" si="3"/>
      </c>
      <c r="N37" s="29">
        <v>45</v>
      </c>
      <c r="O37" s="29" t="s">
        <v>7</v>
      </c>
    </row>
    <row r="38" spans="1:15" ht="12.75">
      <c r="A38" s="35">
        <v>36</v>
      </c>
      <c r="B38" s="36"/>
      <c r="C38" s="36"/>
      <c r="D38" s="37"/>
      <c r="E38" s="38"/>
      <c r="F38" s="38"/>
      <c r="G38" s="36"/>
      <c r="H38" s="36"/>
      <c r="I38" s="39">
        <f t="shared" si="2"/>
      </c>
      <c r="J38" s="35">
        <f t="shared" si="3"/>
      </c>
      <c r="N38" s="29">
        <v>46</v>
      </c>
      <c r="O38" s="29" t="s">
        <v>7</v>
      </c>
    </row>
    <row r="39" spans="1:15" ht="12.75">
      <c r="A39" s="35">
        <v>37</v>
      </c>
      <c r="B39" s="36"/>
      <c r="C39" s="36"/>
      <c r="D39" s="37"/>
      <c r="E39" s="38"/>
      <c r="F39" s="38"/>
      <c r="G39" s="36"/>
      <c r="H39" s="36"/>
      <c r="I39" s="39">
        <f t="shared" si="2"/>
      </c>
      <c r="J39" s="35">
        <f t="shared" si="3"/>
      </c>
      <c r="N39" s="29">
        <v>47</v>
      </c>
      <c r="O39" s="29" t="s">
        <v>7</v>
      </c>
    </row>
    <row r="40" spans="1:15" ht="12.75">
      <c r="A40" s="35">
        <v>38</v>
      </c>
      <c r="B40" s="36"/>
      <c r="C40" s="36"/>
      <c r="D40" s="37"/>
      <c r="E40" s="38"/>
      <c r="F40" s="38"/>
      <c r="G40" s="36"/>
      <c r="H40" s="36"/>
      <c r="I40" s="39">
        <f t="shared" si="2"/>
      </c>
      <c r="J40" s="35">
        <f t="shared" si="3"/>
      </c>
      <c r="N40" s="29">
        <v>48</v>
      </c>
      <c r="O40" s="29" t="s">
        <v>7</v>
      </c>
    </row>
    <row r="41" spans="1:15" ht="12.75">
      <c r="A41" s="35">
        <v>39</v>
      </c>
      <c r="B41" s="36"/>
      <c r="C41" s="36"/>
      <c r="D41" s="37"/>
      <c r="E41" s="38"/>
      <c r="F41" s="38"/>
      <c r="G41" s="36"/>
      <c r="H41" s="36"/>
      <c r="I41" s="39">
        <f t="shared" si="2"/>
      </c>
      <c r="J41" s="35">
        <f t="shared" si="3"/>
      </c>
      <c r="N41" s="29">
        <v>49</v>
      </c>
      <c r="O41" s="29" t="s">
        <v>7</v>
      </c>
    </row>
    <row r="42" spans="1:15" ht="12.75">
      <c r="A42" s="35">
        <v>40</v>
      </c>
      <c r="B42" s="36"/>
      <c r="C42" s="36"/>
      <c r="D42" s="37"/>
      <c r="E42" s="38"/>
      <c r="F42" s="38"/>
      <c r="G42" s="36"/>
      <c r="H42" s="36"/>
      <c r="I42" s="39">
        <f t="shared" si="2"/>
      </c>
      <c r="J42" s="35">
        <f t="shared" si="3"/>
      </c>
      <c r="N42" s="29">
        <v>50</v>
      </c>
      <c r="O42" s="29" t="s">
        <v>9</v>
      </c>
    </row>
    <row r="43" spans="1:15" ht="12.75">
      <c r="A43" s="35">
        <v>41</v>
      </c>
      <c r="B43" s="36"/>
      <c r="C43" s="36"/>
      <c r="D43" s="37"/>
      <c r="E43" s="38"/>
      <c r="F43" s="38"/>
      <c r="G43" s="36"/>
      <c r="H43" s="36"/>
      <c r="I43" s="39">
        <f t="shared" si="2"/>
      </c>
      <c r="J43" s="35">
        <f t="shared" si="3"/>
      </c>
      <c r="N43" s="29">
        <v>51</v>
      </c>
      <c r="O43" s="29" t="s">
        <v>9</v>
      </c>
    </row>
    <row r="44" spans="1:15" ht="12.75">
      <c r="A44" s="35">
        <v>42</v>
      </c>
      <c r="B44" s="36"/>
      <c r="C44" s="36"/>
      <c r="D44" s="37"/>
      <c r="E44" s="38"/>
      <c r="F44" s="38"/>
      <c r="G44" s="36"/>
      <c r="H44" s="36"/>
      <c r="I44" s="39">
        <f t="shared" si="2"/>
      </c>
      <c r="J44" s="35">
        <f t="shared" si="3"/>
      </c>
      <c r="N44" s="29">
        <v>52</v>
      </c>
      <c r="O44" s="29" t="s">
        <v>9</v>
      </c>
    </row>
    <row r="45" spans="1:15" ht="12.75">
      <c r="A45" s="35">
        <v>43</v>
      </c>
      <c r="B45" s="36"/>
      <c r="C45" s="36"/>
      <c r="D45" s="37"/>
      <c r="E45" s="38"/>
      <c r="F45" s="38"/>
      <c r="G45" s="36"/>
      <c r="H45" s="36"/>
      <c r="I45" s="39">
        <f t="shared" si="2"/>
      </c>
      <c r="J45" s="35">
        <f t="shared" si="3"/>
      </c>
      <c r="N45" s="29">
        <v>53</v>
      </c>
      <c r="O45" s="29" t="s">
        <v>9</v>
      </c>
    </row>
    <row r="46" spans="1:15" ht="12.75">
      <c r="A46" s="35">
        <v>44</v>
      </c>
      <c r="B46" s="36"/>
      <c r="C46" s="36"/>
      <c r="D46" s="37"/>
      <c r="E46" s="38"/>
      <c r="F46" s="38"/>
      <c r="G46" s="36"/>
      <c r="H46" s="36"/>
      <c r="I46" s="39">
        <f t="shared" si="2"/>
      </c>
      <c r="J46" s="35">
        <f t="shared" si="3"/>
      </c>
      <c r="N46" s="29">
        <v>54</v>
      </c>
      <c r="O46" s="29" t="s">
        <v>9</v>
      </c>
    </row>
    <row r="47" spans="1:15" ht="12.75">
      <c r="A47" s="35">
        <v>45</v>
      </c>
      <c r="B47" s="36"/>
      <c r="C47" s="36"/>
      <c r="D47" s="37"/>
      <c r="E47" s="38"/>
      <c r="F47" s="38"/>
      <c r="G47" s="36"/>
      <c r="H47" s="36"/>
      <c r="I47" s="39">
        <f t="shared" si="2"/>
      </c>
      <c r="J47" s="35">
        <f t="shared" si="3"/>
      </c>
      <c r="N47" s="29">
        <v>55</v>
      </c>
      <c r="O47" s="29" t="s">
        <v>9</v>
      </c>
    </row>
    <row r="48" spans="1:15" ht="12.75">
      <c r="A48" s="35">
        <v>46</v>
      </c>
      <c r="B48" s="36"/>
      <c r="C48" s="36"/>
      <c r="D48" s="37"/>
      <c r="E48" s="38"/>
      <c r="F48" s="38"/>
      <c r="G48" s="36"/>
      <c r="H48" s="36"/>
      <c r="I48" s="39">
        <f t="shared" si="2"/>
      </c>
      <c r="J48" s="35">
        <f t="shared" si="3"/>
      </c>
      <c r="N48" s="29">
        <v>56</v>
      </c>
      <c r="O48" s="29" t="s">
        <v>9</v>
      </c>
    </row>
    <row r="49" spans="1:15" ht="12.75">
      <c r="A49" s="35">
        <v>47</v>
      </c>
      <c r="B49" s="36"/>
      <c r="C49" s="36"/>
      <c r="D49" s="37"/>
      <c r="E49" s="38"/>
      <c r="F49" s="38"/>
      <c r="G49" s="36"/>
      <c r="H49" s="36"/>
      <c r="I49" s="39">
        <f t="shared" si="2"/>
      </c>
      <c r="J49" s="35">
        <f t="shared" si="3"/>
      </c>
      <c r="N49" s="29">
        <v>57</v>
      </c>
      <c r="O49" s="29" t="s">
        <v>9</v>
      </c>
    </row>
    <row r="50" spans="1:15" ht="12.75">
      <c r="A50" s="35">
        <v>48</v>
      </c>
      <c r="B50" s="36"/>
      <c r="C50" s="36"/>
      <c r="D50" s="37"/>
      <c r="E50" s="38"/>
      <c r="F50" s="38"/>
      <c r="G50" s="36"/>
      <c r="H50" s="36"/>
      <c r="I50" s="39">
        <f t="shared" si="2"/>
      </c>
      <c r="J50" s="35">
        <f t="shared" si="3"/>
      </c>
      <c r="N50" s="29">
        <v>58</v>
      </c>
      <c r="O50" s="29" t="s">
        <v>9</v>
      </c>
    </row>
    <row r="51" spans="1:15" ht="12.75">
      <c r="A51" s="35">
        <v>49</v>
      </c>
      <c r="B51" s="36"/>
      <c r="C51" s="36"/>
      <c r="D51" s="37"/>
      <c r="E51" s="38"/>
      <c r="F51" s="38"/>
      <c r="G51" s="36"/>
      <c r="H51" s="36"/>
      <c r="I51" s="39">
        <f t="shared" si="2"/>
      </c>
      <c r="J51" s="35">
        <f t="shared" si="3"/>
      </c>
      <c r="N51" s="29">
        <v>59</v>
      </c>
      <c r="O51" s="29" t="s">
        <v>9</v>
      </c>
    </row>
    <row r="52" spans="1:15" ht="12.75">
      <c r="A52" s="35">
        <v>50</v>
      </c>
      <c r="B52" s="36"/>
      <c r="C52" s="36"/>
      <c r="D52" s="37"/>
      <c r="E52" s="38"/>
      <c r="F52" s="38"/>
      <c r="G52" s="36"/>
      <c r="H52" s="36"/>
      <c r="I52" s="39">
        <f t="shared" si="2"/>
      </c>
      <c r="J52" s="35">
        <f t="shared" si="3"/>
      </c>
      <c r="N52" s="29">
        <v>60</v>
      </c>
      <c r="O52" s="29" t="s">
        <v>10</v>
      </c>
    </row>
    <row r="53" spans="1:15" ht="12.75">
      <c r="A53" s="35">
        <v>51</v>
      </c>
      <c r="B53" s="36"/>
      <c r="C53" s="36"/>
      <c r="D53" s="37"/>
      <c r="E53" s="38"/>
      <c r="F53" s="38"/>
      <c r="G53" s="36"/>
      <c r="H53" s="36"/>
      <c r="I53" s="39">
        <f t="shared" si="2"/>
      </c>
      <c r="J53" s="35">
        <f t="shared" si="3"/>
      </c>
      <c r="N53" s="29">
        <v>61</v>
      </c>
      <c r="O53" s="29" t="s">
        <v>10</v>
      </c>
    </row>
    <row r="54" spans="1:15" ht="12.75">
      <c r="A54" s="35">
        <v>52</v>
      </c>
      <c r="B54" s="36"/>
      <c r="C54" s="36"/>
      <c r="D54" s="37"/>
      <c r="E54" s="38"/>
      <c r="F54" s="38"/>
      <c r="G54" s="36"/>
      <c r="H54" s="36"/>
      <c r="I54" s="39">
        <f t="shared" si="2"/>
      </c>
      <c r="J54" s="35">
        <f t="shared" si="3"/>
      </c>
      <c r="N54" s="29">
        <v>62</v>
      </c>
      <c r="O54" s="29" t="s">
        <v>10</v>
      </c>
    </row>
    <row r="55" spans="1:15" ht="12.75">
      <c r="A55" s="35">
        <v>53</v>
      </c>
      <c r="B55" s="36"/>
      <c r="C55" s="36"/>
      <c r="D55" s="37"/>
      <c r="E55" s="38"/>
      <c r="F55" s="38"/>
      <c r="G55" s="36"/>
      <c r="H55" s="36"/>
      <c r="I55" s="39">
        <f t="shared" si="2"/>
      </c>
      <c r="J55" s="35">
        <f t="shared" si="3"/>
      </c>
      <c r="N55" s="29">
        <v>63</v>
      </c>
      <c r="O55" s="29" t="s">
        <v>10</v>
      </c>
    </row>
    <row r="56" spans="1:15" ht="12.75">
      <c r="A56" s="35">
        <v>54</v>
      </c>
      <c r="B56" s="36"/>
      <c r="C56" s="36"/>
      <c r="D56" s="37"/>
      <c r="E56" s="38"/>
      <c r="F56" s="38"/>
      <c r="G56" s="36"/>
      <c r="H56" s="36"/>
      <c r="I56" s="39">
        <f t="shared" si="2"/>
      </c>
      <c r="J56" s="35">
        <f t="shared" si="3"/>
      </c>
      <c r="N56" s="29">
        <v>64</v>
      </c>
      <c r="O56" s="29" t="s">
        <v>10</v>
      </c>
    </row>
    <row r="57" spans="1:15" ht="12.75">
      <c r="A57" s="35">
        <v>55</v>
      </c>
      <c r="B57" s="36"/>
      <c r="C57" s="36"/>
      <c r="D57" s="37"/>
      <c r="E57" s="38"/>
      <c r="F57" s="38"/>
      <c r="G57" s="36"/>
      <c r="H57" s="36"/>
      <c r="I57" s="39">
        <f t="shared" si="2"/>
      </c>
      <c r="J57" s="35">
        <f t="shared" si="3"/>
      </c>
      <c r="N57" s="29">
        <v>65</v>
      </c>
      <c r="O57" s="29" t="s">
        <v>10</v>
      </c>
    </row>
    <row r="58" spans="1:15" ht="12.75">
      <c r="A58" s="35">
        <v>56</v>
      </c>
      <c r="B58" s="36"/>
      <c r="C58" s="36"/>
      <c r="D58" s="37"/>
      <c r="E58" s="38"/>
      <c r="F58" s="38"/>
      <c r="G58" s="36"/>
      <c r="H58" s="36"/>
      <c r="I58" s="39">
        <f t="shared" si="2"/>
      </c>
      <c r="J58" s="35">
        <f t="shared" si="3"/>
      </c>
      <c r="N58" s="29">
        <v>66</v>
      </c>
      <c r="O58" s="29" t="s">
        <v>10</v>
      </c>
    </row>
    <row r="59" spans="1:15" ht="12.75">
      <c r="A59" s="35">
        <v>57</v>
      </c>
      <c r="B59" s="36"/>
      <c r="C59" s="36"/>
      <c r="D59" s="37"/>
      <c r="E59" s="38"/>
      <c r="F59" s="38"/>
      <c r="G59" s="36"/>
      <c r="H59" s="36"/>
      <c r="I59" s="39">
        <f t="shared" si="2"/>
      </c>
      <c r="J59" s="35">
        <f t="shared" si="3"/>
      </c>
      <c r="N59" s="29">
        <v>67</v>
      </c>
      <c r="O59" s="29" t="s">
        <v>10</v>
      </c>
    </row>
    <row r="60" spans="1:15" ht="12.75">
      <c r="A60" s="35">
        <v>58</v>
      </c>
      <c r="B60" s="36"/>
      <c r="C60" s="36"/>
      <c r="D60" s="37"/>
      <c r="E60" s="38"/>
      <c r="F60" s="38"/>
      <c r="G60" s="36"/>
      <c r="H60" s="36"/>
      <c r="I60" s="39">
        <f t="shared" si="2"/>
      </c>
      <c r="J60" s="35">
        <f t="shared" si="3"/>
      </c>
      <c r="N60" s="29">
        <v>68</v>
      </c>
      <c r="O60" s="29" t="s">
        <v>10</v>
      </c>
    </row>
    <row r="61" spans="1:15" ht="12.75">
      <c r="A61" s="35">
        <v>59</v>
      </c>
      <c r="B61" s="36"/>
      <c r="C61" s="36"/>
      <c r="D61" s="37"/>
      <c r="E61" s="38"/>
      <c r="F61" s="38"/>
      <c r="G61" s="36"/>
      <c r="H61" s="36"/>
      <c r="I61" s="39">
        <f t="shared" si="2"/>
      </c>
      <c r="J61" s="35">
        <f t="shared" si="3"/>
      </c>
      <c r="N61" s="29">
        <v>69</v>
      </c>
      <c r="O61" s="29" t="s">
        <v>10</v>
      </c>
    </row>
    <row r="62" spans="1:15" ht="12.75">
      <c r="A62" s="35">
        <v>60</v>
      </c>
      <c r="B62" s="36"/>
      <c r="C62" s="36"/>
      <c r="D62" s="37"/>
      <c r="E62" s="38"/>
      <c r="F62" s="38"/>
      <c r="G62" s="36"/>
      <c r="H62" s="36"/>
      <c r="I62" s="39">
        <f t="shared" si="2"/>
      </c>
      <c r="J62" s="35">
        <f t="shared" si="3"/>
      </c>
      <c r="N62" s="29">
        <v>70</v>
      </c>
      <c r="O62" s="29" t="s">
        <v>10</v>
      </c>
    </row>
    <row r="63" spans="1:15" ht="12.75">
      <c r="A63" s="35">
        <v>61</v>
      </c>
      <c r="B63" s="36"/>
      <c r="C63" s="36"/>
      <c r="D63" s="37"/>
      <c r="E63" s="38"/>
      <c r="F63" s="38"/>
      <c r="G63" s="36"/>
      <c r="H63" s="36"/>
      <c r="I63" s="39">
        <f t="shared" si="2"/>
      </c>
      <c r="J63" s="35">
        <f t="shared" si="3"/>
      </c>
      <c r="N63" s="29">
        <v>71</v>
      </c>
      <c r="O63" s="29" t="s">
        <v>10</v>
      </c>
    </row>
    <row r="64" spans="1:15" ht="12.75">
      <c r="A64" s="35">
        <v>62</v>
      </c>
      <c r="B64" s="36"/>
      <c r="C64" s="36"/>
      <c r="D64" s="37"/>
      <c r="E64" s="38"/>
      <c r="F64" s="38"/>
      <c r="G64" s="36"/>
      <c r="H64" s="36"/>
      <c r="I64" s="39">
        <f t="shared" si="2"/>
      </c>
      <c r="J64" s="35">
        <f t="shared" si="3"/>
      </c>
      <c r="N64" s="29">
        <v>72</v>
      </c>
      <c r="O64" s="29" t="s">
        <v>10</v>
      </c>
    </row>
    <row r="65" spans="1:15" ht="12.75">
      <c r="A65" s="35">
        <v>63</v>
      </c>
      <c r="B65" s="36"/>
      <c r="C65" s="36"/>
      <c r="D65" s="37"/>
      <c r="E65" s="38"/>
      <c r="F65" s="38"/>
      <c r="G65" s="36"/>
      <c r="H65" s="36"/>
      <c r="I65" s="39">
        <f t="shared" si="2"/>
      </c>
      <c r="J65" s="35">
        <f t="shared" si="3"/>
      </c>
      <c r="N65" s="29">
        <v>73</v>
      </c>
      <c r="O65" s="29" t="s">
        <v>10</v>
      </c>
    </row>
    <row r="66" spans="1:15" ht="12.75">
      <c r="A66" s="35">
        <v>64</v>
      </c>
      <c r="B66" s="36"/>
      <c r="C66" s="36"/>
      <c r="D66" s="37"/>
      <c r="E66" s="38"/>
      <c r="F66" s="38"/>
      <c r="G66" s="36"/>
      <c r="H66" s="36"/>
      <c r="I66" s="39">
        <f t="shared" si="2"/>
      </c>
      <c r="J66" s="35">
        <f t="shared" si="3"/>
      </c>
      <c r="N66" s="29">
        <v>74</v>
      </c>
      <c r="O66" s="29" t="s">
        <v>10</v>
      </c>
    </row>
    <row r="67" spans="1:15" ht="12.75">
      <c r="A67" s="35">
        <v>65</v>
      </c>
      <c r="B67" s="36"/>
      <c r="C67" s="36"/>
      <c r="D67" s="37"/>
      <c r="E67" s="38"/>
      <c r="F67" s="38"/>
      <c r="G67" s="36"/>
      <c r="H67" s="36"/>
      <c r="I67" s="39">
        <f aca="true" t="shared" si="4" ref="I67:I102">IF(ISNUMBER(D67),2016-YEAR(D67),"")</f>
      </c>
      <c r="J67" s="35">
        <f aca="true" t="shared" si="5" ref="J67:J98">IF(ISNUMBER(D67),VLOOKUP(I67,N$1:O$65536,2,FALSE),"")</f>
      </c>
      <c r="N67" s="29">
        <v>75</v>
      </c>
      <c r="O67" s="29" t="s">
        <v>10</v>
      </c>
    </row>
    <row r="68" spans="1:15" ht="12.75">
      <c r="A68" s="35">
        <v>66</v>
      </c>
      <c r="B68" s="36"/>
      <c r="C68" s="36"/>
      <c r="D68" s="37"/>
      <c r="E68" s="38"/>
      <c r="F68" s="38"/>
      <c r="G68" s="36"/>
      <c r="H68" s="36"/>
      <c r="I68" s="39">
        <f t="shared" si="4"/>
      </c>
      <c r="J68" s="35">
        <f t="shared" si="5"/>
      </c>
      <c r="N68" s="29">
        <v>76</v>
      </c>
      <c r="O68" s="29" t="s">
        <v>10</v>
      </c>
    </row>
    <row r="69" spans="1:15" ht="12.75">
      <c r="A69" s="35">
        <v>67</v>
      </c>
      <c r="B69" s="36"/>
      <c r="C69" s="36"/>
      <c r="D69" s="37"/>
      <c r="E69" s="38"/>
      <c r="F69" s="38"/>
      <c r="G69" s="36"/>
      <c r="H69" s="36"/>
      <c r="I69" s="39">
        <f t="shared" si="4"/>
      </c>
      <c r="J69" s="35">
        <f t="shared" si="5"/>
      </c>
      <c r="N69" s="29">
        <v>77</v>
      </c>
      <c r="O69" s="29" t="s">
        <v>10</v>
      </c>
    </row>
    <row r="70" spans="1:15" ht="12.75">
      <c r="A70" s="35">
        <v>68</v>
      </c>
      <c r="B70" s="36"/>
      <c r="C70" s="36"/>
      <c r="D70" s="37"/>
      <c r="E70" s="38"/>
      <c r="F70" s="38"/>
      <c r="G70" s="36"/>
      <c r="H70" s="36"/>
      <c r="I70" s="39">
        <f t="shared" si="4"/>
      </c>
      <c r="J70" s="35">
        <f t="shared" si="5"/>
      </c>
      <c r="N70" s="29">
        <v>78</v>
      </c>
      <c r="O70" s="29" t="s">
        <v>10</v>
      </c>
    </row>
    <row r="71" spans="1:15" ht="12.75">
      <c r="A71" s="35">
        <v>69</v>
      </c>
      <c r="B71" s="36"/>
      <c r="C71" s="36"/>
      <c r="D71" s="37"/>
      <c r="E71" s="38"/>
      <c r="F71" s="38"/>
      <c r="G71" s="36"/>
      <c r="H71" s="36"/>
      <c r="I71" s="39">
        <f t="shared" si="4"/>
      </c>
      <c r="J71" s="35">
        <f t="shared" si="5"/>
      </c>
      <c r="N71" s="29">
        <v>79</v>
      </c>
      <c r="O71" s="29" t="s">
        <v>10</v>
      </c>
    </row>
    <row r="72" spans="1:15" ht="12.75">
      <c r="A72" s="35">
        <v>70</v>
      </c>
      <c r="B72" s="36"/>
      <c r="C72" s="36"/>
      <c r="D72" s="37"/>
      <c r="E72" s="38"/>
      <c r="F72" s="38"/>
      <c r="G72" s="36"/>
      <c r="H72" s="36"/>
      <c r="I72" s="39">
        <f t="shared" si="4"/>
      </c>
      <c r="J72" s="35">
        <f t="shared" si="5"/>
      </c>
      <c r="N72" s="29">
        <v>80</v>
      </c>
      <c r="O72" s="29" t="s">
        <v>10</v>
      </c>
    </row>
    <row r="73" spans="1:15" ht="12.75">
      <c r="A73" s="35">
        <v>71</v>
      </c>
      <c r="B73" s="36"/>
      <c r="C73" s="36"/>
      <c r="D73" s="37"/>
      <c r="E73" s="38"/>
      <c r="F73" s="38"/>
      <c r="G73" s="36"/>
      <c r="H73" s="36"/>
      <c r="I73" s="39">
        <f t="shared" si="4"/>
      </c>
      <c r="J73" s="35">
        <f t="shared" si="5"/>
      </c>
      <c r="N73" s="29">
        <v>81</v>
      </c>
      <c r="O73" s="29" t="s">
        <v>10</v>
      </c>
    </row>
    <row r="74" spans="1:15" ht="12.75">
      <c r="A74" s="35">
        <v>72</v>
      </c>
      <c r="B74" s="36"/>
      <c r="C74" s="36"/>
      <c r="D74" s="37"/>
      <c r="E74" s="38"/>
      <c r="F74" s="38"/>
      <c r="G74" s="36"/>
      <c r="H74" s="36"/>
      <c r="I74" s="39">
        <f t="shared" si="4"/>
      </c>
      <c r="J74" s="35">
        <f t="shared" si="5"/>
      </c>
      <c r="N74" s="29">
        <v>82</v>
      </c>
      <c r="O74" s="29" t="s">
        <v>10</v>
      </c>
    </row>
    <row r="75" spans="1:15" ht="12.75">
      <c r="A75" s="35">
        <v>73</v>
      </c>
      <c r="B75" s="36"/>
      <c r="C75" s="36"/>
      <c r="D75" s="37"/>
      <c r="E75" s="38"/>
      <c r="F75" s="38"/>
      <c r="G75" s="36"/>
      <c r="H75" s="36"/>
      <c r="I75" s="39">
        <f t="shared" si="4"/>
      </c>
      <c r="J75" s="35">
        <f t="shared" si="5"/>
      </c>
      <c r="N75" s="29">
        <v>83</v>
      </c>
      <c r="O75" s="29" t="s">
        <v>10</v>
      </c>
    </row>
    <row r="76" spans="1:15" ht="12.75">
      <c r="A76" s="35">
        <v>74</v>
      </c>
      <c r="B76" s="36"/>
      <c r="C76" s="36"/>
      <c r="D76" s="37"/>
      <c r="E76" s="38"/>
      <c r="F76" s="38"/>
      <c r="G76" s="36"/>
      <c r="H76" s="36"/>
      <c r="I76" s="39">
        <f t="shared" si="4"/>
      </c>
      <c r="J76" s="35">
        <f t="shared" si="5"/>
      </c>
      <c r="N76" s="29">
        <v>84</v>
      </c>
      <c r="O76" s="29" t="s">
        <v>10</v>
      </c>
    </row>
    <row r="77" spans="1:15" ht="12.75">
      <c r="A77" s="35">
        <v>75</v>
      </c>
      <c r="B77" s="36"/>
      <c r="C77" s="36"/>
      <c r="D77" s="37"/>
      <c r="E77" s="38"/>
      <c r="F77" s="38"/>
      <c r="G77" s="36"/>
      <c r="H77" s="36"/>
      <c r="I77" s="39">
        <f t="shared" si="4"/>
      </c>
      <c r="J77" s="35">
        <f t="shared" si="5"/>
      </c>
      <c r="N77" s="29">
        <v>85</v>
      </c>
      <c r="O77" s="29" t="s">
        <v>10</v>
      </c>
    </row>
    <row r="78" spans="1:15" ht="12.75">
      <c r="A78" s="35">
        <v>76</v>
      </c>
      <c r="B78" s="36"/>
      <c r="C78" s="36"/>
      <c r="D78" s="37"/>
      <c r="E78" s="38"/>
      <c r="F78" s="38"/>
      <c r="G78" s="36"/>
      <c r="H78" s="36"/>
      <c r="I78" s="39">
        <f t="shared" si="4"/>
      </c>
      <c r="J78" s="35">
        <f t="shared" si="5"/>
      </c>
      <c r="N78" s="29">
        <v>86</v>
      </c>
      <c r="O78" s="29" t="s">
        <v>10</v>
      </c>
    </row>
    <row r="79" spans="1:15" ht="12.75">
      <c r="A79" s="35">
        <v>77</v>
      </c>
      <c r="B79" s="36"/>
      <c r="C79" s="36"/>
      <c r="D79" s="37"/>
      <c r="E79" s="38"/>
      <c r="F79" s="38"/>
      <c r="G79" s="36"/>
      <c r="H79" s="36"/>
      <c r="I79" s="39">
        <f t="shared" si="4"/>
      </c>
      <c r="J79" s="35">
        <f t="shared" si="5"/>
      </c>
      <c r="N79" s="29">
        <v>87</v>
      </c>
      <c r="O79" s="29" t="s">
        <v>10</v>
      </c>
    </row>
    <row r="80" spans="1:15" ht="12.75">
      <c r="A80" s="35">
        <v>78</v>
      </c>
      <c r="B80" s="36"/>
      <c r="C80" s="36"/>
      <c r="D80" s="37"/>
      <c r="E80" s="38"/>
      <c r="F80" s="38"/>
      <c r="G80" s="36"/>
      <c r="H80" s="36"/>
      <c r="I80" s="39">
        <f t="shared" si="4"/>
      </c>
      <c r="J80" s="35">
        <f t="shared" si="5"/>
      </c>
      <c r="N80" s="29">
        <v>88</v>
      </c>
      <c r="O80" s="29" t="s">
        <v>10</v>
      </c>
    </row>
    <row r="81" spans="1:15" ht="12.75">
      <c r="A81" s="35">
        <v>79</v>
      </c>
      <c r="B81" s="36"/>
      <c r="C81" s="36"/>
      <c r="D81" s="37"/>
      <c r="E81" s="38"/>
      <c r="F81" s="38"/>
      <c r="G81" s="36"/>
      <c r="H81" s="36"/>
      <c r="I81" s="39">
        <f t="shared" si="4"/>
      </c>
      <c r="J81" s="35">
        <f t="shared" si="5"/>
      </c>
      <c r="N81" s="29">
        <v>89</v>
      </c>
      <c r="O81" s="29" t="s">
        <v>10</v>
      </c>
    </row>
    <row r="82" spans="1:15" ht="12.75">
      <c r="A82" s="35">
        <v>80</v>
      </c>
      <c r="B82" s="36"/>
      <c r="C82" s="36"/>
      <c r="D82" s="37"/>
      <c r="E82" s="38"/>
      <c r="F82" s="38"/>
      <c r="G82" s="36"/>
      <c r="H82" s="36"/>
      <c r="I82" s="39">
        <f t="shared" si="4"/>
      </c>
      <c r="J82" s="35">
        <f t="shared" si="5"/>
      </c>
      <c r="N82" s="29">
        <v>90</v>
      </c>
      <c r="O82" s="29" t="s">
        <v>10</v>
      </c>
    </row>
    <row r="83" spans="1:10" ht="12.75">
      <c r="A83" s="35">
        <v>81</v>
      </c>
      <c r="B83" s="36"/>
      <c r="C83" s="36"/>
      <c r="D83" s="37"/>
      <c r="E83" s="38"/>
      <c r="F83" s="38"/>
      <c r="G83" s="36"/>
      <c r="H83" s="36"/>
      <c r="I83" s="39">
        <f t="shared" si="4"/>
      </c>
      <c r="J83" s="35">
        <f t="shared" si="5"/>
      </c>
    </row>
    <row r="84" spans="1:10" ht="12.75">
      <c r="A84" s="35">
        <v>82</v>
      </c>
      <c r="B84" s="36"/>
      <c r="C84" s="36"/>
      <c r="D84" s="37"/>
      <c r="E84" s="38"/>
      <c r="F84" s="38"/>
      <c r="G84" s="36"/>
      <c r="H84" s="36"/>
      <c r="I84" s="39">
        <f t="shared" si="4"/>
      </c>
      <c r="J84" s="35">
        <f t="shared" si="5"/>
      </c>
    </row>
    <row r="85" spans="1:10" ht="12.75">
      <c r="A85" s="35">
        <v>83</v>
      </c>
      <c r="B85" s="36"/>
      <c r="C85" s="36"/>
      <c r="D85" s="37"/>
      <c r="E85" s="38"/>
      <c r="F85" s="38"/>
      <c r="G85" s="36"/>
      <c r="H85" s="36"/>
      <c r="I85" s="39">
        <f t="shared" si="4"/>
      </c>
      <c r="J85" s="35">
        <f t="shared" si="5"/>
      </c>
    </row>
    <row r="86" spans="1:10" ht="12.75">
      <c r="A86" s="35">
        <v>84</v>
      </c>
      <c r="B86" s="36"/>
      <c r="C86" s="36"/>
      <c r="D86" s="37"/>
      <c r="E86" s="38"/>
      <c r="F86" s="38"/>
      <c r="G86" s="36"/>
      <c r="H86" s="36"/>
      <c r="I86" s="39">
        <f t="shared" si="4"/>
      </c>
      <c r="J86" s="35">
        <f t="shared" si="5"/>
      </c>
    </row>
    <row r="87" spans="1:10" ht="12.75">
      <c r="A87" s="35">
        <v>85</v>
      </c>
      <c r="B87" s="36"/>
      <c r="C87" s="36"/>
      <c r="D87" s="37"/>
      <c r="E87" s="38"/>
      <c r="F87" s="38"/>
      <c r="G87" s="36"/>
      <c r="H87" s="36"/>
      <c r="I87" s="39">
        <f t="shared" si="4"/>
      </c>
      <c r="J87" s="35">
        <f t="shared" si="5"/>
      </c>
    </row>
    <row r="88" spans="1:10" ht="12.75">
      <c r="A88" s="35">
        <v>86</v>
      </c>
      <c r="B88" s="36"/>
      <c r="C88" s="36"/>
      <c r="D88" s="37"/>
      <c r="E88" s="38"/>
      <c r="F88" s="38"/>
      <c r="G88" s="36"/>
      <c r="H88" s="36"/>
      <c r="I88" s="39">
        <f t="shared" si="4"/>
      </c>
      <c r="J88" s="35">
        <f t="shared" si="5"/>
      </c>
    </row>
    <row r="89" spans="1:10" ht="12.75">
      <c r="A89" s="35">
        <v>87</v>
      </c>
      <c r="B89" s="36"/>
      <c r="C89" s="36"/>
      <c r="D89" s="37"/>
      <c r="E89" s="38"/>
      <c r="F89" s="38"/>
      <c r="G89" s="36"/>
      <c r="H89" s="36"/>
      <c r="I89" s="39">
        <f t="shared" si="4"/>
      </c>
      <c r="J89" s="35">
        <f t="shared" si="5"/>
      </c>
    </row>
    <row r="90" spans="1:10" ht="12.75">
      <c r="A90" s="35">
        <v>88</v>
      </c>
      <c r="B90" s="36"/>
      <c r="C90" s="36"/>
      <c r="D90" s="37"/>
      <c r="E90" s="38"/>
      <c r="F90" s="38"/>
      <c r="G90" s="36"/>
      <c r="H90" s="36"/>
      <c r="I90" s="39">
        <f t="shared" si="4"/>
      </c>
      <c r="J90" s="35">
        <f t="shared" si="5"/>
      </c>
    </row>
    <row r="91" spans="1:10" ht="12.75">
      <c r="A91" s="35">
        <v>89</v>
      </c>
      <c r="B91" s="36"/>
      <c r="C91" s="36"/>
      <c r="D91" s="37"/>
      <c r="E91" s="38"/>
      <c r="F91" s="38"/>
      <c r="G91" s="36"/>
      <c r="H91" s="36"/>
      <c r="I91" s="39">
        <f t="shared" si="4"/>
      </c>
      <c r="J91" s="35">
        <f t="shared" si="5"/>
      </c>
    </row>
    <row r="92" spans="1:10" ht="12.75">
      <c r="A92" s="35">
        <v>90</v>
      </c>
      <c r="B92" s="36"/>
      <c r="C92" s="36"/>
      <c r="D92" s="37"/>
      <c r="E92" s="38"/>
      <c r="F92" s="38"/>
      <c r="G92" s="36"/>
      <c r="H92" s="36"/>
      <c r="I92" s="39">
        <f t="shared" si="4"/>
      </c>
      <c r="J92" s="35">
        <f t="shared" si="5"/>
      </c>
    </row>
    <row r="93" spans="1:10" ht="12.75">
      <c r="A93" s="35">
        <v>91</v>
      </c>
      <c r="B93" s="36"/>
      <c r="C93" s="36"/>
      <c r="D93" s="37"/>
      <c r="E93" s="38"/>
      <c r="F93" s="38"/>
      <c r="G93" s="36"/>
      <c r="H93" s="36"/>
      <c r="I93" s="39">
        <f t="shared" si="4"/>
      </c>
      <c r="J93" s="35">
        <f t="shared" si="5"/>
      </c>
    </row>
    <row r="94" spans="1:10" ht="12.75">
      <c r="A94" s="35">
        <v>92</v>
      </c>
      <c r="B94" s="36"/>
      <c r="C94" s="36"/>
      <c r="D94" s="37"/>
      <c r="E94" s="38"/>
      <c r="F94" s="38"/>
      <c r="G94" s="36"/>
      <c r="H94" s="36"/>
      <c r="I94" s="39">
        <f t="shared" si="4"/>
      </c>
      <c r="J94" s="35">
        <f t="shared" si="5"/>
      </c>
    </row>
    <row r="95" spans="1:10" ht="12.75">
      <c r="A95" s="35">
        <v>93</v>
      </c>
      <c r="B95" s="36"/>
      <c r="C95" s="36"/>
      <c r="D95" s="37"/>
      <c r="E95" s="38"/>
      <c r="F95" s="38"/>
      <c r="G95" s="36"/>
      <c r="H95" s="36"/>
      <c r="I95" s="39">
        <f t="shared" si="4"/>
      </c>
      <c r="J95" s="35">
        <f t="shared" si="5"/>
      </c>
    </row>
    <row r="96" spans="1:10" ht="12.75">
      <c r="A96" s="35">
        <v>94</v>
      </c>
      <c r="B96" s="36"/>
      <c r="C96" s="36"/>
      <c r="D96" s="37"/>
      <c r="E96" s="38"/>
      <c r="F96" s="38"/>
      <c r="G96" s="36"/>
      <c r="H96" s="36"/>
      <c r="I96" s="39">
        <f t="shared" si="4"/>
      </c>
      <c r="J96" s="35">
        <f t="shared" si="5"/>
      </c>
    </row>
    <row r="97" spans="1:10" ht="12.75">
      <c r="A97" s="35">
        <v>95</v>
      </c>
      <c r="B97" s="36"/>
      <c r="C97" s="36"/>
      <c r="D97" s="37"/>
      <c r="E97" s="38"/>
      <c r="F97" s="38"/>
      <c r="G97" s="36"/>
      <c r="H97" s="36"/>
      <c r="I97" s="39">
        <f t="shared" si="4"/>
      </c>
      <c r="J97" s="35">
        <f t="shared" si="5"/>
      </c>
    </row>
    <row r="98" spans="1:10" ht="12.75">
      <c r="A98" s="35">
        <v>96</v>
      </c>
      <c r="B98" s="36"/>
      <c r="C98" s="36"/>
      <c r="D98" s="37"/>
      <c r="E98" s="38"/>
      <c r="F98" s="38"/>
      <c r="G98" s="36"/>
      <c r="H98" s="36"/>
      <c r="I98" s="39">
        <f t="shared" si="4"/>
      </c>
      <c r="J98" s="35">
        <f t="shared" si="5"/>
      </c>
    </row>
    <row r="99" spans="1:10" ht="12.75">
      <c r="A99" s="35">
        <v>97</v>
      </c>
      <c r="B99" s="36"/>
      <c r="C99" s="36"/>
      <c r="D99" s="37"/>
      <c r="E99" s="38"/>
      <c r="F99" s="38"/>
      <c r="G99" s="36"/>
      <c r="H99" s="36"/>
      <c r="I99" s="39">
        <f t="shared" si="4"/>
      </c>
      <c r="J99" s="35">
        <f>IF(ISNUMBER(D99),VLOOKUP(I99,N:O,2,FALSE),"")</f>
      </c>
    </row>
    <row r="100" spans="1:10" ht="12.75">
      <c r="A100" s="35">
        <v>98</v>
      </c>
      <c r="B100" s="36"/>
      <c r="C100" s="36"/>
      <c r="D100" s="37"/>
      <c r="E100" s="38"/>
      <c r="F100" s="38"/>
      <c r="G100" s="36"/>
      <c r="H100" s="36"/>
      <c r="I100" s="39">
        <f t="shared" si="4"/>
      </c>
      <c r="J100" s="35">
        <f>IF(ISNUMBER(D100),VLOOKUP(I100,N:O,2,FALSE),"")</f>
      </c>
    </row>
    <row r="101" spans="1:10" ht="12.75">
      <c r="A101" s="35">
        <v>99</v>
      </c>
      <c r="B101" s="36"/>
      <c r="C101" s="36"/>
      <c r="D101" s="37"/>
      <c r="E101" s="38"/>
      <c r="F101" s="38"/>
      <c r="G101" s="36"/>
      <c r="H101" s="36"/>
      <c r="I101" s="39">
        <f t="shared" si="4"/>
      </c>
      <c r="J101" s="35">
        <f>IF(ISNUMBER(D101),VLOOKUP(I101,N:O,2,FALSE),"")</f>
      </c>
    </row>
    <row r="102" spans="1:10" ht="12.75">
      <c r="A102" s="35">
        <v>100</v>
      </c>
      <c r="B102" s="36"/>
      <c r="C102" s="36"/>
      <c r="D102" s="37"/>
      <c r="E102" s="38"/>
      <c r="F102" s="38"/>
      <c r="G102" s="36"/>
      <c r="H102" s="36"/>
      <c r="I102" s="39">
        <f t="shared" si="4"/>
      </c>
      <c r="J102" s="35">
        <f>IF(ISNUMBER(D102),VLOOKUP(I102,N:O,2,FALSE),"")</f>
      </c>
    </row>
  </sheetData>
  <sheetProtection sheet="1"/>
  <mergeCells count="1">
    <mergeCell ref="A1:J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4.140625" style="29" customWidth="1"/>
    <col min="2" max="3" width="20.140625" style="29" customWidth="1"/>
    <col min="4" max="4" width="14.7109375" style="29" customWidth="1"/>
    <col min="5" max="5" width="15.421875" style="29" customWidth="1"/>
    <col min="6" max="6" width="20.00390625" style="29" customWidth="1"/>
    <col min="7" max="7" width="31.7109375" style="29" customWidth="1"/>
    <col min="8" max="8" width="24.421875" style="29" customWidth="1"/>
    <col min="9" max="9" width="4.421875" style="29" customWidth="1"/>
    <col min="10" max="10" width="13.421875" style="29" customWidth="1"/>
    <col min="11" max="16384" width="11.421875" style="29" customWidth="1"/>
  </cols>
  <sheetData>
    <row r="1" spans="1:10" ht="12.75">
      <c r="A1" s="91" t="s">
        <v>479</v>
      </c>
      <c r="B1" s="91"/>
      <c r="C1" s="91"/>
      <c r="D1" s="91"/>
      <c r="E1" s="91"/>
      <c r="F1" s="91"/>
      <c r="G1" s="91"/>
      <c r="H1" s="91"/>
      <c r="I1" s="91"/>
      <c r="J1" s="91"/>
    </row>
    <row r="2" spans="1:12" ht="28.5" customHeight="1">
      <c r="A2" s="92" t="s">
        <v>16</v>
      </c>
      <c r="B2" s="93" t="s">
        <v>2</v>
      </c>
      <c r="C2" s="93" t="s">
        <v>3</v>
      </c>
      <c r="D2" s="93" t="s">
        <v>4</v>
      </c>
      <c r="E2" s="94" t="s">
        <v>17</v>
      </c>
      <c r="F2" s="94" t="s">
        <v>18</v>
      </c>
      <c r="G2" s="93" t="s">
        <v>5</v>
      </c>
      <c r="H2" s="93" t="s">
        <v>0</v>
      </c>
      <c r="I2" s="95" t="s">
        <v>14</v>
      </c>
      <c r="J2" s="96" t="s">
        <v>15</v>
      </c>
      <c r="K2" s="118" t="s">
        <v>635</v>
      </c>
      <c r="L2" s="118"/>
    </row>
    <row r="3" spans="1:15" ht="12.75">
      <c r="A3" s="97">
        <v>1</v>
      </c>
      <c r="B3" s="119" t="s">
        <v>422</v>
      </c>
      <c r="C3" s="119" t="s">
        <v>341</v>
      </c>
      <c r="D3" s="99">
        <v>18862</v>
      </c>
      <c r="E3" s="100">
        <v>5</v>
      </c>
      <c r="F3" s="100">
        <v>5</v>
      </c>
      <c r="G3" s="119"/>
      <c r="H3" s="100"/>
      <c r="I3" s="102">
        <f aca="true" t="shared" si="0" ref="I3:I34">IF(ISNUMBER(D3),2016-YEAR(D3),"")</f>
        <v>65</v>
      </c>
      <c r="J3" s="97" t="str">
        <f aca="true" t="shared" si="1" ref="J3:J34">IF(ISNUMBER(D3),VLOOKUP(I3,N$1:O$65536,2,FALSE),"")</f>
        <v>Ancien</v>
      </c>
      <c r="N3" s="29">
        <v>11</v>
      </c>
      <c r="O3" s="29" t="s">
        <v>11</v>
      </c>
    </row>
    <row r="4" spans="1:15" ht="12.75">
      <c r="A4" s="97">
        <v>2</v>
      </c>
      <c r="B4" s="119" t="s">
        <v>434</v>
      </c>
      <c r="C4" s="119" t="s">
        <v>336</v>
      </c>
      <c r="D4" s="99">
        <v>34975</v>
      </c>
      <c r="E4" s="100" t="s">
        <v>433</v>
      </c>
      <c r="F4" s="100">
        <v>2</v>
      </c>
      <c r="G4" s="119" t="s">
        <v>432</v>
      </c>
      <c r="H4" s="45">
        <v>2</v>
      </c>
      <c r="I4" s="102">
        <f t="shared" si="0"/>
        <v>21</v>
      </c>
      <c r="J4" s="97" t="str">
        <f t="shared" si="1"/>
        <v>Espoir</v>
      </c>
      <c r="K4" s="45"/>
      <c r="N4" s="29">
        <v>12</v>
      </c>
      <c r="O4" s="29" t="s">
        <v>11</v>
      </c>
    </row>
    <row r="5" spans="1:15" ht="12.75">
      <c r="A5" s="97">
        <v>3</v>
      </c>
      <c r="B5" s="119" t="s">
        <v>421</v>
      </c>
      <c r="C5" s="119" t="s">
        <v>58</v>
      </c>
      <c r="D5" s="99">
        <v>25429</v>
      </c>
      <c r="E5" s="100">
        <v>3</v>
      </c>
      <c r="F5" s="100">
        <v>3</v>
      </c>
      <c r="G5" s="119" t="s">
        <v>420</v>
      </c>
      <c r="H5" s="45">
        <v>3</v>
      </c>
      <c r="I5" s="102">
        <f t="shared" si="0"/>
        <v>47</v>
      </c>
      <c r="J5" s="97" t="str">
        <f t="shared" si="1"/>
        <v>Vétéran</v>
      </c>
      <c r="K5" s="45"/>
      <c r="N5" s="29">
        <v>13</v>
      </c>
      <c r="O5" s="29" t="s">
        <v>6</v>
      </c>
    </row>
    <row r="6" spans="1:15" ht="12.75">
      <c r="A6" s="97">
        <v>4</v>
      </c>
      <c r="B6" s="119" t="s">
        <v>470</v>
      </c>
      <c r="C6" s="119" t="s">
        <v>22</v>
      </c>
      <c r="D6" s="99">
        <v>28237</v>
      </c>
      <c r="E6" s="100">
        <v>4</v>
      </c>
      <c r="F6" s="100">
        <v>4</v>
      </c>
      <c r="G6" s="119"/>
      <c r="H6" s="45"/>
      <c r="I6" s="102">
        <f t="shared" si="0"/>
        <v>39</v>
      </c>
      <c r="J6" s="97" t="str">
        <f t="shared" si="1"/>
        <v>Sénior</v>
      </c>
      <c r="K6" s="45"/>
      <c r="N6" s="29">
        <v>14</v>
      </c>
      <c r="O6" s="29" t="s">
        <v>6</v>
      </c>
    </row>
    <row r="7" spans="1:15" ht="12.75">
      <c r="A7" s="97">
        <v>5</v>
      </c>
      <c r="B7" s="119" t="s">
        <v>451</v>
      </c>
      <c r="C7" s="119" t="s">
        <v>162</v>
      </c>
      <c r="D7" s="99">
        <v>31414</v>
      </c>
      <c r="E7" s="100">
        <v>4</v>
      </c>
      <c r="F7" s="100">
        <v>5</v>
      </c>
      <c r="G7" s="119" t="s">
        <v>450</v>
      </c>
      <c r="H7" s="45"/>
      <c r="I7" s="102">
        <f t="shared" si="0"/>
        <v>30</v>
      </c>
      <c r="J7" s="97" t="str">
        <f t="shared" si="1"/>
        <v>Sénior</v>
      </c>
      <c r="K7" s="45"/>
      <c r="N7" s="29">
        <v>15</v>
      </c>
      <c r="O7" s="29" t="s">
        <v>1</v>
      </c>
    </row>
    <row r="8" spans="1:15" ht="12.75">
      <c r="A8" s="97">
        <v>6</v>
      </c>
      <c r="B8" s="119" t="s">
        <v>426</v>
      </c>
      <c r="C8" s="119" t="s">
        <v>320</v>
      </c>
      <c r="D8" s="99">
        <v>25194</v>
      </c>
      <c r="E8" s="100" t="s">
        <v>425</v>
      </c>
      <c r="F8" s="100">
        <v>3</v>
      </c>
      <c r="G8" s="119" t="s">
        <v>424</v>
      </c>
      <c r="H8" s="45"/>
      <c r="I8" s="102">
        <f t="shared" si="0"/>
        <v>48</v>
      </c>
      <c r="J8" s="97" t="str">
        <f t="shared" si="1"/>
        <v>Vétéran</v>
      </c>
      <c r="K8" s="45"/>
      <c r="N8" s="29">
        <v>16</v>
      </c>
      <c r="O8" s="29" t="s">
        <v>1</v>
      </c>
    </row>
    <row r="9" spans="1:15" ht="12.75">
      <c r="A9" s="97">
        <v>7</v>
      </c>
      <c r="B9" s="119" t="s">
        <v>478</v>
      </c>
      <c r="C9" s="119" t="s">
        <v>49</v>
      </c>
      <c r="D9" s="99">
        <v>29257</v>
      </c>
      <c r="E9" s="100">
        <v>4</v>
      </c>
      <c r="F9" s="100">
        <v>4</v>
      </c>
      <c r="G9" s="119"/>
      <c r="H9" s="120"/>
      <c r="I9" s="102">
        <f t="shared" si="0"/>
        <v>36</v>
      </c>
      <c r="J9" s="97" t="str">
        <f t="shared" si="1"/>
        <v>Sénior</v>
      </c>
      <c r="K9" s="45"/>
      <c r="N9" s="29">
        <v>17</v>
      </c>
      <c r="O9" s="29" t="s">
        <v>12</v>
      </c>
    </row>
    <row r="10" spans="1:15" ht="12.75">
      <c r="A10" s="97">
        <v>8</v>
      </c>
      <c r="B10" s="119" t="s">
        <v>427</v>
      </c>
      <c r="C10" s="119" t="s">
        <v>322</v>
      </c>
      <c r="D10" s="99">
        <v>31767</v>
      </c>
      <c r="E10" s="100">
        <v>3</v>
      </c>
      <c r="F10" s="100">
        <v>3</v>
      </c>
      <c r="G10" s="119"/>
      <c r="H10" s="45"/>
      <c r="I10" s="102">
        <f t="shared" si="0"/>
        <v>30</v>
      </c>
      <c r="J10" s="97" t="str">
        <f t="shared" si="1"/>
        <v>Sénior</v>
      </c>
      <c r="K10" s="45"/>
      <c r="N10" s="29">
        <v>18</v>
      </c>
      <c r="O10" s="29" t="s">
        <v>12</v>
      </c>
    </row>
    <row r="11" spans="1:15" ht="12.75">
      <c r="A11" s="97">
        <v>9</v>
      </c>
      <c r="B11" s="121" t="s">
        <v>454</v>
      </c>
      <c r="C11" s="121" t="s">
        <v>136</v>
      </c>
      <c r="D11" s="106">
        <v>21248</v>
      </c>
      <c r="E11" s="122">
        <v>5</v>
      </c>
      <c r="F11" s="122"/>
      <c r="G11" s="121" t="s">
        <v>453</v>
      </c>
      <c r="H11" s="45"/>
      <c r="I11" s="102">
        <f t="shared" si="0"/>
        <v>58</v>
      </c>
      <c r="J11" s="97" t="str">
        <f t="shared" si="1"/>
        <v>Super Vétéran</v>
      </c>
      <c r="K11" s="45"/>
      <c r="N11" s="29">
        <v>19</v>
      </c>
      <c r="O11" s="29" t="s">
        <v>13</v>
      </c>
    </row>
    <row r="12" spans="1:15" ht="12.75">
      <c r="A12" s="97">
        <v>10</v>
      </c>
      <c r="B12" s="119" t="s">
        <v>472</v>
      </c>
      <c r="C12" s="119" t="s">
        <v>306</v>
      </c>
      <c r="D12" s="99">
        <v>23630</v>
      </c>
      <c r="E12" s="100">
        <v>4</v>
      </c>
      <c r="F12" s="100">
        <v>4</v>
      </c>
      <c r="G12" s="119"/>
      <c r="H12" s="45"/>
      <c r="I12" s="102">
        <f t="shared" si="0"/>
        <v>52</v>
      </c>
      <c r="J12" s="97" t="str">
        <f t="shared" si="1"/>
        <v>Super Vétéran</v>
      </c>
      <c r="K12" s="45"/>
      <c r="N12" s="29">
        <v>20</v>
      </c>
      <c r="O12" s="29" t="s">
        <v>13</v>
      </c>
    </row>
    <row r="13" spans="1:15" ht="12.75">
      <c r="A13" s="97">
        <v>11</v>
      </c>
      <c r="B13" s="119" t="s">
        <v>459</v>
      </c>
      <c r="C13" s="119" t="s">
        <v>310</v>
      </c>
      <c r="D13" s="99">
        <v>18010</v>
      </c>
      <c r="E13" s="100">
        <v>5</v>
      </c>
      <c r="F13" s="100">
        <v>5</v>
      </c>
      <c r="G13" s="119"/>
      <c r="H13" s="45"/>
      <c r="I13" s="102">
        <f t="shared" si="0"/>
        <v>67</v>
      </c>
      <c r="J13" s="97" t="str">
        <f t="shared" si="1"/>
        <v>Ancien</v>
      </c>
      <c r="K13" s="45"/>
      <c r="N13" s="29">
        <v>21</v>
      </c>
      <c r="O13" s="29" t="s">
        <v>13</v>
      </c>
    </row>
    <row r="14" spans="1:15" ht="12.75">
      <c r="A14" s="97">
        <v>12</v>
      </c>
      <c r="B14" s="119" t="s">
        <v>436</v>
      </c>
      <c r="C14" s="119" t="s">
        <v>382</v>
      </c>
      <c r="D14" s="99">
        <v>27595</v>
      </c>
      <c r="E14" s="100"/>
      <c r="F14" s="100">
        <v>4</v>
      </c>
      <c r="G14" s="119" t="s">
        <v>435</v>
      </c>
      <c r="H14" s="45">
        <v>4</v>
      </c>
      <c r="I14" s="102">
        <f t="shared" si="0"/>
        <v>41</v>
      </c>
      <c r="J14" s="97" t="str">
        <f t="shared" si="1"/>
        <v>Vétéran</v>
      </c>
      <c r="K14" s="45"/>
      <c r="N14" s="29">
        <v>22</v>
      </c>
      <c r="O14" s="29" t="s">
        <v>13</v>
      </c>
    </row>
    <row r="15" spans="1:15" ht="12.75">
      <c r="A15" s="97">
        <v>13</v>
      </c>
      <c r="B15" s="119" t="s">
        <v>477</v>
      </c>
      <c r="C15" s="119" t="s">
        <v>476</v>
      </c>
      <c r="D15" s="99">
        <v>17236</v>
      </c>
      <c r="E15" s="100" t="s">
        <v>475</v>
      </c>
      <c r="F15" s="112">
        <v>5</v>
      </c>
      <c r="G15" s="119" t="s">
        <v>474</v>
      </c>
      <c r="H15" s="45">
        <v>4</v>
      </c>
      <c r="I15" s="102">
        <f t="shared" si="0"/>
        <v>69</v>
      </c>
      <c r="J15" s="97" t="str">
        <f t="shared" si="1"/>
        <v>Ancien</v>
      </c>
      <c r="K15" s="45"/>
      <c r="N15" s="29">
        <v>23</v>
      </c>
      <c r="O15" s="29" t="s">
        <v>8</v>
      </c>
    </row>
    <row r="16" spans="1:15" ht="12.75">
      <c r="A16" s="97">
        <v>14</v>
      </c>
      <c r="B16" s="119" t="s">
        <v>473</v>
      </c>
      <c r="C16" s="119" t="s">
        <v>113</v>
      </c>
      <c r="D16" s="99">
        <v>23968</v>
      </c>
      <c r="E16" s="100">
        <v>3</v>
      </c>
      <c r="F16" s="100">
        <v>3</v>
      </c>
      <c r="G16" s="119"/>
      <c r="H16" s="45"/>
      <c r="I16" s="102">
        <f t="shared" si="0"/>
        <v>51</v>
      </c>
      <c r="J16" s="97" t="str">
        <f t="shared" si="1"/>
        <v>Super Vétéran</v>
      </c>
      <c r="K16" s="45"/>
      <c r="N16" s="29">
        <v>24</v>
      </c>
      <c r="O16" s="29" t="s">
        <v>8</v>
      </c>
    </row>
    <row r="17" spans="1:15" ht="12.75">
      <c r="A17" s="97">
        <v>15</v>
      </c>
      <c r="B17" s="119" t="s">
        <v>468</v>
      </c>
      <c r="C17" s="119" t="s">
        <v>133</v>
      </c>
      <c r="D17" s="99">
        <v>24866</v>
      </c>
      <c r="E17" s="100">
        <v>4</v>
      </c>
      <c r="F17" s="100">
        <v>4</v>
      </c>
      <c r="G17" s="119"/>
      <c r="H17" s="45"/>
      <c r="I17" s="102">
        <f t="shared" si="0"/>
        <v>48</v>
      </c>
      <c r="J17" s="97" t="str">
        <f t="shared" si="1"/>
        <v>Vétéran</v>
      </c>
      <c r="K17" s="45"/>
      <c r="N17" s="29">
        <v>25</v>
      </c>
      <c r="O17" s="29" t="s">
        <v>8</v>
      </c>
    </row>
    <row r="18" spans="1:15" ht="12.75">
      <c r="A18" s="97">
        <v>16</v>
      </c>
      <c r="B18" s="119" t="s">
        <v>469</v>
      </c>
      <c r="C18" s="119" t="s">
        <v>54</v>
      </c>
      <c r="D18" s="99">
        <v>22910</v>
      </c>
      <c r="E18" s="100">
        <v>5</v>
      </c>
      <c r="F18" s="100">
        <v>5</v>
      </c>
      <c r="G18" s="119"/>
      <c r="H18" s="45"/>
      <c r="I18" s="102">
        <f t="shared" si="0"/>
        <v>54</v>
      </c>
      <c r="J18" s="97" t="str">
        <f t="shared" si="1"/>
        <v>Super Vétéran</v>
      </c>
      <c r="K18" s="45"/>
      <c r="N18" s="29">
        <v>26</v>
      </c>
      <c r="O18" s="29" t="s">
        <v>8</v>
      </c>
    </row>
    <row r="19" spans="1:15" ht="12.75">
      <c r="A19" s="97">
        <v>17</v>
      </c>
      <c r="B19" s="119" t="s">
        <v>423</v>
      </c>
      <c r="C19" s="119" t="s">
        <v>178</v>
      </c>
      <c r="D19" s="99">
        <v>26399</v>
      </c>
      <c r="E19" s="100">
        <v>2</v>
      </c>
      <c r="F19" s="100">
        <v>2</v>
      </c>
      <c r="G19" s="119"/>
      <c r="H19" s="45"/>
      <c r="I19" s="102">
        <f t="shared" si="0"/>
        <v>44</v>
      </c>
      <c r="J19" s="97" t="str">
        <f t="shared" si="1"/>
        <v>Vétéran</v>
      </c>
      <c r="K19" s="45"/>
      <c r="N19" s="29">
        <v>27</v>
      </c>
      <c r="O19" s="29" t="s">
        <v>8</v>
      </c>
    </row>
    <row r="20" spans="1:15" ht="12.75">
      <c r="A20" s="97">
        <v>18</v>
      </c>
      <c r="B20" s="119" t="s">
        <v>464</v>
      </c>
      <c r="C20" s="119" t="s">
        <v>465</v>
      </c>
      <c r="D20" s="99">
        <v>26059</v>
      </c>
      <c r="E20" s="100">
        <v>4</v>
      </c>
      <c r="F20" s="100">
        <v>4</v>
      </c>
      <c r="G20" s="119"/>
      <c r="H20" s="45"/>
      <c r="I20" s="102">
        <f t="shared" si="0"/>
        <v>45</v>
      </c>
      <c r="J20" s="97" t="str">
        <f t="shared" si="1"/>
        <v>Vétéran</v>
      </c>
      <c r="K20" s="45"/>
      <c r="N20" s="29">
        <v>28</v>
      </c>
      <c r="O20" s="29" t="s">
        <v>8</v>
      </c>
    </row>
    <row r="21" spans="1:15" ht="12.75">
      <c r="A21" s="97">
        <v>19</v>
      </c>
      <c r="B21" s="119" t="s">
        <v>464</v>
      </c>
      <c r="C21" s="119" t="s">
        <v>463</v>
      </c>
      <c r="D21" s="99">
        <v>37413</v>
      </c>
      <c r="E21" s="100"/>
      <c r="F21" s="100" t="s">
        <v>6</v>
      </c>
      <c r="G21" s="119" t="s">
        <v>462</v>
      </c>
      <c r="H21" s="45"/>
      <c r="I21" s="102">
        <f t="shared" si="0"/>
        <v>14</v>
      </c>
      <c r="J21" s="97" t="str">
        <f t="shared" si="1"/>
        <v>Minime</v>
      </c>
      <c r="K21" s="45"/>
      <c r="N21" s="29">
        <v>29</v>
      </c>
      <c r="O21" s="29" t="s">
        <v>8</v>
      </c>
    </row>
    <row r="22" spans="1:15" ht="12.75">
      <c r="A22" s="97">
        <v>20</v>
      </c>
      <c r="B22" s="119" t="s">
        <v>431</v>
      </c>
      <c r="C22" s="119" t="s">
        <v>430</v>
      </c>
      <c r="D22" s="99">
        <v>36482</v>
      </c>
      <c r="E22" s="100" t="s">
        <v>429</v>
      </c>
      <c r="F22" s="100">
        <v>3</v>
      </c>
      <c r="G22" s="119" t="s">
        <v>428</v>
      </c>
      <c r="H22" s="45">
        <v>3</v>
      </c>
      <c r="I22" s="102">
        <f t="shared" si="0"/>
        <v>17</v>
      </c>
      <c r="J22" s="97" t="str">
        <f t="shared" si="1"/>
        <v>Junior</v>
      </c>
      <c r="K22" s="45"/>
      <c r="N22" s="29">
        <v>30</v>
      </c>
      <c r="O22" s="29" t="s">
        <v>8</v>
      </c>
    </row>
    <row r="23" spans="1:15" ht="12.75">
      <c r="A23" s="97">
        <v>21</v>
      </c>
      <c r="B23" s="119" t="s">
        <v>446</v>
      </c>
      <c r="C23" s="119" t="s">
        <v>25</v>
      </c>
      <c r="D23" s="99">
        <v>26466</v>
      </c>
      <c r="E23" s="100"/>
      <c r="F23" s="100">
        <v>5</v>
      </c>
      <c r="G23" s="119" t="s">
        <v>445</v>
      </c>
      <c r="H23" s="45">
        <v>5</v>
      </c>
      <c r="I23" s="102">
        <f t="shared" si="0"/>
        <v>44</v>
      </c>
      <c r="J23" s="97" t="str">
        <f t="shared" si="1"/>
        <v>Vétéran</v>
      </c>
      <c r="K23" s="45"/>
      <c r="N23" s="29">
        <v>31</v>
      </c>
      <c r="O23" s="29" t="s">
        <v>8</v>
      </c>
    </row>
    <row r="24" spans="1:15" ht="12.75">
      <c r="A24" s="97">
        <v>22</v>
      </c>
      <c r="B24" s="119" t="s">
        <v>461</v>
      </c>
      <c r="C24" s="119" t="s">
        <v>200</v>
      </c>
      <c r="D24" s="99">
        <v>33222</v>
      </c>
      <c r="E24" s="100">
        <v>3</v>
      </c>
      <c r="F24" s="112">
        <v>3</v>
      </c>
      <c r="G24" s="119" t="s">
        <v>460</v>
      </c>
      <c r="H24" s="45">
        <v>2</v>
      </c>
      <c r="I24" s="102">
        <f t="shared" si="0"/>
        <v>26</v>
      </c>
      <c r="J24" s="97" t="str">
        <f t="shared" si="1"/>
        <v>Sénior</v>
      </c>
      <c r="K24" s="45"/>
      <c r="N24" s="29">
        <v>32</v>
      </c>
      <c r="O24" s="29" t="s">
        <v>8</v>
      </c>
    </row>
    <row r="25" spans="1:15" ht="12.75">
      <c r="A25" s="97">
        <v>23</v>
      </c>
      <c r="B25" s="119" t="s">
        <v>471</v>
      </c>
      <c r="C25" s="119" t="s">
        <v>311</v>
      </c>
      <c r="D25" s="99">
        <v>29596</v>
      </c>
      <c r="E25" s="100">
        <v>4</v>
      </c>
      <c r="F25" s="100">
        <v>4</v>
      </c>
      <c r="G25" s="119"/>
      <c r="H25" s="45"/>
      <c r="I25" s="102">
        <f t="shared" si="0"/>
        <v>35</v>
      </c>
      <c r="J25" s="97" t="str">
        <f t="shared" si="1"/>
        <v>Sénior</v>
      </c>
      <c r="K25" s="45"/>
      <c r="N25" s="29">
        <v>33</v>
      </c>
      <c r="O25" s="29" t="s">
        <v>8</v>
      </c>
    </row>
    <row r="26" spans="1:15" ht="12.75">
      <c r="A26" s="97">
        <v>24</v>
      </c>
      <c r="B26" s="119" t="s">
        <v>467</v>
      </c>
      <c r="C26" s="119" t="s">
        <v>119</v>
      </c>
      <c r="D26" s="99">
        <v>33032</v>
      </c>
      <c r="E26" s="100">
        <v>2</v>
      </c>
      <c r="F26" s="100">
        <v>2</v>
      </c>
      <c r="G26" s="119" t="s">
        <v>466</v>
      </c>
      <c r="H26" s="45"/>
      <c r="I26" s="102">
        <f t="shared" si="0"/>
        <v>26</v>
      </c>
      <c r="J26" s="97" t="str">
        <f t="shared" si="1"/>
        <v>Sénior</v>
      </c>
      <c r="K26" s="45"/>
      <c r="N26" s="29">
        <v>34</v>
      </c>
      <c r="O26" s="29" t="s">
        <v>8</v>
      </c>
    </row>
    <row r="27" spans="1:15" ht="12.75">
      <c r="A27" s="97">
        <v>25</v>
      </c>
      <c r="B27" s="119" t="s">
        <v>449</v>
      </c>
      <c r="C27" s="119" t="s">
        <v>448</v>
      </c>
      <c r="D27" s="99">
        <v>33292</v>
      </c>
      <c r="E27" s="100"/>
      <c r="F27" s="100">
        <v>3</v>
      </c>
      <c r="G27" s="119" t="s">
        <v>447</v>
      </c>
      <c r="H27" s="45">
        <v>3</v>
      </c>
      <c r="I27" s="102">
        <f t="shared" si="0"/>
        <v>25</v>
      </c>
      <c r="J27" s="97" t="str">
        <f t="shared" si="1"/>
        <v>Sénior</v>
      </c>
      <c r="K27" s="45"/>
      <c r="N27" s="29">
        <v>35</v>
      </c>
      <c r="O27" s="29" t="s">
        <v>8</v>
      </c>
    </row>
    <row r="28" spans="1:15" ht="12.75">
      <c r="A28" s="97">
        <v>26</v>
      </c>
      <c r="B28" s="119" t="s">
        <v>66</v>
      </c>
      <c r="C28" s="119" t="s">
        <v>126</v>
      </c>
      <c r="D28" s="99">
        <v>29526</v>
      </c>
      <c r="E28" s="100"/>
      <c r="F28" s="100">
        <v>3</v>
      </c>
      <c r="G28" s="119" t="s">
        <v>437</v>
      </c>
      <c r="H28" s="45">
        <v>3</v>
      </c>
      <c r="I28" s="102">
        <f t="shared" si="0"/>
        <v>36</v>
      </c>
      <c r="J28" s="97" t="str">
        <f t="shared" si="1"/>
        <v>Sénior</v>
      </c>
      <c r="K28" s="45"/>
      <c r="N28" s="29">
        <v>36</v>
      </c>
      <c r="O28" s="29" t="s">
        <v>8</v>
      </c>
    </row>
    <row r="29" spans="1:15" ht="12.75">
      <c r="A29" s="97">
        <v>27</v>
      </c>
      <c r="B29" s="119" t="s">
        <v>444</v>
      </c>
      <c r="C29" s="119" t="s">
        <v>443</v>
      </c>
      <c r="D29" s="99">
        <v>23712</v>
      </c>
      <c r="E29" s="100"/>
      <c r="F29" s="100">
        <v>4</v>
      </c>
      <c r="G29" s="119" t="s">
        <v>435</v>
      </c>
      <c r="H29" s="45">
        <v>4</v>
      </c>
      <c r="I29" s="102">
        <f t="shared" si="0"/>
        <v>52</v>
      </c>
      <c r="J29" s="97" t="str">
        <f t="shared" si="1"/>
        <v>Super Vétéran</v>
      </c>
      <c r="K29" s="45"/>
      <c r="N29" s="29">
        <v>37</v>
      </c>
      <c r="O29" s="29" t="s">
        <v>8</v>
      </c>
    </row>
    <row r="30" spans="1:15" ht="12.75">
      <c r="A30" s="97">
        <v>28</v>
      </c>
      <c r="B30" s="119" t="s">
        <v>458</v>
      </c>
      <c r="C30" s="119" t="s">
        <v>457</v>
      </c>
      <c r="D30" s="99">
        <v>21268</v>
      </c>
      <c r="E30" s="100">
        <v>3</v>
      </c>
      <c r="F30" s="100">
        <v>4</v>
      </c>
      <c r="G30" s="119" t="s">
        <v>456</v>
      </c>
      <c r="H30" s="45"/>
      <c r="I30" s="102">
        <f t="shared" si="0"/>
        <v>58</v>
      </c>
      <c r="J30" s="97" t="str">
        <f t="shared" si="1"/>
        <v>Super Vétéran</v>
      </c>
      <c r="K30" s="45"/>
      <c r="N30" s="29">
        <v>38</v>
      </c>
      <c r="O30" s="29" t="s">
        <v>8</v>
      </c>
    </row>
    <row r="31" spans="1:15" ht="12.75">
      <c r="A31" s="97">
        <v>29</v>
      </c>
      <c r="B31" s="119" t="s">
        <v>452</v>
      </c>
      <c r="C31" s="119" t="s">
        <v>334</v>
      </c>
      <c r="D31" s="99">
        <v>25827</v>
      </c>
      <c r="E31" s="100">
        <v>3</v>
      </c>
      <c r="F31" s="100">
        <v>3</v>
      </c>
      <c r="G31" s="119"/>
      <c r="H31" s="45"/>
      <c r="I31" s="102">
        <f t="shared" si="0"/>
        <v>46</v>
      </c>
      <c r="J31" s="97" t="str">
        <f t="shared" si="1"/>
        <v>Vétéran</v>
      </c>
      <c r="K31" s="45"/>
      <c r="N31" s="29">
        <v>39</v>
      </c>
      <c r="O31" s="29" t="s">
        <v>8</v>
      </c>
    </row>
    <row r="32" spans="1:15" ht="12.75">
      <c r="A32" s="97">
        <v>30</v>
      </c>
      <c r="B32" s="119" t="s">
        <v>442</v>
      </c>
      <c r="C32" s="119" t="s">
        <v>90</v>
      </c>
      <c r="D32" s="99">
        <v>27885</v>
      </c>
      <c r="E32" s="100"/>
      <c r="F32" s="100">
        <v>4</v>
      </c>
      <c r="G32" s="119" t="s">
        <v>435</v>
      </c>
      <c r="H32" s="45">
        <v>4</v>
      </c>
      <c r="I32" s="102">
        <f t="shared" si="0"/>
        <v>40</v>
      </c>
      <c r="J32" s="97" t="str">
        <f t="shared" si="1"/>
        <v>Vétéran</v>
      </c>
      <c r="K32" s="45"/>
      <c r="N32" s="29">
        <v>40</v>
      </c>
      <c r="O32" s="29" t="s">
        <v>7</v>
      </c>
    </row>
    <row r="33" spans="1:15" ht="12.75">
      <c r="A33" s="97">
        <v>31</v>
      </c>
      <c r="B33" s="119" t="s">
        <v>455</v>
      </c>
      <c r="C33" s="119" t="s">
        <v>28</v>
      </c>
      <c r="D33" s="99">
        <v>27072</v>
      </c>
      <c r="E33" s="100">
        <v>4</v>
      </c>
      <c r="F33" s="100">
        <v>4</v>
      </c>
      <c r="G33" s="119"/>
      <c r="H33" s="45"/>
      <c r="I33" s="102">
        <f t="shared" si="0"/>
        <v>42</v>
      </c>
      <c r="J33" s="97" t="str">
        <f t="shared" si="1"/>
        <v>Vétéran</v>
      </c>
      <c r="K33" s="45"/>
      <c r="N33" s="29">
        <v>41</v>
      </c>
      <c r="O33" s="29" t="s">
        <v>7</v>
      </c>
    </row>
    <row r="34" spans="1:15" ht="12.75">
      <c r="A34" s="97">
        <v>32</v>
      </c>
      <c r="B34" s="119" t="s">
        <v>441</v>
      </c>
      <c r="C34" s="119" t="s">
        <v>440</v>
      </c>
      <c r="D34" s="99">
        <v>33774</v>
      </c>
      <c r="E34" s="100"/>
      <c r="F34" s="100" t="s">
        <v>439</v>
      </c>
      <c r="G34" s="119" t="s">
        <v>438</v>
      </c>
      <c r="H34" s="45"/>
      <c r="I34" s="102">
        <f t="shared" si="0"/>
        <v>24</v>
      </c>
      <c r="J34" s="97" t="str">
        <f t="shared" si="1"/>
        <v>Sénior</v>
      </c>
      <c r="K34" s="45"/>
      <c r="N34" s="29">
        <v>42</v>
      </c>
      <c r="O34" s="29" t="s">
        <v>7</v>
      </c>
    </row>
    <row r="35" spans="1:15" ht="12.75">
      <c r="A35" s="97">
        <v>33</v>
      </c>
      <c r="B35" s="119"/>
      <c r="C35" s="119"/>
      <c r="D35" s="99"/>
      <c r="E35" s="100"/>
      <c r="F35" s="100"/>
      <c r="G35" s="119"/>
      <c r="H35" s="119"/>
      <c r="I35" s="102">
        <f aca="true" t="shared" si="2" ref="I35:I66">IF(ISNUMBER(D35),2016-YEAR(D35),"")</f>
      </c>
      <c r="J35" s="97">
        <f aca="true" t="shared" si="3" ref="J35:J66">IF(ISNUMBER(D35),VLOOKUP(I35,N$1:O$65536,2,FALSE),"")</f>
      </c>
      <c r="K35" s="45"/>
      <c r="N35" s="29">
        <v>43</v>
      </c>
      <c r="O35" s="29" t="s">
        <v>7</v>
      </c>
    </row>
    <row r="36" spans="1:15" ht="12.75">
      <c r="A36" s="97">
        <v>34</v>
      </c>
      <c r="B36" s="119"/>
      <c r="C36" s="119"/>
      <c r="D36" s="99"/>
      <c r="E36" s="100"/>
      <c r="F36" s="100"/>
      <c r="G36" s="119"/>
      <c r="H36" s="119"/>
      <c r="I36" s="102">
        <f t="shared" si="2"/>
      </c>
      <c r="J36" s="97">
        <f t="shared" si="3"/>
      </c>
      <c r="K36" s="45"/>
      <c r="N36" s="29">
        <v>44</v>
      </c>
      <c r="O36" s="29" t="s">
        <v>7</v>
      </c>
    </row>
    <row r="37" spans="1:15" ht="12.75">
      <c r="A37" s="97">
        <v>35</v>
      </c>
      <c r="B37" s="119"/>
      <c r="C37" s="119"/>
      <c r="D37" s="99"/>
      <c r="E37" s="100"/>
      <c r="F37" s="100"/>
      <c r="G37" s="119"/>
      <c r="H37" s="119"/>
      <c r="I37" s="102">
        <f t="shared" si="2"/>
      </c>
      <c r="J37" s="97">
        <f t="shared" si="3"/>
      </c>
      <c r="K37" s="45"/>
      <c r="N37" s="29">
        <v>45</v>
      </c>
      <c r="O37" s="29" t="s">
        <v>7</v>
      </c>
    </row>
    <row r="38" spans="1:15" ht="12.75">
      <c r="A38" s="97">
        <v>36</v>
      </c>
      <c r="B38" s="119"/>
      <c r="C38" s="119"/>
      <c r="D38" s="99"/>
      <c r="E38" s="100"/>
      <c r="F38" s="100"/>
      <c r="G38" s="119"/>
      <c r="H38" s="119"/>
      <c r="I38" s="102">
        <f t="shared" si="2"/>
      </c>
      <c r="J38" s="97">
        <f t="shared" si="3"/>
      </c>
      <c r="K38" s="45"/>
      <c r="N38" s="29">
        <v>46</v>
      </c>
      <c r="O38" s="29" t="s">
        <v>7</v>
      </c>
    </row>
    <row r="39" spans="1:15" ht="12.75">
      <c r="A39" s="97">
        <v>37</v>
      </c>
      <c r="B39" s="119"/>
      <c r="C39" s="119"/>
      <c r="D39" s="99"/>
      <c r="E39" s="100"/>
      <c r="F39" s="100"/>
      <c r="G39" s="119"/>
      <c r="H39" s="119"/>
      <c r="I39" s="102">
        <f t="shared" si="2"/>
      </c>
      <c r="J39" s="97">
        <f t="shared" si="3"/>
      </c>
      <c r="K39" s="45"/>
      <c r="N39" s="29">
        <v>47</v>
      </c>
      <c r="O39" s="29" t="s">
        <v>7</v>
      </c>
    </row>
    <row r="40" spans="1:15" ht="12.75">
      <c r="A40" s="97">
        <v>38</v>
      </c>
      <c r="B40" s="119"/>
      <c r="C40" s="119"/>
      <c r="D40" s="99"/>
      <c r="E40" s="100"/>
      <c r="F40" s="100"/>
      <c r="G40" s="119"/>
      <c r="H40" s="119"/>
      <c r="I40" s="102">
        <f t="shared" si="2"/>
      </c>
      <c r="J40" s="97">
        <f t="shared" si="3"/>
      </c>
      <c r="K40" s="45"/>
      <c r="N40" s="29">
        <v>48</v>
      </c>
      <c r="O40" s="29" t="s">
        <v>7</v>
      </c>
    </row>
    <row r="41" spans="1:15" ht="12.75">
      <c r="A41" s="97">
        <v>39</v>
      </c>
      <c r="B41" s="119"/>
      <c r="C41" s="119"/>
      <c r="D41" s="99"/>
      <c r="E41" s="100"/>
      <c r="F41" s="100"/>
      <c r="G41" s="119"/>
      <c r="H41" s="119"/>
      <c r="I41" s="102">
        <f t="shared" si="2"/>
      </c>
      <c r="J41" s="97">
        <f t="shared" si="3"/>
      </c>
      <c r="K41" s="45"/>
      <c r="N41" s="29">
        <v>49</v>
      </c>
      <c r="O41" s="29" t="s">
        <v>7</v>
      </c>
    </row>
    <row r="42" spans="1:15" ht="12.75">
      <c r="A42" s="97">
        <v>40</v>
      </c>
      <c r="B42" s="119"/>
      <c r="C42" s="119"/>
      <c r="D42" s="99"/>
      <c r="E42" s="100"/>
      <c r="F42" s="100"/>
      <c r="G42" s="119"/>
      <c r="H42" s="119"/>
      <c r="I42" s="102">
        <f t="shared" si="2"/>
      </c>
      <c r="J42" s="97">
        <f t="shared" si="3"/>
      </c>
      <c r="K42" s="45"/>
      <c r="N42" s="29">
        <v>50</v>
      </c>
      <c r="O42" s="29" t="s">
        <v>9</v>
      </c>
    </row>
    <row r="43" spans="1:15" ht="12.75">
      <c r="A43" s="97">
        <v>41</v>
      </c>
      <c r="B43" s="119"/>
      <c r="C43" s="119"/>
      <c r="D43" s="99"/>
      <c r="E43" s="100"/>
      <c r="F43" s="100"/>
      <c r="G43" s="119"/>
      <c r="H43" s="119"/>
      <c r="I43" s="102">
        <f t="shared" si="2"/>
      </c>
      <c r="J43" s="97">
        <f t="shared" si="3"/>
      </c>
      <c r="K43" s="45"/>
      <c r="N43" s="29">
        <v>51</v>
      </c>
      <c r="O43" s="29" t="s">
        <v>9</v>
      </c>
    </row>
    <row r="44" spans="1:15" ht="12.75">
      <c r="A44" s="97">
        <v>42</v>
      </c>
      <c r="B44" s="119"/>
      <c r="C44" s="119"/>
      <c r="D44" s="99"/>
      <c r="E44" s="100"/>
      <c r="F44" s="100"/>
      <c r="G44" s="119"/>
      <c r="H44" s="119"/>
      <c r="I44" s="102">
        <f t="shared" si="2"/>
      </c>
      <c r="J44" s="97">
        <f t="shared" si="3"/>
      </c>
      <c r="K44" s="45"/>
      <c r="N44" s="29">
        <v>52</v>
      </c>
      <c r="O44" s="29" t="s">
        <v>9</v>
      </c>
    </row>
    <row r="45" spans="1:15" ht="12.75">
      <c r="A45" s="97">
        <v>43</v>
      </c>
      <c r="B45" s="119"/>
      <c r="C45" s="119"/>
      <c r="D45" s="99"/>
      <c r="E45" s="100"/>
      <c r="F45" s="100"/>
      <c r="G45" s="119"/>
      <c r="H45" s="119"/>
      <c r="I45" s="102">
        <f t="shared" si="2"/>
      </c>
      <c r="J45" s="97">
        <f t="shared" si="3"/>
      </c>
      <c r="K45" s="45"/>
      <c r="N45" s="29">
        <v>53</v>
      </c>
      <c r="O45" s="29" t="s">
        <v>9</v>
      </c>
    </row>
    <row r="46" spans="1:15" ht="12.75">
      <c r="A46" s="97">
        <v>44</v>
      </c>
      <c r="B46" s="119"/>
      <c r="C46" s="119"/>
      <c r="D46" s="99"/>
      <c r="E46" s="100"/>
      <c r="F46" s="100"/>
      <c r="G46" s="119"/>
      <c r="H46" s="119"/>
      <c r="I46" s="102">
        <f t="shared" si="2"/>
      </c>
      <c r="J46" s="97">
        <f t="shared" si="3"/>
      </c>
      <c r="N46" s="29">
        <v>54</v>
      </c>
      <c r="O46" s="29" t="s">
        <v>9</v>
      </c>
    </row>
    <row r="47" spans="1:15" ht="12.75">
      <c r="A47" s="97">
        <v>45</v>
      </c>
      <c r="B47" s="119"/>
      <c r="C47" s="119"/>
      <c r="D47" s="99"/>
      <c r="E47" s="100"/>
      <c r="F47" s="100"/>
      <c r="G47" s="119"/>
      <c r="H47" s="119"/>
      <c r="I47" s="102">
        <f t="shared" si="2"/>
      </c>
      <c r="J47" s="97">
        <f t="shared" si="3"/>
      </c>
      <c r="N47" s="29">
        <v>55</v>
      </c>
      <c r="O47" s="29" t="s">
        <v>9</v>
      </c>
    </row>
    <row r="48" spans="1:15" ht="12.75">
      <c r="A48" s="97">
        <v>46</v>
      </c>
      <c r="B48" s="119"/>
      <c r="C48" s="119"/>
      <c r="D48" s="99"/>
      <c r="E48" s="100"/>
      <c r="F48" s="100"/>
      <c r="G48" s="119"/>
      <c r="H48" s="119"/>
      <c r="I48" s="102">
        <f t="shared" si="2"/>
      </c>
      <c r="J48" s="97">
        <f t="shared" si="3"/>
      </c>
      <c r="N48" s="29">
        <v>56</v>
      </c>
      <c r="O48" s="29" t="s">
        <v>9</v>
      </c>
    </row>
    <row r="49" spans="1:15" ht="12.75">
      <c r="A49" s="97">
        <v>47</v>
      </c>
      <c r="B49" s="119"/>
      <c r="C49" s="119"/>
      <c r="D49" s="99"/>
      <c r="E49" s="100"/>
      <c r="F49" s="100"/>
      <c r="G49" s="119"/>
      <c r="H49" s="119"/>
      <c r="I49" s="102">
        <f t="shared" si="2"/>
      </c>
      <c r="J49" s="97">
        <f t="shared" si="3"/>
      </c>
      <c r="N49" s="29">
        <v>57</v>
      </c>
      <c r="O49" s="29" t="s">
        <v>9</v>
      </c>
    </row>
    <row r="50" spans="1:15" ht="12.75">
      <c r="A50" s="97">
        <v>48</v>
      </c>
      <c r="B50" s="119"/>
      <c r="C50" s="119"/>
      <c r="D50" s="99"/>
      <c r="E50" s="100"/>
      <c r="F50" s="100"/>
      <c r="G50" s="119"/>
      <c r="H50" s="119"/>
      <c r="I50" s="102">
        <f t="shared" si="2"/>
      </c>
      <c r="J50" s="97">
        <f t="shared" si="3"/>
      </c>
      <c r="N50" s="29">
        <v>58</v>
      </c>
      <c r="O50" s="29" t="s">
        <v>9</v>
      </c>
    </row>
    <row r="51" spans="1:15" ht="12.75">
      <c r="A51" s="97">
        <v>49</v>
      </c>
      <c r="B51" s="119"/>
      <c r="C51" s="119"/>
      <c r="D51" s="99"/>
      <c r="E51" s="100"/>
      <c r="F51" s="100"/>
      <c r="G51" s="119"/>
      <c r="H51" s="119"/>
      <c r="I51" s="102">
        <f t="shared" si="2"/>
      </c>
      <c r="J51" s="97">
        <f t="shared" si="3"/>
      </c>
      <c r="N51" s="29">
        <v>59</v>
      </c>
      <c r="O51" s="29" t="s">
        <v>9</v>
      </c>
    </row>
    <row r="52" spans="1:15" ht="12.75">
      <c r="A52" s="97">
        <v>50</v>
      </c>
      <c r="B52" s="119"/>
      <c r="C52" s="119"/>
      <c r="D52" s="99"/>
      <c r="E52" s="100"/>
      <c r="F52" s="100"/>
      <c r="G52" s="119"/>
      <c r="H52" s="119"/>
      <c r="I52" s="102">
        <f t="shared" si="2"/>
      </c>
      <c r="J52" s="97">
        <f t="shared" si="3"/>
      </c>
      <c r="N52" s="29">
        <v>60</v>
      </c>
      <c r="O52" s="29" t="s">
        <v>10</v>
      </c>
    </row>
    <row r="53" spans="1:15" ht="12.75">
      <c r="A53" s="97">
        <v>51</v>
      </c>
      <c r="B53" s="119"/>
      <c r="C53" s="119"/>
      <c r="D53" s="99"/>
      <c r="E53" s="100"/>
      <c r="F53" s="100"/>
      <c r="G53" s="119"/>
      <c r="H53" s="119"/>
      <c r="I53" s="102">
        <f t="shared" si="2"/>
      </c>
      <c r="J53" s="97">
        <f t="shared" si="3"/>
      </c>
      <c r="N53" s="29">
        <v>61</v>
      </c>
      <c r="O53" s="29" t="s">
        <v>10</v>
      </c>
    </row>
    <row r="54" spans="1:15" ht="12.75">
      <c r="A54" s="97">
        <v>52</v>
      </c>
      <c r="B54" s="119"/>
      <c r="C54" s="119"/>
      <c r="D54" s="99"/>
      <c r="E54" s="100"/>
      <c r="F54" s="100"/>
      <c r="G54" s="119"/>
      <c r="H54" s="119"/>
      <c r="I54" s="102">
        <f t="shared" si="2"/>
      </c>
      <c r="J54" s="97">
        <f t="shared" si="3"/>
      </c>
      <c r="N54" s="29">
        <v>62</v>
      </c>
      <c r="O54" s="29" t="s">
        <v>10</v>
      </c>
    </row>
    <row r="55" spans="1:15" ht="12.75">
      <c r="A55" s="97">
        <v>53</v>
      </c>
      <c r="B55" s="119"/>
      <c r="C55" s="119"/>
      <c r="D55" s="99"/>
      <c r="E55" s="100"/>
      <c r="F55" s="100"/>
      <c r="G55" s="119"/>
      <c r="H55" s="119"/>
      <c r="I55" s="102">
        <f t="shared" si="2"/>
      </c>
      <c r="J55" s="97">
        <f t="shared" si="3"/>
      </c>
      <c r="N55" s="29">
        <v>63</v>
      </c>
      <c r="O55" s="29" t="s">
        <v>10</v>
      </c>
    </row>
    <row r="56" spans="1:15" ht="12.75">
      <c r="A56" s="97">
        <v>54</v>
      </c>
      <c r="B56" s="119"/>
      <c r="C56" s="119"/>
      <c r="D56" s="99"/>
      <c r="E56" s="100"/>
      <c r="F56" s="100"/>
      <c r="G56" s="119"/>
      <c r="H56" s="119"/>
      <c r="I56" s="102">
        <f t="shared" si="2"/>
      </c>
      <c r="J56" s="97">
        <f t="shared" si="3"/>
      </c>
      <c r="N56" s="29">
        <v>64</v>
      </c>
      <c r="O56" s="29" t="s">
        <v>10</v>
      </c>
    </row>
    <row r="57" spans="1:15" ht="12.75">
      <c r="A57" s="97">
        <v>55</v>
      </c>
      <c r="B57" s="119"/>
      <c r="C57" s="119"/>
      <c r="D57" s="99"/>
      <c r="E57" s="100"/>
      <c r="F57" s="100"/>
      <c r="G57" s="119"/>
      <c r="H57" s="119"/>
      <c r="I57" s="102">
        <f t="shared" si="2"/>
      </c>
      <c r="J57" s="97">
        <f t="shared" si="3"/>
      </c>
      <c r="N57" s="29">
        <v>65</v>
      </c>
      <c r="O57" s="29" t="s">
        <v>10</v>
      </c>
    </row>
    <row r="58" spans="1:15" ht="12.75">
      <c r="A58" s="97">
        <v>56</v>
      </c>
      <c r="B58" s="119"/>
      <c r="C58" s="119"/>
      <c r="D58" s="99"/>
      <c r="E58" s="100"/>
      <c r="F58" s="100"/>
      <c r="G58" s="119"/>
      <c r="H58" s="119"/>
      <c r="I58" s="102">
        <f t="shared" si="2"/>
      </c>
      <c r="J58" s="97">
        <f t="shared" si="3"/>
      </c>
      <c r="N58" s="29">
        <v>66</v>
      </c>
      <c r="O58" s="29" t="s">
        <v>10</v>
      </c>
    </row>
    <row r="59" spans="1:15" ht="12.75">
      <c r="A59" s="97">
        <v>57</v>
      </c>
      <c r="B59" s="119"/>
      <c r="C59" s="119"/>
      <c r="D59" s="99"/>
      <c r="E59" s="100"/>
      <c r="F59" s="100"/>
      <c r="G59" s="119"/>
      <c r="H59" s="119"/>
      <c r="I59" s="102">
        <f t="shared" si="2"/>
      </c>
      <c r="J59" s="97">
        <f t="shared" si="3"/>
      </c>
      <c r="N59" s="29">
        <v>67</v>
      </c>
      <c r="O59" s="29" t="s">
        <v>10</v>
      </c>
    </row>
    <row r="60" spans="1:15" ht="12.75">
      <c r="A60" s="97">
        <v>58</v>
      </c>
      <c r="B60" s="119"/>
      <c r="C60" s="119"/>
      <c r="D60" s="99"/>
      <c r="E60" s="100"/>
      <c r="F60" s="100"/>
      <c r="G60" s="119"/>
      <c r="H60" s="119"/>
      <c r="I60" s="102">
        <f t="shared" si="2"/>
      </c>
      <c r="J60" s="97">
        <f t="shared" si="3"/>
      </c>
      <c r="N60" s="29">
        <v>68</v>
      </c>
      <c r="O60" s="29" t="s">
        <v>10</v>
      </c>
    </row>
    <row r="61" spans="1:15" ht="12.75">
      <c r="A61" s="97">
        <v>59</v>
      </c>
      <c r="B61" s="119"/>
      <c r="C61" s="119"/>
      <c r="D61" s="99"/>
      <c r="E61" s="100"/>
      <c r="F61" s="100"/>
      <c r="G61" s="119"/>
      <c r="H61" s="119"/>
      <c r="I61" s="102">
        <f t="shared" si="2"/>
      </c>
      <c r="J61" s="97">
        <f t="shared" si="3"/>
      </c>
      <c r="N61" s="29">
        <v>69</v>
      </c>
      <c r="O61" s="29" t="s">
        <v>10</v>
      </c>
    </row>
    <row r="62" spans="1:15" ht="12.75">
      <c r="A62" s="97">
        <v>60</v>
      </c>
      <c r="B62" s="119"/>
      <c r="C62" s="119"/>
      <c r="D62" s="99"/>
      <c r="E62" s="100"/>
      <c r="F62" s="100"/>
      <c r="G62" s="119"/>
      <c r="H62" s="119"/>
      <c r="I62" s="102">
        <f t="shared" si="2"/>
      </c>
      <c r="J62" s="97">
        <f t="shared" si="3"/>
      </c>
      <c r="N62" s="29">
        <v>70</v>
      </c>
      <c r="O62" s="29" t="s">
        <v>10</v>
      </c>
    </row>
    <row r="63" spans="1:15" ht="12.75">
      <c r="A63" s="97">
        <v>61</v>
      </c>
      <c r="B63" s="119"/>
      <c r="C63" s="119"/>
      <c r="D63" s="99"/>
      <c r="E63" s="100"/>
      <c r="F63" s="100"/>
      <c r="G63" s="119"/>
      <c r="H63" s="119"/>
      <c r="I63" s="102">
        <f t="shared" si="2"/>
      </c>
      <c r="J63" s="97">
        <f t="shared" si="3"/>
      </c>
      <c r="N63" s="29">
        <v>71</v>
      </c>
      <c r="O63" s="29" t="s">
        <v>10</v>
      </c>
    </row>
    <row r="64" spans="1:15" ht="12.75">
      <c r="A64" s="97">
        <v>62</v>
      </c>
      <c r="B64" s="119"/>
      <c r="C64" s="119"/>
      <c r="D64" s="99"/>
      <c r="E64" s="100"/>
      <c r="F64" s="100"/>
      <c r="G64" s="119"/>
      <c r="H64" s="119"/>
      <c r="I64" s="102">
        <f t="shared" si="2"/>
      </c>
      <c r="J64" s="97">
        <f t="shared" si="3"/>
      </c>
      <c r="N64" s="29">
        <v>72</v>
      </c>
      <c r="O64" s="29" t="s">
        <v>10</v>
      </c>
    </row>
    <row r="65" spans="1:15" ht="12.75">
      <c r="A65" s="97">
        <v>63</v>
      </c>
      <c r="B65" s="119"/>
      <c r="C65" s="119"/>
      <c r="D65" s="99"/>
      <c r="E65" s="100"/>
      <c r="F65" s="100"/>
      <c r="G65" s="119"/>
      <c r="H65" s="119"/>
      <c r="I65" s="102">
        <f t="shared" si="2"/>
      </c>
      <c r="J65" s="97">
        <f t="shared" si="3"/>
      </c>
      <c r="N65" s="29">
        <v>73</v>
      </c>
      <c r="O65" s="29" t="s">
        <v>10</v>
      </c>
    </row>
    <row r="66" spans="1:15" ht="12.75">
      <c r="A66" s="97">
        <v>64</v>
      </c>
      <c r="B66" s="119"/>
      <c r="C66" s="119"/>
      <c r="D66" s="99"/>
      <c r="E66" s="100"/>
      <c r="F66" s="100"/>
      <c r="G66" s="119"/>
      <c r="H66" s="119"/>
      <c r="I66" s="102">
        <f t="shared" si="2"/>
      </c>
      <c r="J66" s="97">
        <f t="shared" si="3"/>
      </c>
      <c r="N66" s="29">
        <v>74</v>
      </c>
      <c r="O66" s="29" t="s">
        <v>10</v>
      </c>
    </row>
    <row r="67" spans="1:15" ht="12.75">
      <c r="A67" s="97">
        <v>65</v>
      </c>
      <c r="B67" s="119"/>
      <c r="C67" s="119"/>
      <c r="D67" s="99"/>
      <c r="E67" s="100"/>
      <c r="F67" s="100"/>
      <c r="G67" s="119"/>
      <c r="H67" s="119"/>
      <c r="I67" s="102">
        <f aca="true" t="shared" si="4" ref="I67:I102">IF(ISNUMBER(D67),2016-YEAR(D67),"")</f>
      </c>
      <c r="J67" s="97">
        <f aca="true" t="shared" si="5" ref="J67:J98">IF(ISNUMBER(D67),VLOOKUP(I67,N$1:O$65536,2,FALSE),"")</f>
      </c>
      <c r="N67" s="29">
        <v>75</v>
      </c>
      <c r="O67" s="29" t="s">
        <v>10</v>
      </c>
    </row>
    <row r="68" spans="1:15" ht="12.75">
      <c r="A68" s="97">
        <v>66</v>
      </c>
      <c r="B68" s="119"/>
      <c r="C68" s="119"/>
      <c r="D68" s="99"/>
      <c r="E68" s="100"/>
      <c r="F68" s="100"/>
      <c r="G68" s="119"/>
      <c r="H68" s="119"/>
      <c r="I68" s="102">
        <f t="shared" si="4"/>
      </c>
      <c r="J68" s="97">
        <f t="shared" si="5"/>
      </c>
      <c r="N68" s="29">
        <v>76</v>
      </c>
      <c r="O68" s="29" t="s">
        <v>10</v>
      </c>
    </row>
    <row r="69" spans="1:15" ht="12.75">
      <c r="A69" s="97">
        <v>67</v>
      </c>
      <c r="B69" s="119"/>
      <c r="C69" s="119"/>
      <c r="D69" s="99"/>
      <c r="E69" s="100"/>
      <c r="F69" s="100"/>
      <c r="G69" s="119"/>
      <c r="H69" s="119"/>
      <c r="I69" s="102">
        <f t="shared" si="4"/>
      </c>
      <c r="J69" s="97">
        <f t="shared" si="5"/>
      </c>
      <c r="N69" s="29">
        <v>77</v>
      </c>
      <c r="O69" s="29" t="s">
        <v>10</v>
      </c>
    </row>
    <row r="70" spans="1:15" ht="12.75">
      <c r="A70" s="97">
        <v>68</v>
      </c>
      <c r="B70" s="119"/>
      <c r="C70" s="119"/>
      <c r="D70" s="99"/>
      <c r="E70" s="100"/>
      <c r="F70" s="100"/>
      <c r="G70" s="119"/>
      <c r="H70" s="119"/>
      <c r="I70" s="102">
        <f t="shared" si="4"/>
      </c>
      <c r="J70" s="97">
        <f t="shared" si="5"/>
      </c>
      <c r="N70" s="29">
        <v>78</v>
      </c>
      <c r="O70" s="29" t="s">
        <v>10</v>
      </c>
    </row>
    <row r="71" spans="1:15" ht="12.75">
      <c r="A71" s="97">
        <v>69</v>
      </c>
      <c r="B71" s="119"/>
      <c r="C71" s="119"/>
      <c r="D71" s="99"/>
      <c r="E71" s="100"/>
      <c r="F71" s="100"/>
      <c r="G71" s="119"/>
      <c r="H71" s="119"/>
      <c r="I71" s="102">
        <f t="shared" si="4"/>
      </c>
      <c r="J71" s="97">
        <f t="shared" si="5"/>
      </c>
      <c r="N71" s="29">
        <v>79</v>
      </c>
      <c r="O71" s="29" t="s">
        <v>10</v>
      </c>
    </row>
    <row r="72" spans="1:15" ht="12.75">
      <c r="A72" s="97">
        <v>70</v>
      </c>
      <c r="B72" s="119"/>
      <c r="C72" s="119"/>
      <c r="D72" s="99"/>
      <c r="E72" s="100"/>
      <c r="F72" s="100"/>
      <c r="G72" s="119"/>
      <c r="H72" s="119"/>
      <c r="I72" s="102">
        <f t="shared" si="4"/>
      </c>
      <c r="J72" s="97">
        <f t="shared" si="5"/>
      </c>
      <c r="N72" s="29">
        <v>80</v>
      </c>
      <c r="O72" s="29" t="s">
        <v>10</v>
      </c>
    </row>
    <row r="73" spans="1:15" ht="12.75">
      <c r="A73" s="97">
        <v>71</v>
      </c>
      <c r="B73" s="119"/>
      <c r="C73" s="119"/>
      <c r="D73" s="99"/>
      <c r="E73" s="100"/>
      <c r="F73" s="100"/>
      <c r="G73" s="119"/>
      <c r="H73" s="119"/>
      <c r="I73" s="102">
        <f t="shared" si="4"/>
      </c>
      <c r="J73" s="97">
        <f t="shared" si="5"/>
      </c>
      <c r="N73" s="29">
        <v>81</v>
      </c>
      <c r="O73" s="29" t="s">
        <v>10</v>
      </c>
    </row>
    <row r="74" spans="1:15" ht="12.75">
      <c r="A74" s="97">
        <v>72</v>
      </c>
      <c r="B74" s="119"/>
      <c r="C74" s="119"/>
      <c r="D74" s="99"/>
      <c r="E74" s="100"/>
      <c r="F74" s="100"/>
      <c r="G74" s="119"/>
      <c r="H74" s="119"/>
      <c r="I74" s="102">
        <f t="shared" si="4"/>
      </c>
      <c r="J74" s="97">
        <f t="shared" si="5"/>
      </c>
      <c r="N74" s="29">
        <v>82</v>
      </c>
      <c r="O74" s="29" t="s">
        <v>10</v>
      </c>
    </row>
    <row r="75" spans="1:15" ht="12.75">
      <c r="A75" s="97">
        <v>73</v>
      </c>
      <c r="B75" s="119"/>
      <c r="C75" s="119"/>
      <c r="D75" s="99"/>
      <c r="E75" s="100"/>
      <c r="F75" s="100"/>
      <c r="G75" s="119"/>
      <c r="H75" s="119"/>
      <c r="I75" s="102">
        <f t="shared" si="4"/>
      </c>
      <c r="J75" s="97">
        <f t="shared" si="5"/>
      </c>
      <c r="N75" s="29">
        <v>83</v>
      </c>
      <c r="O75" s="29" t="s">
        <v>10</v>
      </c>
    </row>
    <row r="76" spans="1:15" ht="12.75">
      <c r="A76" s="97">
        <v>74</v>
      </c>
      <c r="B76" s="119"/>
      <c r="C76" s="119"/>
      <c r="D76" s="99"/>
      <c r="E76" s="100"/>
      <c r="F76" s="100"/>
      <c r="G76" s="119"/>
      <c r="H76" s="119"/>
      <c r="I76" s="102">
        <f t="shared" si="4"/>
      </c>
      <c r="J76" s="97">
        <f t="shared" si="5"/>
      </c>
      <c r="N76" s="29">
        <v>84</v>
      </c>
      <c r="O76" s="29" t="s">
        <v>10</v>
      </c>
    </row>
    <row r="77" spans="1:15" ht="12.75">
      <c r="A77" s="97">
        <v>75</v>
      </c>
      <c r="B77" s="119"/>
      <c r="C77" s="119"/>
      <c r="D77" s="99"/>
      <c r="E77" s="100"/>
      <c r="F77" s="100"/>
      <c r="G77" s="119"/>
      <c r="H77" s="119"/>
      <c r="I77" s="102">
        <f t="shared" si="4"/>
      </c>
      <c r="J77" s="97">
        <f t="shared" si="5"/>
      </c>
      <c r="N77" s="29">
        <v>85</v>
      </c>
      <c r="O77" s="29" t="s">
        <v>10</v>
      </c>
    </row>
    <row r="78" spans="1:15" ht="12.75">
      <c r="A78" s="97">
        <v>76</v>
      </c>
      <c r="B78" s="119"/>
      <c r="C78" s="119"/>
      <c r="D78" s="99"/>
      <c r="E78" s="100"/>
      <c r="F78" s="100"/>
      <c r="G78" s="119"/>
      <c r="H78" s="119"/>
      <c r="I78" s="102">
        <f t="shared" si="4"/>
      </c>
      <c r="J78" s="97">
        <f t="shared" si="5"/>
      </c>
      <c r="N78" s="29">
        <v>86</v>
      </c>
      <c r="O78" s="29" t="s">
        <v>10</v>
      </c>
    </row>
    <row r="79" spans="1:15" ht="12.75">
      <c r="A79" s="97">
        <v>77</v>
      </c>
      <c r="B79" s="119"/>
      <c r="C79" s="119"/>
      <c r="D79" s="99"/>
      <c r="E79" s="100"/>
      <c r="F79" s="100"/>
      <c r="G79" s="119"/>
      <c r="H79" s="119"/>
      <c r="I79" s="102">
        <f t="shared" si="4"/>
      </c>
      <c r="J79" s="97">
        <f t="shared" si="5"/>
      </c>
      <c r="N79" s="29">
        <v>87</v>
      </c>
      <c r="O79" s="29" t="s">
        <v>10</v>
      </c>
    </row>
    <row r="80" spans="1:15" ht="12.75">
      <c r="A80" s="97">
        <v>78</v>
      </c>
      <c r="B80" s="119"/>
      <c r="C80" s="119"/>
      <c r="D80" s="99"/>
      <c r="E80" s="100"/>
      <c r="F80" s="100"/>
      <c r="G80" s="119"/>
      <c r="H80" s="119"/>
      <c r="I80" s="102">
        <f t="shared" si="4"/>
      </c>
      <c r="J80" s="97">
        <f t="shared" si="5"/>
      </c>
      <c r="N80" s="29">
        <v>88</v>
      </c>
      <c r="O80" s="29" t="s">
        <v>10</v>
      </c>
    </row>
    <row r="81" spans="1:15" ht="12.75">
      <c r="A81" s="97">
        <v>79</v>
      </c>
      <c r="B81" s="119"/>
      <c r="C81" s="119"/>
      <c r="D81" s="99"/>
      <c r="E81" s="100"/>
      <c r="F81" s="100"/>
      <c r="G81" s="119"/>
      <c r="H81" s="119"/>
      <c r="I81" s="102">
        <f t="shared" si="4"/>
      </c>
      <c r="J81" s="97">
        <f t="shared" si="5"/>
      </c>
      <c r="N81" s="29">
        <v>89</v>
      </c>
      <c r="O81" s="29" t="s">
        <v>10</v>
      </c>
    </row>
    <row r="82" spans="1:15" ht="12.75">
      <c r="A82" s="97">
        <v>80</v>
      </c>
      <c r="B82" s="119"/>
      <c r="C82" s="119"/>
      <c r="D82" s="99"/>
      <c r="E82" s="100"/>
      <c r="F82" s="100"/>
      <c r="G82" s="119"/>
      <c r="H82" s="119"/>
      <c r="I82" s="102">
        <f t="shared" si="4"/>
      </c>
      <c r="J82" s="97">
        <f t="shared" si="5"/>
      </c>
      <c r="N82" s="29">
        <v>90</v>
      </c>
      <c r="O82" s="29" t="s">
        <v>10</v>
      </c>
    </row>
    <row r="83" spans="1:10" ht="12.75">
      <c r="A83" s="97">
        <v>81</v>
      </c>
      <c r="B83" s="119"/>
      <c r="C83" s="119"/>
      <c r="D83" s="99"/>
      <c r="E83" s="100"/>
      <c r="F83" s="100"/>
      <c r="G83" s="119"/>
      <c r="H83" s="119"/>
      <c r="I83" s="102">
        <f t="shared" si="4"/>
      </c>
      <c r="J83" s="97">
        <f t="shared" si="5"/>
      </c>
    </row>
    <row r="84" spans="1:10" ht="12.75">
      <c r="A84" s="97">
        <v>82</v>
      </c>
      <c r="B84" s="119"/>
      <c r="C84" s="119"/>
      <c r="D84" s="99"/>
      <c r="E84" s="100"/>
      <c r="F84" s="100"/>
      <c r="G84" s="119"/>
      <c r="H84" s="119"/>
      <c r="I84" s="102">
        <f t="shared" si="4"/>
      </c>
      <c r="J84" s="97">
        <f t="shared" si="5"/>
      </c>
    </row>
    <row r="85" spans="1:10" ht="12.75">
      <c r="A85" s="97">
        <v>83</v>
      </c>
      <c r="B85" s="119"/>
      <c r="C85" s="119"/>
      <c r="D85" s="99"/>
      <c r="E85" s="100"/>
      <c r="F85" s="100"/>
      <c r="G85" s="119"/>
      <c r="H85" s="119"/>
      <c r="I85" s="102">
        <f t="shared" si="4"/>
      </c>
      <c r="J85" s="97">
        <f t="shared" si="5"/>
      </c>
    </row>
    <row r="86" spans="1:10" ht="12.75">
      <c r="A86" s="97">
        <v>84</v>
      </c>
      <c r="B86" s="119"/>
      <c r="C86" s="119"/>
      <c r="D86" s="99"/>
      <c r="E86" s="100"/>
      <c r="F86" s="100"/>
      <c r="G86" s="119"/>
      <c r="H86" s="119"/>
      <c r="I86" s="102">
        <f t="shared" si="4"/>
      </c>
      <c r="J86" s="97">
        <f t="shared" si="5"/>
      </c>
    </row>
    <row r="87" spans="1:10" ht="12.75">
      <c r="A87" s="97">
        <v>85</v>
      </c>
      <c r="B87" s="119"/>
      <c r="C87" s="119"/>
      <c r="D87" s="99"/>
      <c r="E87" s="100"/>
      <c r="F87" s="100"/>
      <c r="G87" s="119"/>
      <c r="H87" s="119"/>
      <c r="I87" s="102">
        <f t="shared" si="4"/>
      </c>
      <c r="J87" s="97">
        <f t="shared" si="5"/>
      </c>
    </row>
    <row r="88" spans="1:10" ht="12.75">
      <c r="A88" s="97">
        <v>86</v>
      </c>
      <c r="B88" s="119"/>
      <c r="C88" s="119"/>
      <c r="D88" s="99"/>
      <c r="E88" s="100"/>
      <c r="F88" s="100"/>
      <c r="G88" s="119"/>
      <c r="H88" s="119"/>
      <c r="I88" s="102">
        <f t="shared" si="4"/>
      </c>
      <c r="J88" s="97">
        <f t="shared" si="5"/>
      </c>
    </row>
    <row r="89" spans="1:10" ht="12.75">
      <c r="A89" s="97">
        <v>87</v>
      </c>
      <c r="B89" s="119"/>
      <c r="C89" s="119"/>
      <c r="D89" s="99"/>
      <c r="E89" s="100"/>
      <c r="F89" s="100"/>
      <c r="G89" s="119"/>
      <c r="H89" s="119"/>
      <c r="I89" s="102">
        <f t="shared" si="4"/>
      </c>
      <c r="J89" s="97">
        <f t="shared" si="5"/>
      </c>
    </row>
    <row r="90" spans="1:10" ht="12.75">
      <c r="A90" s="97">
        <v>88</v>
      </c>
      <c r="B90" s="119"/>
      <c r="C90" s="119"/>
      <c r="D90" s="99"/>
      <c r="E90" s="100"/>
      <c r="F90" s="100"/>
      <c r="G90" s="119"/>
      <c r="H90" s="119"/>
      <c r="I90" s="102">
        <f t="shared" si="4"/>
      </c>
      <c r="J90" s="97">
        <f t="shared" si="5"/>
      </c>
    </row>
    <row r="91" spans="1:10" ht="12.75">
      <c r="A91" s="97">
        <v>89</v>
      </c>
      <c r="B91" s="119"/>
      <c r="C91" s="119"/>
      <c r="D91" s="99"/>
      <c r="E91" s="100"/>
      <c r="F91" s="100"/>
      <c r="G91" s="119"/>
      <c r="H91" s="119"/>
      <c r="I91" s="102">
        <f t="shared" si="4"/>
      </c>
      <c r="J91" s="97">
        <f t="shared" si="5"/>
      </c>
    </row>
    <row r="92" spans="1:10" ht="12.75">
      <c r="A92" s="97">
        <v>90</v>
      </c>
      <c r="B92" s="119"/>
      <c r="C92" s="119"/>
      <c r="D92" s="99"/>
      <c r="E92" s="100"/>
      <c r="F92" s="100"/>
      <c r="G92" s="119"/>
      <c r="H92" s="119"/>
      <c r="I92" s="102">
        <f t="shared" si="4"/>
      </c>
      <c r="J92" s="97">
        <f t="shared" si="5"/>
      </c>
    </row>
    <row r="93" spans="1:10" ht="12.75">
      <c r="A93" s="97">
        <v>91</v>
      </c>
      <c r="B93" s="119"/>
      <c r="C93" s="119"/>
      <c r="D93" s="99"/>
      <c r="E93" s="100"/>
      <c r="F93" s="100"/>
      <c r="G93" s="119"/>
      <c r="H93" s="119"/>
      <c r="I93" s="102">
        <f t="shared" si="4"/>
      </c>
      <c r="J93" s="97">
        <f t="shared" si="5"/>
      </c>
    </row>
    <row r="94" spans="1:10" ht="12.75">
      <c r="A94" s="97">
        <v>92</v>
      </c>
      <c r="B94" s="119"/>
      <c r="C94" s="119"/>
      <c r="D94" s="99"/>
      <c r="E94" s="100"/>
      <c r="F94" s="100"/>
      <c r="G94" s="119"/>
      <c r="H94" s="119"/>
      <c r="I94" s="102">
        <f t="shared" si="4"/>
      </c>
      <c r="J94" s="97">
        <f t="shared" si="5"/>
      </c>
    </row>
    <row r="95" spans="1:10" ht="12.75">
      <c r="A95" s="97">
        <v>93</v>
      </c>
      <c r="B95" s="119"/>
      <c r="C95" s="119"/>
      <c r="D95" s="99"/>
      <c r="E95" s="100"/>
      <c r="F95" s="100"/>
      <c r="G95" s="119"/>
      <c r="H95" s="119"/>
      <c r="I95" s="102">
        <f t="shared" si="4"/>
      </c>
      <c r="J95" s="97">
        <f t="shared" si="5"/>
      </c>
    </row>
    <row r="96" spans="1:10" ht="12.75">
      <c r="A96" s="97">
        <v>94</v>
      </c>
      <c r="B96" s="119"/>
      <c r="C96" s="119"/>
      <c r="D96" s="99"/>
      <c r="E96" s="100"/>
      <c r="F96" s="100"/>
      <c r="G96" s="119"/>
      <c r="H96" s="119"/>
      <c r="I96" s="102">
        <f t="shared" si="4"/>
      </c>
      <c r="J96" s="97">
        <f t="shared" si="5"/>
      </c>
    </row>
    <row r="97" spans="1:10" ht="12.75">
      <c r="A97" s="97">
        <v>95</v>
      </c>
      <c r="B97" s="119"/>
      <c r="C97" s="119"/>
      <c r="D97" s="99"/>
      <c r="E97" s="100"/>
      <c r="F97" s="100"/>
      <c r="G97" s="119"/>
      <c r="H97" s="119"/>
      <c r="I97" s="102">
        <f t="shared" si="4"/>
      </c>
      <c r="J97" s="97">
        <f t="shared" si="5"/>
      </c>
    </row>
    <row r="98" spans="1:10" ht="12.75">
      <c r="A98" s="97">
        <v>96</v>
      </c>
      <c r="B98" s="119"/>
      <c r="C98" s="119"/>
      <c r="D98" s="99"/>
      <c r="E98" s="100"/>
      <c r="F98" s="100"/>
      <c r="G98" s="119"/>
      <c r="H98" s="119"/>
      <c r="I98" s="102">
        <f t="shared" si="4"/>
      </c>
      <c r="J98" s="97">
        <f t="shared" si="5"/>
      </c>
    </row>
    <row r="99" spans="1:10" ht="12.75">
      <c r="A99" s="97">
        <v>97</v>
      </c>
      <c r="B99" s="119"/>
      <c r="C99" s="119"/>
      <c r="D99" s="99"/>
      <c r="E99" s="100"/>
      <c r="F99" s="100"/>
      <c r="G99" s="119"/>
      <c r="H99" s="119"/>
      <c r="I99" s="102">
        <f t="shared" si="4"/>
      </c>
      <c r="J99" s="97">
        <f>IF(ISNUMBER(D99),VLOOKUP(I99,N:O,2,FALSE),"")</f>
      </c>
    </row>
    <row r="100" spans="1:10" ht="12.75">
      <c r="A100" s="97">
        <v>98</v>
      </c>
      <c r="B100" s="119"/>
      <c r="C100" s="119"/>
      <c r="D100" s="99"/>
      <c r="E100" s="100"/>
      <c r="F100" s="100"/>
      <c r="G100" s="119"/>
      <c r="H100" s="119"/>
      <c r="I100" s="102">
        <f t="shared" si="4"/>
      </c>
      <c r="J100" s="97">
        <f>IF(ISNUMBER(D100),VLOOKUP(I100,N:O,2,FALSE),"")</f>
      </c>
    </row>
    <row r="101" spans="1:10" ht="12.75">
      <c r="A101" s="97">
        <v>99</v>
      </c>
      <c r="B101" s="119"/>
      <c r="C101" s="119"/>
      <c r="D101" s="99"/>
      <c r="E101" s="100"/>
      <c r="F101" s="100"/>
      <c r="G101" s="119"/>
      <c r="H101" s="119"/>
      <c r="I101" s="102">
        <f t="shared" si="4"/>
      </c>
      <c r="J101" s="97">
        <f>IF(ISNUMBER(D101),VLOOKUP(I101,N:O,2,FALSE),"")</f>
      </c>
    </row>
    <row r="102" spans="1:10" ht="12.75">
      <c r="A102" s="97">
        <v>100</v>
      </c>
      <c r="B102" s="119"/>
      <c r="C102" s="119"/>
      <c r="D102" s="99"/>
      <c r="E102" s="100"/>
      <c r="F102" s="100"/>
      <c r="G102" s="119"/>
      <c r="H102" s="119"/>
      <c r="I102" s="102">
        <f t="shared" si="4"/>
      </c>
      <c r="J102" s="97">
        <f>IF(ISNUMBER(D102),VLOOKUP(I102,N:O,2,FALSE),"")</f>
      </c>
    </row>
  </sheetData>
  <sheetProtection sheet="1"/>
  <mergeCells count="1">
    <mergeCell ref="A1:J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4.140625" style="29" customWidth="1"/>
    <col min="2" max="3" width="20.140625" style="29" customWidth="1"/>
    <col min="4" max="4" width="14.7109375" style="29" customWidth="1"/>
    <col min="5" max="5" width="15.421875" style="29" bestFit="1" customWidth="1"/>
    <col min="6" max="6" width="20.00390625" style="29" customWidth="1"/>
    <col min="7" max="7" width="31.7109375" style="29" bestFit="1" customWidth="1"/>
    <col min="8" max="8" width="24.421875" style="29" customWidth="1"/>
    <col min="9" max="9" width="4.421875" style="29" bestFit="1" customWidth="1"/>
    <col min="10" max="10" width="13.421875" style="29" bestFit="1" customWidth="1"/>
    <col min="11" max="16384" width="11.421875" style="29" customWidth="1"/>
  </cols>
  <sheetData>
    <row r="1" spans="1:10" ht="12.75">
      <c r="A1" s="28" t="s">
        <v>523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8.5" customHeight="1">
      <c r="A2" s="30" t="s">
        <v>16</v>
      </c>
      <c r="B2" s="31" t="s">
        <v>2</v>
      </c>
      <c r="C2" s="31" t="s">
        <v>3</v>
      </c>
      <c r="D2" s="31" t="s">
        <v>4</v>
      </c>
      <c r="E2" s="32" t="s">
        <v>17</v>
      </c>
      <c r="F2" s="32" t="s">
        <v>18</v>
      </c>
      <c r="G2" s="31" t="s">
        <v>5</v>
      </c>
      <c r="H2" s="31" t="s">
        <v>0</v>
      </c>
      <c r="I2" s="33" t="s">
        <v>14</v>
      </c>
      <c r="J2" s="34" t="s">
        <v>15</v>
      </c>
    </row>
    <row r="3" spans="1:15" ht="12.75">
      <c r="A3" s="35">
        <v>1</v>
      </c>
      <c r="B3" s="36" t="s">
        <v>522</v>
      </c>
      <c r="C3" s="36" t="s">
        <v>524</v>
      </c>
      <c r="D3" s="37">
        <v>23602</v>
      </c>
      <c r="E3" s="38">
        <v>5</v>
      </c>
      <c r="F3" s="38">
        <v>5</v>
      </c>
      <c r="G3" s="36"/>
      <c r="H3" s="38"/>
      <c r="I3" s="39">
        <f aca="true" t="shared" si="0" ref="I3:I34">IF(ISNUMBER(D3),2016-YEAR(D3),"")</f>
        <v>52</v>
      </c>
      <c r="J3" s="35" t="str">
        <f aca="true" t="shared" si="1" ref="J3:J34">IF(ISNUMBER(D3),VLOOKUP(I3,N$1:O$65536,2,FALSE),"")</f>
        <v>Super Vétéran</v>
      </c>
      <c r="N3" s="29">
        <v>11</v>
      </c>
      <c r="O3" s="29" t="s">
        <v>11</v>
      </c>
    </row>
    <row r="4" spans="1:15" ht="12.75">
      <c r="A4" s="35">
        <v>2</v>
      </c>
      <c r="B4" s="36" t="s">
        <v>521</v>
      </c>
      <c r="C4" s="36" t="s">
        <v>525</v>
      </c>
      <c r="D4" s="37">
        <v>32359</v>
      </c>
      <c r="E4" s="38">
        <v>3</v>
      </c>
      <c r="F4" s="38">
        <v>3</v>
      </c>
      <c r="G4" s="36"/>
      <c r="H4" s="38"/>
      <c r="I4" s="39">
        <f t="shared" si="0"/>
        <v>28</v>
      </c>
      <c r="J4" s="35" t="str">
        <f t="shared" si="1"/>
        <v>Sénior</v>
      </c>
      <c r="N4" s="29">
        <v>12</v>
      </c>
      <c r="O4" s="29" t="s">
        <v>11</v>
      </c>
    </row>
    <row r="5" spans="1:15" ht="12.75">
      <c r="A5" s="35">
        <v>3</v>
      </c>
      <c r="B5" s="36" t="s">
        <v>520</v>
      </c>
      <c r="C5" s="36" t="s">
        <v>526</v>
      </c>
      <c r="D5" s="37">
        <v>31051</v>
      </c>
      <c r="E5" s="38"/>
      <c r="F5" s="38">
        <v>4</v>
      </c>
      <c r="G5" s="36"/>
      <c r="H5" s="38">
        <v>4</v>
      </c>
      <c r="I5" s="39">
        <f t="shared" si="0"/>
        <v>31</v>
      </c>
      <c r="J5" s="35" t="str">
        <f t="shared" si="1"/>
        <v>Sénior</v>
      </c>
      <c r="N5" s="29">
        <v>13</v>
      </c>
      <c r="O5" s="29" t="s">
        <v>6</v>
      </c>
    </row>
    <row r="6" spans="1:15" ht="12.75">
      <c r="A6" s="35">
        <v>4</v>
      </c>
      <c r="B6" s="36" t="s">
        <v>519</v>
      </c>
      <c r="C6" s="36" t="s">
        <v>58</v>
      </c>
      <c r="D6" s="37">
        <v>24960</v>
      </c>
      <c r="E6" s="38"/>
      <c r="F6" s="38">
        <v>4</v>
      </c>
      <c r="G6" s="36"/>
      <c r="H6" s="38">
        <v>4</v>
      </c>
      <c r="I6" s="39">
        <f t="shared" si="0"/>
        <v>48</v>
      </c>
      <c r="J6" s="35" t="str">
        <f t="shared" si="1"/>
        <v>Vétéran</v>
      </c>
      <c r="N6" s="29">
        <v>14</v>
      </c>
      <c r="O6" s="29" t="s">
        <v>6</v>
      </c>
    </row>
    <row r="7" spans="1:15" ht="12.75">
      <c r="A7" s="35">
        <v>5</v>
      </c>
      <c r="B7" s="36" t="s">
        <v>518</v>
      </c>
      <c r="C7" s="36" t="s">
        <v>126</v>
      </c>
      <c r="D7" s="37">
        <v>31004</v>
      </c>
      <c r="E7" s="38" t="s">
        <v>490</v>
      </c>
      <c r="F7" s="38">
        <v>5</v>
      </c>
      <c r="G7" s="36"/>
      <c r="H7" s="38"/>
      <c r="I7" s="39">
        <f t="shared" si="0"/>
        <v>32</v>
      </c>
      <c r="J7" s="35" t="str">
        <f t="shared" si="1"/>
        <v>Sénior</v>
      </c>
      <c r="N7" s="29">
        <v>15</v>
      </c>
      <c r="O7" s="29" t="s">
        <v>1</v>
      </c>
    </row>
    <row r="8" spans="1:15" ht="12.75">
      <c r="A8" s="35">
        <v>6</v>
      </c>
      <c r="B8" s="36" t="s">
        <v>510</v>
      </c>
      <c r="C8" s="36" t="s">
        <v>531</v>
      </c>
      <c r="D8" s="37">
        <v>23305</v>
      </c>
      <c r="E8" s="38">
        <v>5</v>
      </c>
      <c r="F8" s="38">
        <v>5</v>
      </c>
      <c r="G8" s="36"/>
      <c r="H8" s="38"/>
      <c r="I8" s="39">
        <f t="shared" si="0"/>
        <v>53</v>
      </c>
      <c r="J8" s="35" t="str">
        <f t="shared" si="1"/>
        <v>Super Vétéran</v>
      </c>
      <c r="N8" s="29">
        <v>16</v>
      </c>
      <c r="O8" s="29" t="s">
        <v>1</v>
      </c>
    </row>
    <row r="9" spans="1:15" ht="12.75">
      <c r="A9" s="35">
        <v>7</v>
      </c>
      <c r="B9" s="36" t="s">
        <v>517</v>
      </c>
      <c r="C9" s="36" t="s">
        <v>527</v>
      </c>
      <c r="D9" s="37">
        <v>33169</v>
      </c>
      <c r="E9" s="38">
        <v>4</v>
      </c>
      <c r="F9" s="38">
        <v>4</v>
      </c>
      <c r="G9" s="36"/>
      <c r="H9" s="38"/>
      <c r="I9" s="39">
        <f t="shared" si="0"/>
        <v>26</v>
      </c>
      <c r="J9" s="35" t="str">
        <f t="shared" si="1"/>
        <v>Sénior</v>
      </c>
      <c r="N9" s="29">
        <v>17</v>
      </c>
      <c r="O9" s="29" t="s">
        <v>12</v>
      </c>
    </row>
    <row r="10" spans="1:15" ht="12.75">
      <c r="A10" s="35">
        <v>8</v>
      </c>
      <c r="B10" s="36" t="s">
        <v>516</v>
      </c>
      <c r="C10" s="36" t="s">
        <v>178</v>
      </c>
      <c r="D10" s="37">
        <v>27948</v>
      </c>
      <c r="E10" s="38">
        <v>3</v>
      </c>
      <c r="F10" s="40">
        <v>3</v>
      </c>
      <c r="G10" s="36"/>
      <c r="H10" s="38">
        <v>2</v>
      </c>
      <c r="I10" s="39">
        <f t="shared" si="0"/>
        <v>40</v>
      </c>
      <c r="J10" s="35" t="str">
        <f t="shared" si="1"/>
        <v>Vétéran</v>
      </c>
      <c r="N10" s="29">
        <v>18</v>
      </c>
      <c r="O10" s="29" t="s">
        <v>12</v>
      </c>
    </row>
    <row r="11" spans="1:15" ht="12.75">
      <c r="A11" s="35">
        <v>9</v>
      </c>
      <c r="B11" s="36" t="s">
        <v>512</v>
      </c>
      <c r="C11" s="36" t="s">
        <v>530</v>
      </c>
      <c r="D11" s="37">
        <v>21801</v>
      </c>
      <c r="E11" s="38">
        <v>5</v>
      </c>
      <c r="F11" s="38">
        <v>5</v>
      </c>
      <c r="G11" s="36"/>
      <c r="H11" s="38"/>
      <c r="I11" s="39">
        <f t="shared" si="0"/>
        <v>57</v>
      </c>
      <c r="J11" s="35" t="str">
        <f t="shared" si="1"/>
        <v>Super Vétéran</v>
      </c>
      <c r="N11" s="29">
        <v>19</v>
      </c>
      <c r="O11" s="29" t="s">
        <v>13</v>
      </c>
    </row>
    <row r="12" spans="1:15" ht="12.75">
      <c r="A12" s="35">
        <v>10</v>
      </c>
      <c r="B12" s="36" t="s">
        <v>514</v>
      </c>
      <c r="C12" s="36" t="s">
        <v>528</v>
      </c>
      <c r="D12" s="37">
        <v>31110</v>
      </c>
      <c r="E12" s="38"/>
      <c r="F12" s="38">
        <v>2</v>
      </c>
      <c r="G12" s="36"/>
      <c r="H12" s="38">
        <v>2</v>
      </c>
      <c r="I12" s="39">
        <f t="shared" si="0"/>
        <v>31</v>
      </c>
      <c r="J12" s="35" t="str">
        <f t="shared" si="1"/>
        <v>Sénior</v>
      </c>
      <c r="N12" s="29">
        <v>20</v>
      </c>
      <c r="O12" s="29" t="s">
        <v>13</v>
      </c>
    </row>
    <row r="13" spans="1:15" ht="12.75">
      <c r="A13" s="35">
        <v>11</v>
      </c>
      <c r="B13" s="36" t="s">
        <v>515</v>
      </c>
      <c r="C13" s="36" t="s">
        <v>136</v>
      </c>
      <c r="D13" s="37">
        <v>20576</v>
      </c>
      <c r="E13" s="38">
        <v>5</v>
      </c>
      <c r="F13" s="38">
        <v>5</v>
      </c>
      <c r="G13" s="36"/>
      <c r="H13" s="38"/>
      <c r="I13" s="39">
        <f t="shared" si="0"/>
        <v>60</v>
      </c>
      <c r="J13" s="35" t="str">
        <f t="shared" si="1"/>
        <v>Ancien</v>
      </c>
      <c r="N13" s="29">
        <v>21</v>
      </c>
      <c r="O13" s="29" t="s">
        <v>13</v>
      </c>
    </row>
    <row r="14" spans="1:15" ht="12.75">
      <c r="A14" s="35">
        <v>12</v>
      </c>
      <c r="B14" s="36" t="s">
        <v>513</v>
      </c>
      <c r="C14" s="36" t="s">
        <v>529</v>
      </c>
      <c r="D14" s="37">
        <v>31687</v>
      </c>
      <c r="E14" s="38">
        <v>1</v>
      </c>
      <c r="F14" s="38">
        <v>1</v>
      </c>
      <c r="G14" s="36"/>
      <c r="H14" s="38"/>
      <c r="I14" s="39">
        <f t="shared" si="0"/>
        <v>30</v>
      </c>
      <c r="J14" s="35" t="str">
        <f t="shared" si="1"/>
        <v>Sénior</v>
      </c>
      <c r="N14" s="29">
        <v>22</v>
      </c>
      <c r="O14" s="29" t="s">
        <v>13</v>
      </c>
    </row>
    <row r="15" spans="1:15" ht="12.75">
      <c r="A15" s="35">
        <v>13</v>
      </c>
      <c r="B15" s="36" t="s">
        <v>511</v>
      </c>
      <c r="C15" s="36" t="s">
        <v>115</v>
      </c>
      <c r="D15" s="37">
        <v>25482</v>
      </c>
      <c r="E15" s="38">
        <v>4</v>
      </c>
      <c r="F15" s="38">
        <v>3</v>
      </c>
      <c r="G15" s="36"/>
      <c r="H15" s="38"/>
      <c r="I15" s="39">
        <f t="shared" si="0"/>
        <v>47</v>
      </c>
      <c r="J15" s="35" t="str">
        <f t="shared" si="1"/>
        <v>Vétéran</v>
      </c>
      <c r="N15" s="29">
        <v>23</v>
      </c>
      <c r="O15" s="29" t="s">
        <v>8</v>
      </c>
    </row>
    <row r="16" spans="1:15" ht="12.75">
      <c r="A16" s="35">
        <v>14</v>
      </c>
      <c r="B16" s="36" t="s">
        <v>509</v>
      </c>
      <c r="C16" s="36" t="s">
        <v>532</v>
      </c>
      <c r="D16" s="37">
        <v>26806</v>
      </c>
      <c r="E16" s="38">
        <v>4</v>
      </c>
      <c r="F16" s="38">
        <v>4</v>
      </c>
      <c r="G16" s="36"/>
      <c r="H16" s="38"/>
      <c r="I16" s="39">
        <f t="shared" si="0"/>
        <v>43</v>
      </c>
      <c r="J16" s="35" t="str">
        <f t="shared" si="1"/>
        <v>Vétéran</v>
      </c>
      <c r="N16" s="29">
        <v>24</v>
      </c>
      <c r="O16" s="29" t="s">
        <v>8</v>
      </c>
    </row>
    <row r="17" spans="1:15" ht="12.75">
      <c r="A17" s="35">
        <v>15</v>
      </c>
      <c r="B17" s="36" t="s">
        <v>496</v>
      </c>
      <c r="C17" s="36" t="s">
        <v>539</v>
      </c>
      <c r="D17" s="37">
        <v>30435</v>
      </c>
      <c r="E17" s="38"/>
      <c r="F17" s="38">
        <v>4</v>
      </c>
      <c r="G17" s="36"/>
      <c r="H17" s="38"/>
      <c r="I17" s="39">
        <f t="shared" si="0"/>
        <v>33</v>
      </c>
      <c r="J17" s="35" t="str">
        <f t="shared" si="1"/>
        <v>Sénior</v>
      </c>
      <c r="N17" s="29">
        <v>25</v>
      </c>
      <c r="O17" s="29" t="s">
        <v>8</v>
      </c>
    </row>
    <row r="18" spans="1:15" ht="12.75">
      <c r="A18" s="35">
        <v>16</v>
      </c>
      <c r="B18" s="36" t="s">
        <v>508</v>
      </c>
      <c r="C18" s="36" t="s">
        <v>533</v>
      </c>
      <c r="D18" s="37">
        <v>24949</v>
      </c>
      <c r="E18" s="38"/>
      <c r="F18" s="38">
        <v>4</v>
      </c>
      <c r="G18" s="36"/>
      <c r="H18" s="38">
        <v>4</v>
      </c>
      <c r="I18" s="39">
        <f>IF(ISNUMBER(D18),2016-YEAR(D18),"")</f>
        <v>48</v>
      </c>
      <c r="J18" s="35" t="str">
        <f>IF(ISNUMBER(D18),VLOOKUP(I18,N:O,2,FALSE),"")</f>
        <v>Vétéran</v>
      </c>
      <c r="N18" s="29">
        <v>26</v>
      </c>
      <c r="O18" s="29" t="s">
        <v>8</v>
      </c>
    </row>
    <row r="19" spans="1:15" ht="12.75">
      <c r="A19" s="35">
        <v>17</v>
      </c>
      <c r="B19" s="36" t="s">
        <v>507</v>
      </c>
      <c r="C19" s="36" t="s">
        <v>534</v>
      </c>
      <c r="D19" s="37">
        <v>23029</v>
      </c>
      <c r="E19" s="38">
        <v>4</v>
      </c>
      <c r="F19" s="38">
        <v>4</v>
      </c>
      <c r="G19" s="36"/>
      <c r="H19" s="38"/>
      <c r="I19" s="39">
        <f t="shared" si="0"/>
        <v>53</v>
      </c>
      <c r="J19" s="35" t="str">
        <f t="shared" si="1"/>
        <v>Super Vétéran</v>
      </c>
      <c r="N19" s="29">
        <v>27</v>
      </c>
      <c r="O19" s="29" t="s">
        <v>8</v>
      </c>
    </row>
    <row r="20" spans="1:15" ht="12.75">
      <c r="A20" s="35">
        <v>18</v>
      </c>
      <c r="B20" s="36" t="s">
        <v>503</v>
      </c>
      <c r="C20" s="36" t="s">
        <v>43</v>
      </c>
      <c r="D20" s="37">
        <v>22106</v>
      </c>
      <c r="E20" s="38" t="s">
        <v>502</v>
      </c>
      <c r="F20" s="38">
        <v>4</v>
      </c>
      <c r="G20" s="36"/>
      <c r="H20" s="38">
        <v>4</v>
      </c>
      <c r="I20" s="39">
        <f t="shared" si="0"/>
        <v>56</v>
      </c>
      <c r="J20" s="35" t="str">
        <f t="shared" si="1"/>
        <v>Super Vétéran</v>
      </c>
      <c r="N20" s="29">
        <v>28</v>
      </c>
      <c r="O20" s="29" t="s">
        <v>8</v>
      </c>
    </row>
    <row r="21" spans="1:15" ht="12.75">
      <c r="A21" s="35">
        <v>19</v>
      </c>
      <c r="B21" s="36" t="s">
        <v>506</v>
      </c>
      <c r="C21" s="36" t="s">
        <v>535</v>
      </c>
      <c r="D21" s="37">
        <v>25088</v>
      </c>
      <c r="E21" s="38" t="s">
        <v>482</v>
      </c>
      <c r="F21" s="38" t="s">
        <v>482</v>
      </c>
      <c r="G21" s="36"/>
      <c r="H21" s="38"/>
      <c r="I21" s="39">
        <f t="shared" si="0"/>
        <v>48</v>
      </c>
      <c r="J21" s="35" t="str">
        <f t="shared" si="1"/>
        <v>Vétéran</v>
      </c>
      <c r="N21" s="29">
        <v>29</v>
      </c>
      <c r="O21" s="29" t="s">
        <v>8</v>
      </c>
    </row>
    <row r="22" spans="1:15" ht="12.75">
      <c r="A22" s="35">
        <v>20</v>
      </c>
      <c r="B22" s="36" t="s">
        <v>506</v>
      </c>
      <c r="C22" s="36" t="s">
        <v>334</v>
      </c>
      <c r="D22" s="37">
        <v>25103</v>
      </c>
      <c r="E22" s="38">
        <v>5</v>
      </c>
      <c r="F22" s="38">
        <v>4</v>
      </c>
      <c r="G22" s="36"/>
      <c r="H22" s="38"/>
      <c r="I22" s="39">
        <f t="shared" si="0"/>
        <v>48</v>
      </c>
      <c r="J22" s="35" t="str">
        <f t="shared" si="1"/>
        <v>Vétéran</v>
      </c>
      <c r="N22" s="29">
        <v>30</v>
      </c>
      <c r="O22" s="29" t="s">
        <v>8</v>
      </c>
    </row>
    <row r="23" spans="1:15" ht="12.75">
      <c r="A23" s="35">
        <v>21</v>
      </c>
      <c r="B23" s="36" t="s">
        <v>480</v>
      </c>
      <c r="C23" s="36" t="s">
        <v>308</v>
      </c>
      <c r="D23" s="37">
        <v>23173</v>
      </c>
      <c r="E23" s="38">
        <v>5</v>
      </c>
      <c r="F23" s="38">
        <v>5</v>
      </c>
      <c r="G23" s="36"/>
      <c r="H23" s="38"/>
      <c r="I23" s="39">
        <f t="shared" si="0"/>
        <v>53</v>
      </c>
      <c r="J23" s="35" t="str">
        <f t="shared" si="1"/>
        <v>Super Vétéran</v>
      </c>
      <c r="N23" s="29">
        <v>31</v>
      </c>
      <c r="O23" s="29" t="s">
        <v>8</v>
      </c>
    </row>
    <row r="24" spans="1:15" ht="12.75">
      <c r="A24" s="35">
        <v>22</v>
      </c>
      <c r="B24" s="36" t="s">
        <v>505</v>
      </c>
      <c r="C24" s="36" t="s">
        <v>536</v>
      </c>
      <c r="D24" s="37">
        <v>19989</v>
      </c>
      <c r="E24" s="38">
        <v>5</v>
      </c>
      <c r="F24" s="38">
        <v>5</v>
      </c>
      <c r="G24" s="36"/>
      <c r="H24" s="38"/>
      <c r="I24" s="39">
        <f t="shared" si="0"/>
        <v>62</v>
      </c>
      <c r="J24" s="35" t="str">
        <f t="shared" si="1"/>
        <v>Ancien</v>
      </c>
      <c r="N24" s="29">
        <v>32</v>
      </c>
      <c r="O24" s="29" t="s">
        <v>8</v>
      </c>
    </row>
    <row r="25" spans="1:15" ht="12.75">
      <c r="A25" s="35">
        <v>23</v>
      </c>
      <c r="B25" s="36" t="s">
        <v>504</v>
      </c>
      <c r="C25" s="36" t="s">
        <v>140</v>
      </c>
      <c r="D25" s="37">
        <v>22168</v>
      </c>
      <c r="E25" s="38">
        <v>5</v>
      </c>
      <c r="F25" s="38">
        <v>5</v>
      </c>
      <c r="G25" s="36"/>
      <c r="H25" s="38"/>
      <c r="I25" s="39">
        <f t="shared" si="0"/>
        <v>56</v>
      </c>
      <c r="J25" s="35" t="str">
        <f t="shared" si="1"/>
        <v>Super Vétéran</v>
      </c>
      <c r="N25" s="29">
        <v>33</v>
      </c>
      <c r="O25" s="29" t="s">
        <v>8</v>
      </c>
    </row>
    <row r="26" spans="1:15" ht="12.75">
      <c r="A26" s="35">
        <v>24</v>
      </c>
      <c r="B26" s="36" t="s">
        <v>501</v>
      </c>
      <c r="C26" s="36" t="s">
        <v>310</v>
      </c>
      <c r="D26" s="37">
        <v>22758</v>
      </c>
      <c r="E26" s="38">
        <v>5</v>
      </c>
      <c r="F26" s="38">
        <v>4</v>
      </c>
      <c r="G26" s="36"/>
      <c r="H26" s="38"/>
      <c r="I26" s="39">
        <f t="shared" si="0"/>
        <v>54</v>
      </c>
      <c r="J26" s="35" t="str">
        <f t="shared" si="1"/>
        <v>Super Vétéran</v>
      </c>
      <c r="N26" s="29">
        <v>34</v>
      </c>
      <c r="O26" s="29" t="s">
        <v>8</v>
      </c>
    </row>
    <row r="27" spans="1:15" ht="12.75">
      <c r="A27" s="35">
        <v>25</v>
      </c>
      <c r="B27" s="36" t="s">
        <v>500</v>
      </c>
      <c r="C27" s="36" t="s">
        <v>101</v>
      </c>
      <c r="D27" s="37">
        <v>21684</v>
      </c>
      <c r="E27" s="38">
        <v>5</v>
      </c>
      <c r="F27" s="38">
        <v>5</v>
      </c>
      <c r="G27" s="36"/>
      <c r="H27" s="38"/>
      <c r="I27" s="39">
        <f t="shared" si="0"/>
        <v>57</v>
      </c>
      <c r="J27" s="35" t="str">
        <f t="shared" si="1"/>
        <v>Super Vétéran</v>
      </c>
      <c r="N27" s="29">
        <v>35</v>
      </c>
      <c r="O27" s="29" t="s">
        <v>8</v>
      </c>
    </row>
    <row r="28" spans="1:15" ht="12.75">
      <c r="A28" s="35">
        <v>26</v>
      </c>
      <c r="B28" s="36" t="s">
        <v>499</v>
      </c>
      <c r="C28" s="36" t="s">
        <v>537</v>
      </c>
      <c r="D28" s="37">
        <v>19262</v>
      </c>
      <c r="E28" s="38">
        <v>5</v>
      </c>
      <c r="F28" s="38">
        <v>5</v>
      </c>
      <c r="G28" s="36"/>
      <c r="H28" s="38"/>
      <c r="I28" s="39">
        <f t="shared" si="0"/>
        <v>64</v>
      </c>
      <c r="J28" s="35" t="str">
        <f t="shared" si="1"/>
        <v>Ancien</v>
      </c>
      <c r="N28" s="29">
        <v>36</v>
      </c>
      <c r="O28" s="29" t="s">
        <v>8</v>
      </c>
    </row>
    <row r="29" spans="1:15" ht="12.75">
      <c r="A29" s="35">
        <v>27</v>
      </c>
      <c r="B29" s="36" t="s">
        <v>498</v>
      </c>
      <c r="C29" s="36" t="s">
        <v>538</v>
      </c>
      <c r="D29" s="37">
        <v>21872</v>
      </c>
      <c r="E29" s="38"/>
      <c r="F29" s="38">
        <v>5</v>
      </c>
      <c r="G29" s="36"/>
      <c r="H29" s="38">
        <v>5</v>
      </c>
      <c r="I29" s="39">
        <f t="shared" si="0"/>
        <v>57</v>
      </c>
      <c r="J29" s="35" t="str">
        <f t="shared" si="1"/>
        <v>Super Vétéran</v>
      </c>
      <c r="N29" s="29">
        <v>37</v>
      </c>
      <c r="O29" s="29" t="s">
        <v>8</v>
      </c>
    </row>
    <row r="30" spans="1:15" ht="12.75">
      <c r="A30" s="35">
        <v>28</v>
      </c>
      <c r="B30" s="36" t="s">
        <v>497</v>
      </c>
      <c r="C30" s="36" t="s">
        <v>92</v>
      </c>
      <c r="D30" s="37">
        <v>30921</v>
      </c>
      <c r="E30" s="38"/>
      <c r="F30" s="38">
        <v>4</v>
      </c>
      <c r="G30" s="36"/>
      <c r="H30" s="38"/>
      <c r="I30" s="39">
        <f t="shared" si="0"/>
        <v>32</v>
      </c>
      <c r="J30" s="35" t="str">
        <f t="shared" si="1"/>
        <v>Sénior</v>
      </c>
      <c r="N30" s="29">
        <v>38</v>
      </c>
      <c r="O30" s="29" t="s">
        <v>8</v>
      </c>
    </row>
    <row r="31" spans="1:15" ht="12.75">
      <c r="A31" s="35">
        <v>29</v>
      </c>
      <c r="B31" s="36" t="s">
        <v>495</v>
      </c>
      <c r="C31" s="36" t="s">
        <v>540</v>
      </c>
      <c r="D31" s="37">
        <v>21516</v>
      </c>
      <c r="E31" s="38">
        <v>5</v>
      </c>
      <c r="F31" s="38">
        <v>5</v>
      </c>
      <c r="G31" s="36"/>
      <c r="H31" s="38"/>
      <c r="I31" s="39">
        <f t="shared" si="0"/>
        <v>58</v>
      </c>
      <c r="J31" s="35" t="str">
        <f t="shared" si="1"/>
        <v>Super Vétéran</v>
      </c>
      <c r="N31" s="29">
        <v>39</v>
      </c>
      <c r="O31" s="29" t="s">
        <v>8</v>
      </c>
    </row>
    <row r="32" spans="1:15" ht="12.75">
      <c r="A32" s="35">
        <v>30</v>
      </c>
      <c r="B32" s="36" t="s">
        <v>492</v>
      </c>
      <c r="C32" s="36" t="s">
        <v>524</v>
      </c>
      <c r="D32" s="37">
        <v>22335</v>
      </c>
      <c r="E32" s="38" t="s">
        <v>490</v>
      </c>
      <c r="F32" s="38">
        <v>5</v>
      </c>
      <c r="G32" s="36"/>
      <c r="H32" s="38"/>
      <c r="I32" s="39">
        <f t="shared" si="0"/>
        <v>55</v>
      </c>
      <c r="J32" s="35" t="str">
        <f t="shared" si="1"/>
        <v>Super Vétéran</v>
      </c>
      <c r="N32" s="29">
        <v>40</v>
      </c>
      <c r="O32" s="29" t="s">
        <v>7</v>
      </c>
    </row>
    <row r="33" spans="1:15" ht="12.75">
      <c r="A33" s="35">
        <v>31</v>
      </c>
      <c r="B33" s="36" t="s">
        <v>494</v>
      </c>
      <c r="C33" s="36" t="s">
        <v>56</v>
      </c>
      <c r="D33" s="37">
        <v>28537</v>
      </c>
      <c r="E33" s="38">
        <v>4</v>
      </c>
      <c r="F33" s="38">
        <v>4</v>
      </c>
      <c r="G33" s="36"/>
      <c r="H33" s="38"/>
      <c r="I33" s="39">
        <f t="shared" si="0"/>
        <v>38</v>
      </c>
      <c r="J33" s="35" t="str">
        <f t="shared" si="1"/>
        <v>Sénior</v>
      </c>
      <c r="N33" s="29">
        <v>41</v>
      </c>
      <c r="O33" s="29" t="s">
        <v>7</v>
      </c>
    </row>
    <row r="34" spans="1:15" ht="12.75">
      <c r="A34" s="35">
        <v>32</v>
      </c>
      <c r="B34" s="36" t="s">
        <v>636</v>
      </c>
      <c r="C34" s="36" t="s">
        <v>637</v>
      </c>
      <c r="D34" s="37">
        <v>21604</v>
      </c>
      <c r="E34" s="38"/>
      <c r="F34" s="38">
        <v>5</v>
      </c>
      <c r="G34" s="36"/>
      <c r="H34" s="38">
        <v>5</v>
      </c>
      <c r="I34" s="39">
        <f t="shared" si="0"/>
        <v>57</v>
      </c>
      <c r="J34" s="35" t="str">
        <f t="shared" si="1"/>
        <v>Super Vétéran</v>
      </c>
      <c r="N34" s="29">
        <v>42</v>
      </c>
      <c r="O34" s="29" t="s">
        <v>7</v>
      </c>
    </row>
    <row r="35" spans="1:15" ht="12.75">
      <c r="A35" s="35">
        <v>33</v>
      </c>
      <c r="B35" s="36" t="s">
        <v>493</v>
      </c>
      <c r="C35" s="36" t="s">
        <v>64</v>
      </c>
      <c r="D35" s="37">
        <v>21662</v>
      </c>
      <c r="E35" s="38">
        <v>5</v>
      </c>
      <c r="F35" s="38">
        <v>5</v>
      </c>
      <c r="G35" s="36"/>
      <c r="H35" s="38"/>
      <c r="I35" s="39">
        <f aca="true" t="shared" si="2" ref="I35:I66">IF(ISNUMBER(D35),2016-YEAR(D35),"")</f>
        <v>57</v>
      </c>
      <c r="J35" s="35" t="str">
        <f aca="true" t="shared" si="3" ref="J35:J66">IF(ISNUMBER(D35),VLOOKUP(I35,N$1:O$65536,2,FALSE),"")</f>
        <v>Super Vétéran</v>
      </c>
      <c r="N35" s="29">
        <v>43</v>
      </c>
      <c r="O35" s="29" t="s">
        <v>7</v>
      </c>
    </row>
    <row r="36" spans="1:15" ht="12.75">
      <c r="A36" s="35">
        <v>34</v>
      </c>
      <c r="B36" s="36" t="s">
        <v>491</v>
      </c>
      <c r="C36" s="36" t="s">
        <v>142</v>
      </c>
      <c r="D36" s="37">
        <v>23857</v>
      </c>
      <c r="E36" s="38" t="s">
        <v>490</v>
      </c>
      <c r="F36" s="38">
        <v>5</v>
      </c>
      <c r="G36" s="36"/>
      <c r="H36" s="38"/>
      <c r="I36" s="39">
        <f t="shared" si="2"/>
        <v>51</v>
      </c>
      <c r="J36" s="35" t="str">
        <f t="shared" si="3"/>
        <v>Super Vétéran</v>
      </c>
      <c r="N36" s="29">
        <v>44</v>
      </c>
      <c r="O36" s="29" t="s">
        <v>7</v>
      </c>
    </row>
    <row r="37" spans="1:15" ht="12.75">
      <c r="A37" s="35">
        <v>35</v>
      </c>
      <c r="B37" s="36" t="s">
        <v>489</v>
      </c>
      <c r="C37" s="36" t="s">
        <v>341</v>
      </c>
      <c r="D37" s="37">
        <v>20945</v>
      </c>
      <c r="E37" s="38">
        <v>5</v>
      </c>
      <c r="F37" s="38">
        <v>5</v>
      </c>
      <c r="G37" s="36"/>
      <c r="H37" s="38"/>
      <c r="I37" s="39">
        <f t="shared" si="2"/>
        <v>59</v>
      </c>
      <c r="J37" s="35" t="str">
        <f t="shared" si="3"/>
        <v>Super Vétéran</v>
      </c>
      <c r="N37" s="29">
        <v>45</v>
      </c>
      <c r="O37" s="29" t="s">
        <v>7</v>
      </c>
    </row>
    <row r="38" spans="1:15" ht="12.75">
      <c r="A38" s="35">
        <v>36</v>
      </c>
      <c r="B38" s="36" t="s">
        <v>488</v>
      </c>
      <c r="C38" s="36" t="s">
        <v>169</v>
      </c>
      <c r="D38" s="37">
        <v>25131</v>
      </c>
      <c r="E38" s="38">
        <v>5</v>
      </c>
      <c r="F38" s="38">
        <v>5</v>
      </c>
      <c r="G38" s="36"/>
      <c r="H38" s="38"/>
      <c r="I38" s="39">
        <f t="shared" si="2"/>
        <v>48</v>
      </c>
      <c r="J38" s="35" t="str">
        <f t="shared" si="3"/>
        <v>Vétéran</v>
      </c>
      <c r="N38" s="29">
        <v>46</v>
      </c>
      <c r="O38" s="29" t="s">
        <v>7</v>
      </c>
    </row>
    <row r="39" spans="1:15" ht="12.75">
      <c r="A39" s="35">
        <v>37</v>
      </c>
      <c r="B39" s="36" t="s">
        <v>487</v>
      </c>
      <c r="C39" s="36" t="s">
        <v>22</v>
      </c>
      <c r="D39" s="37">
        <v>29371</v>
      </c>
      <c r="E39" s="38">
        <v>4</v>
      </c>
      <c r="F39" s="38">
        <v>4</v>
      </c>
      <c r="G39" s="36"/>
      <c r="H39" s="38"/>
      <c r="I39" s="39">
        <f t="shared" si="2"/>
        <v>36</v>
      </c>
      <c r="J39" s="35" t="str">
        <f t="shared" si="3"/>
        <v>Sénior</v>
      </c>
      <c r="N39" s="29">
        <v>47</v>
      </c>
      <c r="O39" s="29" t="s">
        <v>7</v>
      </c>
    </row>
    <row r="40" spans="1:15" ht="12.75">
      <c r="A40" s="35">
        <v>38</v>
      </c>
      <c r="B40" s="36" t="s">
        <v>486</v>
      </c>
      <c r="C40" s="36" t="s">
        <v>541</v>
      </c>
      <c r="D40" s="37">
        <v>33134</v>
      </c>
      <c r="E40" s="38"/>
      <c r="F40" s="38">
        <v>3</v>
      </c>
      <c r="G40" s="36"/>
      <c r="H40" s="38">
        <v>3</v>
      </c>
      <c r="I40" s="39">
        <f t="shared" si="2"/>
        <v>26</v>
      </c>
      <c r="J40" s="35" t="str">
        <f t="shared" si="3"/>
        <v>Sénior</v>
      </c>
      <c r="N40" s="29">
        <v>48</v>
      </c>
      <c r="O40" s="29" t="s">
        <v>7</v>
      </c>
    </row>
    <row r="41" spans="1:15" ht="12.75">
      <c r="A41" s="35">
        <v>39</v>
      </c>
      <c r="B41" s="36" t="s">
        <v>485</v>
      </c>
      <c r="C41" s="36" t="s">
        <v>140</v>
      </c>
      <c r="D41" s="37">
        <v>17425</v>
      </c>
      <c r="E41" s="38">
        <v>5</v>
      </c>
      <c r="F41" s="38">
        <v>5</v>
      </c>
      <c r="G41" s="36"/>
      <c r="H41" s="38"/>
      <c r="I41" s="39">
        <f t="shared" si="2"/>
        <v>69</v>
      </c>
      <c r="J41" s="35" t="str">
        <f t="shared" si="3"/>
        <v>Ancien</v>
      </c>
      <c r="N41" s="29">
        <v>49</v>
      </c>
      <c r="O41" s="29" t="s">
        <v>7</v>
      </c>
    </row>
    <row r="42" spans="1:15" ht="12.75">
      <c r="A42" s="35">
        <v>40</v>
      </c>
      <c r="B42" s="36" t="s">
        <v>484</v>
      </c>
      <c r="C42" s="36" t="s">
        <v>542</v>
      </c>
      <c r="D42" s="37">
        <v>22231</v>
      </c>
      <c r="E42" s="38">
        <v>5</v>
      </c>
      <c r="F42" s="38">
        <v>5</v>
      </c>
      <c r="G42" s="36"/>
      <c r="H42" s="38"/>
      <c r="I42" s="39">
        <f t="shared" si="2"/>
        <v>56</v>
      </c>
      <c r="J42" s="35" t="str">
        <f t="shared" si="3"/>
        <v>Super Vétéran</v>
      </c>
      <c r="N42" s="29">
        <v>50</v>
      </c>
      <c r="O42" s="29" t="s">
        <v>9</v>
      </c>
    </row>
    <row r="43" spans="1:15" ht="12.75">
      <c r="A43" s="35">
        <v>41</v>
      </c>
      <c r="B43" s="36" t="s">
        <v>483</v>
      </c>
      <c r="C43" s="36" t="s">
        <v>543</v>
      </c>
      <c r="D43" s="37">
        <v>32758</v>
      </c>
      <c r="E43" s="38">
        <v>4</v>
      </c>
      <c r="F43" s="38">
        <v>3</v>
      </c>
      <c r="G43" s="36"/>
      <c r="H43" s="38"/>
      <c r="I43" s="39">
        <f t="shared" si="2"/>
        <v>27</v>
      </c>
      <c r="J43" s="35" t="str">
        <f t="shared" si="3"/>
        <v>Sénior</v>
      </c>
      <c r="N43" s="29">
        <v>51</v>
      </c>
      <c r="O43" s="29" t="s">
        <v>9</v>
      </c>
    </row>
    <row r="44" spans="1:15" ht="12.75">
      <c r="A44" s="35">
        <v>42</v>
      </c>
      <c r="B44" s="36" t="s">
        <v>483</v>
      </c>
      <c r="C44" s="36" t="s">
        <v>544</v>
      </c>
      <c r="D44" s="37">
        <v>20571</v>
      </c>
      <c r="E44" s="38" t="s">
        <v>482</v>
      </c>
      <c r="F44" s="38" t="s">
        <v>482</v>
      </c>
      <c r="G44" s="36"/>
      <c r="H44" s="38"/>
      <c r="I44" s="39">
        <f t="shared" si="2"/>
        <v>60</v>
      </c>
      <c r="J44" s="35" t="str">
        <f t="shared" si="3"/>
        <v>Ancien</v>
      </c>
      <c r="N44" s="29">
        <v>52</v>
      </c>
      <c r="O44" s="29" t="s">
        <v>9</v>
      </c>
    </row>
    <row r="45" spans="1:15" ht="12.75">
      <c r="A45" s="35">
        <v>43</v>
      </c>
      <c r="B45" s="36" t="s">
        <v>483</v>
      </c>
      <c r="C45" s="36" t="s">
        <v>349</v>
      </c>
      <c r="D45" s="37">
        <v>21837</v>
      </c>
      <c r="E45" s="38">
        <v>5</v>
      </c>
      <c r="F45" s="38">
        <v>5</v>
      </c>
      <c r="G45" s="36"/>
      <c r="H45" s="38"/>
      <c r="I45" s="39">
        <f t="shared" si="2"/>
        <v>57</v>
      </c>
      <c r="J45" s="35" t="str">
        <f t="shared" si="3"/>
        <v>Super Vétéran</v>
      </c>
      <c r="N45" s="29">
        <v>53</v>
      </c>
      <c r="O45" s="29" t="s">
        <v>9</v>
      </c>
    </row>
    <row r="46" spans="1:15" ht="12.75">
      <c r="A46" s="35">
        <v>44</v>
      </c>
      <c r="B46" s="36" t="s">
        <v>108</v>
      </c>
      <c r="C46" s="36" t="s">
        <v>545</v>
      </c>
      <c r="D46" s="37">
        <v>30379</v>
      </c>
      <c r="E46" s="38">
        <v>3</v>
      </c>
      <c r="F46" s="38">
        <v>2</v>
      </c>
      <c r="G46" s="36"/>
      <c r="H46" s="38"/>
      <c r="I46" s="39">
        <f t="shared" si="2"/>
        <v>33</v>
      </c>
      <c r="J46" s="35" t="str">
        <f t="shared" si="3"/>
        <v>Sénior</v>
      </c>
      <c r="N46" s="29">
        <v>54</v>
      </c>
      <c r="O46" s="29" t="s">
        <v>9</v>
      </c>
    </row>
    <row r="47" spans="1:15" ht="12.75">
      <c r="A47" s="35">
        <v>45</v>
      </c>
      <c r="B47" s="36" t="s">
        <v>108</v>
      </c>
      <c r="C47" s="36" t="s">
        <v>537</v>
      </c>
      <c r="D47" s="37">
        <v>19525</v>
      </c>
      <c r="E47" s="38">
        <v>5</v>
      </c>
      <c r="F47" s="38">
        <v>5</v>
      </c>
      <c r="G47" s="36"/>
      <c r="H47" s="38"/>
      <c r="I47" s="39">
        <f t="shared" si="2"/>
        <v>63</v>
      </c>
      <c r="J47" s="35" t="str">
        <f t="shared" si="3"/>
        <v>Ancien</v>
      </c>
      <c r="N47" s="29">
        <v>55</v>
      </c>
      <c r="O47" s="29" t="s">
        <v>9</v>
      </c>
    </row>
    <row r="48" spans="1:15" ht="12.75">
      <c r="A48" s="35">
        <v>46</v>
      </c>
      <c r="B48" s="36" t="s">
        <v>108</v>
      </c>
      <c r="C48" s="36" t="s">
        <v>546</v>
      </c>
      <c r="D48" s="37">
        <v>21631</v>
      </c>
      <c r="E48" s="38" t="s">
        <v>482</v>
      </c>
      <c r="F48" s="38" t="s">
        <v>482</v>
      </c>
      <c r="G48" s="36"/>
      <c r="H48" s="38"/>
      <c r="I48" s="39">
        <f t="shared" si="2"/>
        <v>57</v>
      </c>
      <c r="J48" s="35" t="str">
        <f t="shared" si="3"/>
        <v>Super Vétéran</v>
      </c>
      <c r="N48" s="29">
        <v>56</v>
      </c>
      <c r="O48" s="29" t="s">
        <v>9</v>
      </c>
    </row>
    <row r="49" spans="1:15" ht="12.75">
      <c r="A49" s="35">
        <v>47</v>
      </c>
      <c r="B49" s="36" t="s">
        <v>481</v>
      </c>
      <c r="C49" s="36" t="s">
        <v>126</v>
      </c>
      <c r="D49" s="37">
        <v>33588</v>
      </c>
      <c r="E49" s="38"/>
      <c r="F49" s="38">
        <v>3</v>
      </c>
      <c r="G49" s="36"/>
      <c r="H49" s="38">
        <v>3</v>
      </c>
      <c r="I49" s="39">
        <f>IF(ISNUMBER(D49),2016-YEAR(D49),"")</f>
        <v>25</v>
      </c>
      <c r="J49" s="35" t="str">
        <f>IF(ISNUMBER(D49),VLOOKUP(I49,N:O,2,FALSE),"")</f>
        <v>Sénior</v>
      </c>
      <c r="N49" s="29">
        <v>57</v>
      </c>
      <c r="O49" s="29" t="s">
        <v>9</v>
      </c>
    </row>
    <row r="50" spans="1:15" ht="12.75">
      <c r="A50" s="35">
        <v>48</v>
      </c>
      <c r="B50" s="36"/>
      <c r="C50" s="36"/>
      <c r="D50" s="37"/>
      <c r="E50" s="38"/>
      <c r="F50" s="38"/>
      <c r="G50" s="36"/>
      <c r="H50" s="38"/>
      <c r="I50" s="39">
        <f t="shared" si="2"/>
      </c>
      <c r="J50" s="35">
        <f t="shared" si="3"/>
      </c>
      <c r="N50" s="29">
        <v>58</v>
      </c>
      <c r="O50" s="29" t="s">
        <v>9</v>
      </c>
    </row>
    <row r="51" spans="1:15" ht="12.75">
      <c r="A51" s="35">
        <v>49</v>
      </c>
      <c r="B51" s="36"/>
      <c r="C51" s="36"/>
      <c r="D51" s="37"/>
      <c r="E51" s="38"/>
      <c r="F51" s="38"/>
      <c r="G51" s="36"/>
      <c r="H51" s="38"/>
      <c r="I51" s="39">
        <f t="shared" si="2"/>
      </c>
      <c r="J51" s="35">
        <f t="shared" si="3"/>
      </c>
      <c r="N51" s="29">
        <v>59</v>
      </c>
      <c r="O51" s="29" t="s">
        <v>9</v>
      </c>
    </row>
    <row r="52" spans="1:15" ht="12.75">
      <c r="A52" s="35">
        <v>50</v>
      </c>
      <c r="B52" s="36"/>
      <c r="C52" s="36"/>
      <c r="D52" s="37"/>
      <c r="E52" s="38"/>
      <c r="F52" s="38"/>
      <c r="G52" s="36"/>
      <c r="H52" s="38"/>
      <c r="I52" s="39">
        <f t="shared" si="2"/>
      </c>
      <c r="J52" s="35">
        <f t="shared" si="3"/>
      </c>
      <c r="N52" s="29">
        <v>60</v>
      </c>
      <c r="O52" s="29" t="s">
        <v>10</v>
      </c>
    </row>
    <row r="53" spans="1:15" ht="12.75">
      <c r="A53" s="35">
        <v>51</v>
      </c>
      <c r="B53" s="36"/>
      <c r="C53" s="36"/>
      <c r="D53" s="37"/>
      <c r="E53" s="38"/>
      <c r="F53" s="38"/>
      <c r="G53" s="36"/>
      <c r="H53" s="38"/>
      <c r="I53" s="39">
        <f t="shared" si="2"/>
      </c>
      <c r="J53" s="35">
        <f t="shared" si="3"/>
      </c>
      <c r="N53" s="29">
        <v>61</v>
      </c>
      <c r="O53" s="29" t="s">
        <v>10</v>
      </c>
    </row>
    <row r="54" spans="1:15" ht="12.75">
      <c r="A54" s="35">
        <v>52</v>
      </c>
      <c r="B54" s="36"/>
      <c r="C54" s="36"/>
      <c r="D54" s="37"/>
      <c r="E54" s="38"/>
      <c r="F54" s="38"/>
      <c r="G54" s="36"/>
      <c r="H54" s="38"/>
      <c r="I54" s="39">
        <f t="shared" si="2"/>
      </c>
      <c r="J54" s="35">
        <f t="shared" si="3"/>
      </c>
      <c r="N54" s="29">
        <v>62</v>
      </c>
      <c r="O54" s="29" t="s">
        <v>10</v>
      </c>
    </row>
    <row r="55" spans="1:15" ht="12.75">
      <c r="A55" s="35">
        <v>53</v>
      </c>
      <c r="B55" s="36"/>
      <c r="C55" s="36"/>
      <c r="D55" s="37"/>
      <c r="E55" s="38"/>
      <c r="F55" s="38"/>
      <c r="G55" s="36"/>
      <c r="H55" s="38"/>
      <c r="I55" s="39">
        <f t="shared" si="2"/>
      </c>
      <c r="J55" s="35">
        <f t="shared" si="3"/>
      </c>
      <c r="N55" s="29">
        <v>63</v>
      </c>
      <c r="O55" s="29" t="s">
        <v>10</v>
      </c>
    </row>
    <row r="56" spans="1:15" ht="12.75">
      <c r="A56" s="35">
        <v>54</v>
      </c>
      <c r="B56" s="36"/>
      <c r="C56" s="36"/>
      <c r="D56" s="37"/>
      <c r="E56" s="38"/>
      <c r="F56" s="38"/>
      <c r="G56" s="36"/>
      <c r="H56" s="38"/>
      <c r="I56" s="39">
        <f t="shared" si="2"/>
      </c>
      <c r="J56" s="35">
        <f t="shared" si="3"/>
      </c>
      <c r="N56" s="29">
        <v>64</v>
      </c>
      <c r="O56" s="29" t="s">
        <v>10</v>
      </c>
    </row>
    <row r="57" spans="1:15" ht="12.75">
      <c r="A57" s="35">
        <v>55</v>
      </c>
      <c r="B57" s="36"/>
      <c r="C57" s="36"/>
      <c r="D57" s="37"/>
      <c r="E57" s="38"/>
      <c r="F57" s="38"/>
      <c r="G57" s="36"/>
      <c r="H57" s="38"/>
      <c r="I57" s="39">
        <f t="shared" si="2"/>
      </c>
      <c r="J57" s="35">
        <f t="shared" si="3"/>
      </c>
      <c r="N57" s="29">
        <v>65</v>
      </c>
      <c r="O57" s="29" t="s">
        <v>10</v>
      </c>
    </row>
    <row r="58" spans="1:15" ht="12.75">
      <c r="A58" s="35">
        <v>56</v>
      </c>
      <c r="B58" s="36"/>
      <c r="C58" s="36"/>
      <c r="D58" s="37"/>
      <c r="E58" s="38"/>
      <c r="F58" s="38"/>
      <c r="G58" s="36"/>
      <c r="H58" s="38"/>
      <c r="I58" s="39">
        <f t="shared" si="2"/>
      </c>
      <c r="J58" s="35">
        <f t="shared" si="3"/>
      </c>
      <c r="N58" s="29">
        <v>66</v>
      </c>
      <c r="O58" s="29" t="s">
        <v>10</v>
      </c>
    </row>
    <row r="59" spans="1:15" ht="12.75">
      <c r="A59" s="35">
        <v>57</v>
      </c>
      <c r="B59" s="36"/>
      <c r="C59" s="36"/>
      <c r="D59" s="37"/>
      <c r="E59" s="38"/>
      <c r="F59" s="38"/>
      <c r="G59" s="36"/>
      <c r="H59" s="36"/>
      <c r="I59" s="39">
        <f t="shared" si="2"/>
      </c>
      <c r="J59" s="35">
        <f t="shared" si="3"/>
      </c>
      <c r="N59" s="29">
        <v>67</v>
      </c>
      <c r="O59" s="29" t="s">
        <v>10</v>
      </c>
    </row>
    <row r="60" spans="1:15" ht="12.75">
      <c r="A60" s="35">
        <v>58</v>
      </c>
      <c r="B60" s="36"/>
      <c r="C60" s="36"/>
      <c r="D60" s="37"/>
      <c r="E60" s="38"/>
      <c r="F60" s="38"/>
      <c r="G60" s="36"/>
      <c r="H60" s="36"/>
      <c r="I60" s="39">
        <f t="shared" si="2"/>
      </c>
      <c r="J60" s="35">
        <f t="shared" si="3"/>
      </c>
      <c r="N60" s="29">
        <v>68</v>
      </c>
      <c r="O60" s="29" t="s">
        <v>10</v>
      </c>
    </row>
    <row r="61" spans="1:15" ht="12.75">
      <c r="A61" s="35">
        <v>59</v>
      </c>
      <c r="B61" s="36"/>
      <c r="C61" s="36"/>
      <c r="D61" s="37"/>
      <c r="E61" s="38"/>
      <c r="F61" s="38"/>
      <c r="G61" s="36"/>
      <c r="H61" s="36"/>
      <c r="I61" s="39">
        <f t="shared" si="2"/>
      </c>
      <c r="J61" s="35">
        <f t="shared" si="3"/>
      </c>
      <c r="N61" s="29">
        <v>69</v>
      </c>
      <c r="O61" s="29" t="s">
        <v>10</v>
      </c>
    </row>
    <row r="62" spans="1:15" ht="12.75">
      <c r="A62" s="35">
        <v>60</v>
      </c>
      <c r="B62" s="36"/>
      <c r="C62" s="36"/>
      <c r="D62" s="37"/>
      <c r="E62" s="38"/>
      <c r="F62" s="38"/>
      <c r="G62" s="36"/>
      <c r="H62" s="36"/>
      <c r="I62" s="39">
        <f t="shared" si="2"/>
      </c>
      <c r="J62" s="35">
        <f t="shared" si="3"/>
      </c>
      <c r="N62" s="29">
        <v>70</v>
      </c>
      <c r="O62" s="29" t="s">
        <v>10</v>
      </c>
    </row>
    <row r="63" spans="1:15" ht="12.75">
      <c r="A63" s="35">
        <v>61</v>
      </c>
      <c r="B63" s="36"/>
      <c r="C63" s="36"/>
      <c r="D63" s="37"/>
      <c r="E63" s="38"/>
      <c r="F63" s="38"/>
      <c r="G63" s="36"/>
      <c r="H63" s="36"/>
      <c r="I63" s="39">
        <f t="shared" si="2"/>
      </c>
      <c r="J63" s="35">
        <f t="shared" si="3"/>
      </c>
      <c r="N63" s="29">
        <v>71</v>
      </c>
      <c r="O63" s="29" t="s">
        <v>10</v>
      </c>
    </row>
    <row r="64" spans="1:15" ht="12.75">
      <c r="A64" s="35">
        <v>62</v>
      </c>
      <c r="B64" s="36"/>
      <c r="C64" s="36"/>
      <c r="D64" s="37"/>
      <c r="E64" s="38"/>
      <c r="F64" s="38"/>
      <c r="G64" s="36"/>
      <c r="H64" s="36"/>
      <c r="I64" s="39">
        <f t="shared" si="2"/>
      </c>
      <c r="J64" s="35">
        <f t="shared" si="3"/>
      </c>
      <c r="N64" s="29">
        <v>72</v>
      </c>
      <c r="O64" s="29" t="s">
        <v>10</v>
      </c>
    </row>
    <row r="65" spans="1:15" ht="12.75">
      <c r="A65" s="35">
        <v>63</v>
      </c>
      <c r="B65" s="36"/>
      <c r="C65" s="36"/>
      <c r="D65" s="37"/>
      <c r="E65" s="38"/>
      <c r="F65" s="38"/>
      <c r="G65" s="36"/>
      <c r="H65" s="36"/>
      <c r="I65" s="39">
        <f t="shared" si="2"/>
      </c>
      <c r="J65" s="35">
        <f t="shared" si="3"/>
      </c>
      <c r="N65" s="29">
        <v>73</v>
      </c>
      <c r="O65" s="29" t="s">
        <v>10</v>
      </c>
    </row>
    <row r="66" spans="1:15" ht="12.75">
      <c r="A66" s="35">
        <v>64</v>
      </c>
      <c r="B66" s="36"/>
      <c r="C66" s="36"/>
      <c r="D66" s="37"/>
      <c r="E66" s="38"/>
      <c r="F66" s="38"/>
      <c r="G66" s="36"/>
      <c r="H66" s="36"/>
      <c r="I66" s="39">
        <f t="shared" si="2"/>
      </c>
      <c r="J66" s="35">
        <f t="shared" si="3"/>
      </c>
      <c r="N66" s="29">
        <v>74</v>
      </c>
      <c r="O66" s="29" t="s">
        <v>10</v>
      </c>
    </row>
    <row r="67" spans="1:15" ht="12.75">
      <c r="A67" s="35">
        <v>65</v>
      </c>
      <c r="B67" s="36"/>
      <c r="C67" s="36"/>
      <c r="D67" s="37"/>
      <c r="E67" s="38"/>
      <c r="F67" s="38"/>
      <c r="G67" s="36"/>
      <c r="H67" s="36"/>
      <c r="I67" s="39">
        <f aca="true" t="shared" si="4" ref="I67:I102">IF(ISNUMBER(D67),2016-YEAR(D67),"")</f>
      </c>
      <c r="J67" s="35">
        <f aca="true" t="shared" si="5" ref="J67:J98">IF(ISNUMBER(D67),VLOOKUP(I67,N$1:O$65536,2,FALSE),"")</f>
      </c>
      <c r="N67" s="29">
        <v>75</v>
      </c>
      <c r="O67" s="29" t="s">
        <v>10</v>
      </c>
    </row>
    <row r="68" spans="1:15" ht="12.75">
      <c r="A68" s="35">
        <v>66</v>
      </c>
      <c r="B68" s="36"/>
      <c r="C68" s="36"/>
      <c r="D68" s="37"/>
      <c r="E68" s="38"/>
      <c r="F68" s="38"/>
      <c r="G68" s="36"/>
      <c r="H68" s="36"/>
      <c r="I68" s="39">
        <f t="shared" si="4"/>
      </c>
      <c r="J68" s="35">
        <f t="shared" si="5"/>
      </c>
      <c r="N68" s="29">
        <v>76</v>
      </c>
      <c r="O68" s="29" t="s">
        <v>10</v>
      </c>
    </row>
    <row r="69" spans="1:15" ht="12.75">
      <c r="A69" s="35">
        <v>67</v>
      </c>
      <c r="B69" s="36"/>
      <c r="C69" s="36"/>
      <c r="D69" s="37"/>
      <c r="E69" s="38"/>
      <c r="F69" s="38"/>
      <c r="G69" s="36"/>
      <c r="H69" s="36"/>
      <c r="I69" s="39">
        <f t="shared" si="4"/>
      </c>
      <c r="J69" s="35">
        <f t="shared" si="5"/>
      </c>
      <c r="N69" s="29">
        <v>77</v>
      </c>
      <c r="O69" s="29" t="s">
        <v>10</v>
      </c>
    </row>
    <row r="70" spans="1:15" ht="12.75">
      <c r="A70" s="35">
        <v>68</v>
      </c>
      <c r="B70" s="36"/>
      <c r="C70" s="36"/>
      <c r="D70" s="37"/>
      <c r="E70" s="38"/>
      <c r="F70" s="38"/>
      <c r="G70" s="36"/>
      <c r="H70" s="36"/>
      <c r="I70" s="39">
        <f t="shared" si="4"/>
      </c>
      <c r="J70" s="35">
        <f t="shared" si="5"/>
      </c>
      <c r="N70" s="29">
        <v>78</v>
      </c>
      <c r="O70" s="29" t="s">
        <v>10</v>
      </c>
    </row>
    <row r="71" spans="1:15" ht="12.75">
      <c r="A71" s="35">
        <v>69</v>
      </c>
      <c r="B71" s="36"/>
      <c r="C71" s="36"/>
      <c r="D71" s="37"/>
      <c r="E71" s="38"/>
      <c r="F71" s="38"/>
      <c r="G71" s="36"/>
      <c r="H71" s="36"/>
      <c r="I71" s="39">
        <f t="shared" si="4"/>
      </c>
      <c r="J71" s="35">
        <f t="shared" si="5"/>
      </c>
      <c r="N71" s="29">
        <v>79</v>
      </c>
      <c r="O71" s="29" t="s">
        <v>10</v>
      </c>
    </row>
    <row r="72" spans="1:15" ht="12.75">
      <c r="A72" s="35">
        <v>70</v>
      </c>
      <c r="B72" s="36"/>
      <c r="C72" s="36"/>
      <c r="D72" s="37"/>
      <c r="E72" s="38"/>
      <c r="F72" s="38"/>
      <c r="G72" s="36"/>
      <c r="H72" s="36"/>
      <c r="I72" s="39">
        <f t="shared" si="4"/>
      </c>
      <c r="J72" s="35">
        <f t="shared" si="5"/>
      </c>
      <c r="N72" s="29">
        <v>80</v>
      </c>
      <c r="O72" s="29" t="s">
        <v>10</v>
      </c>
    </row>
    <row r="73" spans="1:15" ht="12.75">
      <c r="A73" s="35">
        <v>71</v>
      </c>
      <c r="B73" s="36"/>
      <c r="C73" s="36"/>
      <c r="D73" s="37"/>
      <c r="E73" s="38"/>
      <c r="F73" s="38"/>
      <c r="G73" s="36"/>
      <c r="H73" s="36"/>
      <c r="I73" s="39">
        <f t="shared" si="4"/>
      </c>
      <c r="J73" s="35">
        <f t="shared" si="5"/>
      </c>
      <c r="N73" s="29">
        <v>81</v>
      </c>
      <c r="O73" s="29" t="s">
        <v>10</v>
      </c>
    </row>
    <row r="74" spans="1:15" ht="12.75">
      <c r="A74" s="35">
        <v>72</v>
      </c>
      <c r="B74" s="36"/>
      <c r="C74" s="36"/>
      <c r="D74" s="37"/>
      <c r="E74" s="38"/>
      <c r="F74" s="38"/>
      <c r="G74" s="36"/>
      <c r="H74" s="36"/>
      <c r="I74" s="39">
        <f t="shared" si="4"/>
      </c>
      <c r="J74" s="35">
        <f t="shared" si="5"/>
      </c>
      <c r="N74" s="29">
        <v>82</v>
      </c>
      <c r="O74" s="29" t="s">
        <v>10</v>
      </c>
    </row>
    <row r="75" spans="1:15" ht="12.75">
      <c r="A75" s="35">
        <v>73</v>
      </c>
      <c r="B75" s="36"/>
      <c r="C75" s="36"/>
      <c r="D75" s="37"/>
      <c r="E75" s="38"/>
      <c r="F75" s="38"/>
      <c r="G75" s="36"/>
      <c r="H75" s="36"/>
      <c r="I75" s="39">
        <f t="shared" si="4"/>
      </c>
      <c r="J75" s="35">
        <f t="shared" si="5"/>
      </c>
      <c r="N75" s="29">
        <v>83</v>
      </c>
      <c r="O75" s="29" t="s">
        <v>10</v>
      </c>
    </row>
    <row r="76" spans="1:15" ht="12.75">
      <c r="A76" s="35">
        <v>74</v>
      </c>
      <c r="B76" s="36"/>
      <c r="C76" s="36"/>
      <c r="D76" s="37"/>
      <c r="E76" s="38"/>
      <c r="F76" s="38"/>
      <c r="G76" s="36"/>
      <c r="H76" s="36"/>
      <c r="I76" s="39">
        <f t="shared" si="4"/>
      </c>
      <c r="J76" s="35">
        <f t="shared" si="5"/>
      </c>
      <c r="N76" s="29">
        <v>84</v>
      </c>
      <c r="O76" s="29" t="s">
        <v>10</v>
      </c>
    </row>
    <row r="77" spans="1:15" ht="12.75">
      <c r="A77" s="35">
        <v>75</v>
      </c>
      <c r="B77" s="36"/>
      <c r="C77" s="36"/>
      <c r="D77" s="37"/>
      <c r="E77" s="38"/>
      <c r="F77" s="38"/>
      <c r="G77" s="36"/>
      <c r="H77" s="36"/>
      <c r="I77" s="39">
        <f t="shared" si="4"/>
      </c>
      <c r="J77" s="35">
        <f t="shared" si="5"/>
      </c>
      <c r="N77" s="29">
        <v>85</v>
      </c>
      <c r="O77" s="29" t="s">
        <v>10</v>
      </c>
    </row>
    <row r="78" spans="1:15" ht="12.75">
      <c r="A78" s="35">
        <v>76</v>
      </c>
      <c r="B78" s="36"/>
      <c r="C78" s="36"/>
      <c r="D78" s="37"/>
      <c r="E78" s="38"/>
      <c r="F78" s="38"/>
      <c r="G78" s="36"/>
      <c r="H78" s="36"/>
      <c r="I78" s="39">
        <f t="shared" si="4"/>
      </c>
      <c r="J78" s="35">
        <f t="shared" si="5"/>
      </c>
      <c r="N78" s="29">
        <v>86</v>
      </c>
      <c r="O78" s="29" t="s">
        <v>10</v>
      </c>
    </row>
    <row r="79" spans="1:15" ht="12.75">
      <c r="A79" s="35">
        <v>77</v>
      </c>
      <c r="B79" s="36"/>
      <c r="C79" s="36"/>
      <c r="D79" s="37"/>
      <c r="E79" s="38"/>
      <c r="F79" s="38"/>
      <c r="G79" s="36"/>
      <c r="H79" s="36"/>
      <c r="I79" s="39">
        <f t="shared" si="4"/>
      </c>
      <c r="J79" s="35">
        <f t="shared" si="5"/>
      </c>
      <c r="N79" s="29">
        <v>87</v>
      </c>
      <c r="O79" s="29" t="s">
        <v>10</v>
      </c>
    </row>
    <row r="80" spans="1:15" ht="12.75">
      <c r="A80" s="35">
        <v>78</v>
      </c>
      <c r="B80" s="36"/>
      <c r="C80" s="36"/>
      <c r="D80" s="37"/>
      <c r="E80" s="38"/>
      <c r="F80" s="38"/>
      <c r="G80" s="36"/>
      <c r="H80" s="36"/>
      <c r="I80" s="39">
        <f t="shared" si="4"/>
      </c>
      <c r="J80" s="35">
        <f t="shared" si="5"/>
      </c>
      <c r="N80" s="29">
        <v>88</v>
      </c>
      <c r="O80" s="29" t="s">
        <v>10</v>
      </c>
    </row>
    <row r="81" spans="1:15" ht="12.75">
      <c r="A81" s="35">
        <v>79</v>
      </c>
      <c r="B81" s="36"/>
      <c r="C81" s="36"/>
      <c r="D81" s="37"/>
      <c r="E81" s="38"/>
      <c r="F81" s="38"/>
      <c r="G81" s="36"/>
      <c r="H81" s="36"/>
      <c r="I81" s="39">
        <f t="shared" si="4"/>
      </c>
      <c r="J81" s="35">
        <f t="shared" si="5"/>
      </c>
      <c r="N81" s="29">
        <v>89</v>
      </c>
      <c r="O81" s="29" t="s">
        <v>10</v>
      </c>
    </row>
    <row r="82" spans="1:15" ht="12.75">
      <c r="A82" s="35">
        <v>80</v>
      </c>
      <c r="B82" s="36"/>
      <c r="C82" s="36"/>
      <c r="D82" s="37"/>
      <c r="E82" s="38"/>
      <c r="F82" s="38"/>
      <c r="G82" s="36"/>
      <c r="H82" s="36"/>
      <c r="I82" s="39">
        <f t="shared" si="4"/>
      </c>
      <c r="J82" s="35">
        <f t="shared" si="5"/>
      </c>
      <c r="N82" s="29">
        <v>90</v>
      </c>
      <c r="O82" s="29" t="s">
        <v>10</v>
      </c>
    </row>
    <row r="83" spans="1:10" ht="12.75">
      <c r="A83" s="35">
        <v>81</v>
      </c>
      <c r="B83" s="36"/>
      <c r="C83" s="36"/>
      <c r="D83" s="37"/>
      <c r="E83" s="38"/>
      <c r="F83" s="38"/>
      <c r="G83" s="36"/>
      <c r="H83" s="36"/>
      <c r="I83" s="39">
        <f t="shared" si="4"/>
      </c>
      <c r="J83" s="35">
        <f t="shared" si="5"/>
      </c>
    </row>
    <row r="84" spans="1:10" ht="12.75">
      <c r="A84" s="35">
        <v>82</v>
      </c>
      <c r="B84" s="36"/>
      <c r="C84" s="36"/>
      <c r="D84" s="37"/>
      <c r="E84" s="38"/>
      <c r="F84" s="38"/>
      <c r="G84" s="36"/>
      <c r="H84" s="36"/>
      <c r="I84" s="39">
        <f t="shared" si="4"/>
      </c>
      <c r="J84" s="35">
        <f t="shared" si="5"/>
      </c>
    </row>
    <row r="85" spans="1:10" ht="12.75">
      <c r="A85" s="35">
        <v>83</v>
      </c>
      <c r="B85" s="36"/>
      <c r="C85" s="36"/>
      <c r="D85" s="37"/>
      <c r="E85" s="38"/>
      <c r="F85" s="38"/>
      <c r="G85" s="36"/>
      <c r="H85" s="36"/>
      <c r="I85" s="39">
        <f t="shared" si="4"/>
      </c>
      <c r="J85" s="35">
        <f t="shared" si="5"/>
      </c>
    </row>
    <row r="86" spans="1:10" ht="12.75">
      <c r="A86" s="35">
        <v>84</v>
      </c>
      <c r="B86" s="36"/>
      <c r="C86" s="36"/>
      <c r="D86" s="37"/>
      <c r="E86" s="38"/>
      <c r="F86" s="38"/>
      <c r="G86" s="36"/>
      <c r="H86" s="36"/>
      <c r="I86" s="39">
        <f t="shared" si="4"/>
      </c>
      <c r="J86" s="35">
        <f t="shared" si="5"/>
      </c>
    </row>
    <row r="87" spans="1:10" ht="12.75">
      <c r="A87" s="35">
        <v>85</v>
      </c>
      <c r="B87" s="36"/>
      <c r="C87" s="36"/>
      <c r="D87" s="37"/>
      <c r="E87" s="38"/>
      <c r="F87" s="38"/>
      <c r="G87" s="36"/>
      <c r="H87" s="36"/>
      <c r="I87" s="39">
        <f t="shared" si="4"/>
      </c>
      <c r="J87" s="35">
        <f t="shared" si="5"/>
      </c>
    </row>
    <row r="88" spans="1:10" ht="12.75">
      <c r="A88" s="35">
        <v>86</v>
      </c>
      <c r="B88" s="36"/>
      <c r="C88" s="36"/>
      <c r="D88" s="37"/>
      <c r="E88" s="38"/>
      <c r="F88" s="38"/>
      <c r="G88" s="36"/>
      <c r="H88" s="36"/>
      <c r="I88" s="39">
        <f t="shared" si="4"/>
      </c>
      <c r="J88" s="35">
        <f t="shared" si="5"/>
      </c>
    </row>
    <row r="89" spans="1:10" ht="12.75">
      <c r="A89" s="35">
        <v>87</v>
      </c>
      <c r="B89" s="36"/>
      <c r="C89" s="36"/>
      <c r="D89" s="37"/>
      <c r="E89" s="38"/>
      <c r="F89" s="38"/>
      <c r="G89" s="36"/>
      <c r="H89" s="36"/>
      <c r="I89" s="39">
        <f t="shared" si="4"/>
      </c>
      <c r="J89" s="35">
        <f t="shared" si="5"/>
      </c>
    </row>
    <row r="90" spans="1:10" ht="12.75">
      <c r="A90" s="35">
        <v>88</v>
      </c>
      <c r="B90" s="36"/>
      <c r="C90" s="36"/>
      <c r="D90" s="37"/>
      <c r="E90" s="38"/>
      <c r="F90" s="38"/>
      <c r="G90" s="36"/>
      <c r="H90" s="36"/>
      <c r="I90" s="39">
        <f t="shared" si="4"/>
      </c>
      <c r="J90" s="35">
        <f t="shared" si="5"/>
      </c>
    </row>
    <row r="91" spans="1:10" ht="12.75">
      <c r="A91" s="35">
        <v>89</v>
      </c>
      <c r="B91" s="36"/>
      <c r="C91" s="36"/>
      <c r="D91" s="37"/>
      <c r="E91" s="38"/>
      <c r="F91" s="38"/>
      <c r="G91" s="36"/>
      <c r="H91" s="36"/>
      <c r="I91" s="39">
        <f t="shared" si="4"/>
      </c>
      <c r="J91" s="35">
        <f t="shared" si="5"/>
      </c>
    </row>
    <row r="92" spans="1:10" ht="12.75">
      <c r="A92" s="35">
        <v>90</v>
      </c>
      <c r="B92" s="36"/>
      <c r="C92" s="36"/>
      <c r="D92" s="37"/>
      <c r="E92" s="38"/>
      <c r="F92" s="38"/>
      <c r="G92" s="36"/>
      <c r="H92" s="36"/>
      <c r="I92" s="39">
        <f t="shared" si="4"/>
      </c>
      <c r="J92" s="35">
        <f t="shared" si="5"/>
      </c>
    </row>
    <row r="93" spans="1:10" ht="12.75">
      <c r="A93" s="35">
        <v>91</v>
      </c>
      <c r="B93" s="36"/>
      <c r="C93" s="36"/>
      <c r="D93" s="37"/>
      <c r="E93" s="38"/>
      <c r="F93" s="38"/>
      <c r="G93" s="36"/>
      <c r="H93" s="36"/>
      <c r="I93" s="39">
        <f t="shared" si="4"/>
      </c>
      <c r="J93" s="35">
        <f t="shared" si="5"/>
      </c>
    </row>
    <row r="94" spans="1:10" ht="12.75">
      <c r="A94" s="35">
        <v>92</v>
      </c>
      <c r="B94" s="36"/>
      <c r="C94" s="36"/>
      <c r="D94" s="37"/>
      <c r="E94" s="38"/>
      <c r="F94" s="38"/>
      <c r="G94" s="36"/>
      <c r="H94" s="36"/>
      <c r="I94" s="39">
        <f t="shared" si="4"/>
      </c>
      <c r="J94" s="35">
        <f t="shared" si="5"/>
      </c>
    </row>
    <row r="95" spans="1:10" ht="12.75">
      <c r="A95" s="35">
        <v>93</v>
      </c>
      <c r="B95" s="36"/>
      <c r="C95" s="36"/>
      <c r="D95" s="37"/>
      <c r="E95" s="38"/>
      <c r="F95" s="38"/>
      <c r="G95" s="36"/>
      <c r="H95" s="36"/>
      <c r="I95" s="39">
        <f t="shared" si="4"/>
      </c>
      <c r="J95" s="35">
        <f t="shared" si="5"/>
      </c>
    </row>
    <row r="96" spans="1:10" ht="12.75">
      <c r="A96" s="35">
        <v>94</v>
      </c>
      <c r="B96" s="36"/>
      <c r="C96" s="36"/>
      <c r="D96" s="37"/>
      <c r="E96" s="38"/>
      <c r="F96" s="38"/>
      <c r="G96" s="36"/>
      <c r="H96" s="36"/>
      <c r="I96" s="39">
        <f t="shared" si="4"/>
      </c>
      <c r="J96" s="35">
        <f t="shared" si="5"/>
      </c>
    </row>
    <row r="97" spans="1:10" ht="12.75">
      <c r="A97" s="35">
        <v>95</v>
      </c>
      <c r="B97" s="36"/>
      <c r="C97" s="36"/>
      <c r="D97" s="37"/>
      <c r="E97" s="38"/>
      <c r="F97" s="38"/>
      <c r="G97" s="36"/>
      <c r="H97" s="36"/>
      <c r="I97" s="39">
        <f t="shared" si="4"/>
      </c>
      <c r="J97" s="35">
        <f t="shared" si="5"/>
      </c>
    </row>
    <row r="98" spans="1:10" ht="12.75">
      <c r="A98" s="35">
        <v>96</v>
      </c>
      <c r="B98" s="36"/>
      <c r="C98" s="36"/>
      <c r="D98" s="37"/>
      <c r="E98" s="38"/>
      <c r="F98" s="38"/>
      <c r="G98" s="36"/>
      <c r="H98" s="36"/>
      <c r="I98" s="39">
        <f t="shared" si="4"/>
      </c>
      <c r="J98" s="35">
        <f t="shared" si="5"/>
      </c>
    </row>
    <row r="99" spans="1:10" ht="12.75">
      <c r="A99" s="35">
        <v>97</v>
      </c>
      <c r="B99" s="36"/>
      <c r="C99" s="36"/>
      <c r="D99" s="37"/>
      <c r="E99" s="38"/>
      <c r="F99" s="38"/>
      <c r="G99" s="36"/>
      <c r="H99" s="36"/>
      <c r="I99" s="39">
        <f t="shared" si="4"/>
      </c>
      <c r="J99" s="35">
        <f>IF(ISNUMBER(D99),VLOOKUP(I99,N:O,2,FALSE),"")</f>
      </c>
    </row>
    <row r="100" spans="1:10" ht="12.75">
      <c r="A100" s="35">
        <v>98</v>
      </c>
      <c r="B100" s="36"/>
      <c r="C100" s="36"/>
      <c r="D100" s="37"/>
      <c r="E100" s="38"/>
      <c r="F100" s="38"/>
      <c r="G100" s="36"/>
      <c r="H100" s="36"/>
      <c r="I100" s="39">
        <f t="shared" si="4"/>
      </c>
      <c r="J100" s="35">
        <f>IF(ISNUMBER(D100),VLOOKUP(I100,N:O,2,FALSE),"")</f>
      </c>
    </row>
    <row r="101" spans="1:10" ht="12.75">
      <c r="A101" s="35">
        <v>99</v>
      </c>
      <c r="B101" s="36"/>
      <c r="C101" s="36"/>
      <c r="D101" s="37"/>
      <c r="E101" s="38"/>
      <c r="F101" s="38"/>
      <c r="G101" s="36"/>
      <c r="H101" s="36"/>
      <c r="I101" s="39">
        <f t="shared" si="4"/>
      </c>
      <c r="J101" s="35">
        <f>IF(ISNUMBER(D101),VLOOKUP(I101,N:O,2,FALSE),"")</f>
      </c>
    </row>
    <row r="102" spans="1:10" ht="12.75">
      <c r="A102" s="35">
        <v>100</v>
      </c>
      <c r="B102" s="36"/>
      <c r="C102" s="36"/>
      <c r="D102" s="37"/>
      <c r="E102" s="38"/>
      <c r="F102" s="38"/>
      <c r="G102" s="36"/>
      <c r="H102" s="36"/>
      <c r="I102" s="39">
        <f t="shared" si="4"/>
      </c>
      <c r="J102" s="35">
        <f>IF(ISNUMBER(D102),VLOOKUP(I102,N:O,2,FALSE),"")</f>
      </c>
    </row>
  </sheetData>
  <sheetProtection sheet="1"/>
  <mergeCells count="1">
    <mergeCell ref="A1:J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4.140625" style="29" customWidth="1"/>
    <col min="2" max="3" width="20.140625" style="29" customWidth="1"/>
    <col min="4" max="4" width="14.7109375" style="29" customWidth="1"/>
    <col min="5" max="5" width="15.421875" style="29" bestFit="1" customWidth="1"/>
    <col min="6" max="6" width="20.00390625" style="29" customWidth="1"/>
    <col min="7" max="7" width="31.7109375" style="29" bestFit="1" customWidth="1"/>
    <col min="8" max="8" width="24.421875" style="29" customWidth="1"/>
    <col min="9" max="9" width="4.421875" style="29" bestFit="1" customWidth="1"/>
    <col min="10" max="10" width="13.421875" style="29" bestFit="1" customWidth="1"/>
    <col min="11" max="16384" width="11.421875" style="29" customWidth="1"/>
  </cols>
  <sheetData>
    <row r="1" spans="1:10" ht="12.75">
      <c r="A1" s="28" t="s">
        <v>111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8.5" customHeight="1">
      <c r="A2" s="30" t="s">
        <v>16</v>
      </c>
      <c r="B2" s="31" t="s">
        <v>2</v>
      </c>
      <c r="C2" s="31" t="s">
        <v>3</v>
      </c>
      <c r="D2" s="31" t="s">
        <v>4</v>
      </c>
      <c r="E2" s="32" t="s">
        <v>17</v>
      </c>
      <c r="F2" s="32" t="s">
        <v>18</v>
      </c>
      <c r="G2" s="31" t="s">
        <v>5</v>
      </c>
      <c r="H2" s="31" t="s">
        <v>0</v>
      </c>
      <c r="I2" s="33" t="s">
        <v>14</v>
      </c>
      <c r="J2" s="34" t="s">
        <v>15</v>
      </c>
    </row>
    <row r="3" spans="1:15" ht="12.75">
      <c r="A3" s="35">
        <v>1</v>
      </c>
      <c r="B3" s="36" t="s">
        <v>114</v>
      </c>
      <c r="C3" s="36" t="s">
        <v>115</v>
      </c>
      <c r="D3" s="37">
        <v>26639</v>
      </c>
      <c r="E3" s="38"/>
      <c r="F3" s="38"/>
      <c r="G3" s="36"/>
      <c r="H3" s="38"/>
      <c r="I3" s="39">
        <f>IF(ISNUMBER(D3),2016-YEAR(D3),"")</f>
        <v>44</v>
      </c>
      <c r="J3" s="35" t="str">
        <f aca="true" t="shared" si="0" ref="J3:J35">IF(ISNUMBER(D3),VLOOKUP(I3,N$1:O$65536,2,FALSE),"")</f>
        <v>Vétéran</v>
      </c>
      <c r="N3" s="29">
        <v>11</v>
      </c>
      <c r="O3" s="29" t="s">
        <v>11</v>
      </c>
    </row>
    <row r="4" spans="1:15" ht="12.75">
      <c r="A4" s="35">
        <v>2</v>
      </c>
      <c r="B4" s="36" t="s">
        <v>112</v>
      </c>
      <c r="C4" s="36" t="s">
        <v>113</v>
      </c>
      <c r="D4" s="37">
        <v>20764</v>
      </c>
      <c r="E4" s="38"/>
      <c r="F4" s="38"/>
      <c r="G4" s="36"/>
      <c r="H4" s="38"/>
      <c r="I4" s="39">
        <f aca="true" t="shared" si="1" ref="I4:I67">IF(ISNUMBER(D4),2016-YEAR(D4),"")</f>
        <v>60</v>
      </c>
      <c r="J4" s="35" t="str">
        <f t="shared" si="0"/>
        <v>Ancien</v>
      </c>
      <c r="N4" s="29">
        <v>12</v>
      </c>
      <c r="O4" s="29" t="s">
        <v>11</v>
      </c>
    </row>
    <row r="5" spans="1:15" ht="12.75">
      <c r="A5" s="35">
        <v>3</v>
      </c>
      <c r="B5" s="36" t="s">
        <v>116</v>
      </c>
      <c r="C5" s="36" t="s">
        <v>117</v>
      </c>
      <c r="D5" s="37">
        <v>25510</v>
      </c>
      <c r="E5" s="38"/>
      <c r="F5" s="38"/>
      <c r="G5" s="36"/>
      <c r="H5" s="38"/>
      <c r="I5" s="39">
        <f t="shared" si="1"/>
        <v>47</v>
      </c>
      <c r="J5" s="35" t="str">
        <f t="shared" si="0"/>
        <v>Vétéran</v>
      </c>
      <c r="N5" s="29">
        <v>13</v>
      </c>
      <c r="O5" s="29" t="s">
        <v>6</v>
      </c>
    </row>
    <row r="6" spans="1:15" ht="12.75">
      <c r="A6" s="35">
        <v>4</v>
      </c>
      <c r="B6" s="36" t="s">
        <v>118</v>
      </c>
      <c r="C6" s="36" t="s">
        <v>119</v>
      </c>
      <c r="D6" s="37">
        <v>30435</v>
      </c>
      <c r="E6" s="38"/>
      <c r="F6" s="38">
        <v>4</v>
      </c>
      <c r="G6" s="36"/>
      <c r="H6" s="38">
        <v>4</v>
      </c>
      <c r="I6" s="39">
        <f t="shared" si="1"/>
        <v>33</v>
      </c>
      <c r="J6" s="35" t="str">
        <f t="shared" si="0"/>
        <v>Sénior</v>
      </c>
      <c r="N6" s="29">
        <v>14</v>
      </c>
      <c r="O6" s="29" t="s">
        <v>6</v>
      </c>
    </row>
    <row r="7" spans="1:15" ht="12.75">
      <c r="A7" s="35">
        <v>5</v>
      </c>
      <c r="B7" s="36" t="s">
        <v>120</v>
      </c>
      <c r="C7" s="36" t="s">
        <v>121</v>
      </c>
      <c r="D7" s="37">
        <v>18221</v>
      </c>
      <c r="E7" s="38"/>
      <c r="F7" s="38"/>
      <c r="G7" s="36"/>
      <c r="H7" s="38"/>
      <c r="I7" s="39">
        <f t="shared" si="1"/>
        <v>67</v>
      </c>
      <c r="J7" s="35" t="str">
        <f t="shared" si="0"/>
        <v>Ancien</v>
      </c>
      <c r="N7" s="29">
        <v>15</v>
      </c>
      <c r="O7" s="29" t="s">
        <v>1</v>
      </c>
    </row>
    <row r="8" spans="1:15" ht="12.75">
      <c r="A8" s="35">
        <v>6</v>
      </c>
      <c r="B8" s="36" t="s">
        <v>122</v>
      </c>
      <c r="C8" s="36" t="s">
        <v>123</v>
      </c>
      <c r="D8" s="37">
        <v>16107</v>
      </c>
      <c r="E8" s="38"/>
      <c r="F8" s="38"/>
      <c r="G8" s="36"/>
      <c r="H8" s="38"/>
      <c r="I8" s="39">
        <f t="shared" si="1"/>
        <v>72</v>
      </c>
      <c r="J8" s="35" t="str">
        <f t="shared" si="0"/>
        <v>Ancien</v>
      </c>
      <c r="N8" s="29">
        <v>16</v>
      </c>
      <c r="O8" s="29" t="s">
        <v>1</v>
      </c>
    </row>
    <row r="9" spans="1:15" ht="12.75">
      <c r="A9" s="35">
        <v>7</v>
      </c>
      <c r="B9" s="36" t="s">
        <v>177</v>
      </c>
      <c r="C9" s="36" t="s">
        <v>178</v>
      </c>
      <c r="D9" s="37">
        <v>30610</v>
      </c>
      <c r="E9" s="38">
        <v>1</v>
      </c>
      <c r="F9" s="38">
        <v>2</v>
      </c>
      <c r="G9" s="36"/>
      <c r="H9" s="38"/>
      <c r="I9" s="39">
        <f t="shared" si="1"/>
        <v>33</v>
      </c>
      <c r="J9" s="35" t="str">
        <f t="shared" si="0"/>
        <v>Sénior</v>
      </c>
      <c r="N9" s="29">
        <v>17</v>
      </c>
      <c r="O9" s="29" t="s">
        <v>12</v>
      </c>
    </row>
    <row r="10" spans="1:15" ht="12.75">
      <c r="A10" s="35">
        <v>8</v>
      </c>
      <c r="B10" s="36" t="s">
        <v>124</v>
      </c>
      <c r="C10" s="36" t="s">
        <v>121</v>
      </c>
      <c r="D10" s="37">
        <v>17275</v>
      </c>
      <c r="E10" s="38"/>
      <c r="F10" s="38"/>
      <c r="G10" s="36"/>
      <c r="H10" s="38"/>
      <c r="I10" s="39">
        <f t="shared" si="1"/>
        <v>69</v>
      </c>
      <c r="J10" s="35" t="str">
        <f t="shared" si="0"/>
        <v>Ancien</v>
      </c>
      <c r="N10" s="29">
        <v>18</v>
      </c>
      <c r="O10" s="29" t="s">
        <v>12</v>
      </c>
    </row>
    <row r="11" spans="1:15" ht="12.75">
      <c r="A11" s="35">
        <v>9</v>
      </c>
      <c r="B11" s="36" t="s">
        <v>125</v>
      </c>
      <c r="C11" s="36" t="s">
        <v>126</v>
      </c>
      <c r="D11" s="37">
        <v>31050</v>
      </c>
      <c r="E11" s="38">
        <v>3</v>
      </c>
      <c r="F11" s="38">
        <v>2</v>
      </c>
      <c r="G11" s="36"/>
      <c r="H11" s="38"/>
      <c r="I11" s="39">
        <f t="shared" si="1"/>
        <v>31</v>
      </c>
      <c r="J11" s="35" t="str">
        <f t="shared" si="0"/>
        <v>Sénior</v>
      </c>
      <c r="N11" s="29">
        <v>19</v>
      </c>
      <c r="O11" s="29" t="s">
        <v>13</v>
      </c>
    </row>
    <row r="12" spans="1:15" ht="12.75">
      <c r="A12" s="35">
        <v>10</v>
      </c>
      <c r="B12" s="36" t="s">
        <v>127</v>
      </c>
      <c r="C12" s="36" t="s">
        <v>115</v>
      </c>
      <c r="D12" s="37">
        <v>28834</v>
      </c>
      <c r="E12" s="38">
        <v>3</v>
      </c>
      <c r="F12" s="38">
        <v>3</v>
      </c>
      <c r="G12" s="36"/>
      <c r="H12" s="38"/>
      <c r="I12" s="39">
        <f t="shared" si="1"/>
        <v>38</v>
      </c>
      <c r="J12" s="35" t="str">
        <f t="shared" si="0"/>
        <v>Sénior</v>
      </c>
      <c r="N12" s="29">
        <v>20</v>
      </c>
      <c r="O12" s="29" t="s">
        <v>13</v>
      </c>
    </row>
    <row r="13" spans="1:15" ht="12.75">
      <c r="A13" s="35">
        <v>11</v>
      </c>
      <c r="B13" s="36" t="s">
        <v>128</v>
      </c>
      <c r="C13" s="36" t="s">
        <v>129</v>
      </c>
      <c r="D13" s="37">
        <v>29100</v>
      </c>
      <c r="E13" s="38">
        <v>3</v>
      </c>
      <c r="F13" s="38">
        <v>3</v>
      </c>
      <c r="G13" s="36"/>
      <c r="H13" s="38"/>
      <c r="I13" s="39">
        <f t="shared" si="1"/>
        <v>37</v>
      </c>
      <c r="J13" s="35" t="str">
        <f t="shared" si="0"/>
        <v>Sénior</v>
      </c>
      <c r="N13" s="29">
        <v>21</v>
      </c>
      <c r="O13" s="29" t="s">
        <v>13</v>
      </c>
    </row>
    <row r="14" spans="1:15" ht="12.75">
      <c r="A14" s="35">
        <v>12</v>
      </c>
      <c r="B14" s="36" t="s">
        <v>130</v>
      </c>
      <c r="C14" s="36" t="s">
        <v>131</v>
      </c>
      <c r="D14" s="37">
        <v>29049</v>
      </c>
      <c r="E14" s="38">
        <v>3</v>
      </c>
      <c r="F14" s="38">
        <v>2</v>
      </c>
      <c r="G14" s="36"/>
      <c r="H14" s="38"/>
      <c r="I14" s="39">
        <f t="shared" si="1"/>
        <v>37</v>
      </c>
      <c r="J14" s="35" t="str">
        <f t="shared" si="0"/>
        <v>Sénior</v>
      </c>
      <c r="N14" s="29">
        <v>22</v>
      </c>
      <c r="O14" s="29" t="s">
        <v>13</v>
      </c>
    </row>
    <row r="15" spans="1:15" ht="12.75">
      <c r="A15" s="35">
        <v>13</v>
      </c>
      <c r="B15" s="36" t="s">
        <v>132</v>
      </c>
      <c r="C15" s="36" t="s">
        <v>133</v>
      </c>
      <c r="D15" s="37">
        <v>24327</v>
      </c>
      <c r="E15" s="38">
        <v>3</v>
      </c>
      <c r="F15" s="38">
        <v>4</v>
      </c>
      <c r="G15" s="36" t="s">
        <v>134</v>
      </c>
      <c r="H15" s="38"/>
      <c r="I15" s="39">
        <f t="shared" si="1"/>
        <v>50</v>
      </c>
      <c r="J15" s="35" t="str">
        <f t="shared" si="0"/>
        <v>Super Vétéran</v>
      </c>
      <c r="N15" s="29">
        <v>23</v>
      </c>
      <c r="O15" s="29" t="s">
        <v>8</v>
      </c>
    </row>
    <row r="16" spans="1:15" ht="12.75">
      <c r="A16" s="35">
        <v>14</v>
      </c>
      <c r="B16" s="36" t="s">
        <v>135</v>
      </c>
      <c r="C16" s="36" t="s">
        <v>136</v>
      </c>
      <c r="D16" s="37">
        <v>23513</v>
      </c>
      <c r="E16" s="38"/>
      <c r="F16" s="38"/>
      <c r="G16" s="36"/>
      <c r="H16" s="38"/>
      <c r="I16" s="39">
        <f t="shared" si="1"/>
        <v>52</v>
      </c>
      <c r="J16" s="35" t="str">
        <f t="shared" si="0"/>
        <v>Super Vétéran</v>
      </c>
      <c r="N16" s="29">
        <v>24</v>
      </c>
      <c r="O16" s="29" t="s">
        <v>8</v>
      </c>
    </row>
    <row r="17" spans="1:15" ht="12.75">
      <c r="A17" s="35">
        <v>15</v>
      </c>
      <c r="B17" s="36" t="s">
        <v>168</v>
      </c>
      <c r="C17" s="36" t="s">
        <v>169</v>
      </c>
      <c r="D17" s="37">
        <v>22958</v>
      </c>
      <c r="E17" s="38"/>
      <c r="F17" s="38">
        <v>3</v>
      </c>
      <c r="G17" s="36"/>
      <c r="H17" s="38">
        <v>3</v>
      </c>
      <c r="I17" s="39">
        <f t="shared" si="1"/>
        <v>54</v>
      </c>
      <c r="J17" s="35" t="str">
        <f t="shared" si="0"/>
        <v>Super Vétéran</v>
      </c>
      <c r="N17" s="29">
        <v>25</v>
      </c>
      <c r="O17" s="29" t="s">
        <v>8</v>
      </c>
    </row>
    <row r="18" spans="1:15" ht="12.75">
      <c r="A18" s="35">
        <v>16</v>
      </c>
      <c r="B18" s="36" t="s">
        <v>176</v>
      </c>
      <c r="C18" s="36" t="s">
        <v>117</v>
      </c>
      <c r="D18" s="37">
        <v>23181</v>
      </c>
      <c r="E18" s="38"/>
      <c r="F18" s="38"/>
      <c r="G18" s="36"/>
      <c r="H18" s="38"/>
      <c r="I18" s="39">
        <f t="shared" si="1"/>
        <v>53</v>
      </c>
      <c r="J18" s="35" t="str">
        <f t="shared" si="0"/>
        <v>Super Vétéran</v>
      </c>
      <c r="N18" s="29">
        <v>26</v>
      </c>
      <c r="O18" s="29" t="s">
        <v>8</v>
      </c>
    </row>
    <row r="19" spans="1:15" ht="12.75">
      <c r="A19" s="35">
        <v>17</v>
      </c>
      <c r="B19" s="36" t="s">
        <v>137</v>
      </c>
      <c r="C19" s="36" t="s">
        <v>58</v>
      </c>
      <c r="D19" s="37">
        <v>26322</v>
      </c>
      <c r="E19" s="38">
        <v>4</v>
      </c>
      <c r="F19" s="38">
        <v>4</v>
      </c>
      <c r="G19" s="36"/>
      <c r="H19" s="38"/>
      <c r="I19" s="39">
        <f t="shared" si="1"/>
        <v>44</v>
      </c>
      <c r="J19" s="35" t="str">
        <f t="shared" si="0"/>
        <v>Vétéran</v>
      </c>
      <c r="N19" s="29">
        <v>27</v>
      </c>
      <c r="O19" s="29" t="s">
        <v>8</v>
      </c>
    </row>
    <row r="20" spans="1:15" ht="12.75">
      <c r="A20" s="35">
        <v>18</v>
      </c>
      <c r="B20" s="36" t="s">
        <v>137</v>
      </c>
      <c r="C20" s="36" t="s">
        <v>54</v>
      </c>
      <c r="D20" s="37">
        <v>25107</v>
      </c>
      <c r="E20" s="38">
        <v>4</v>
      </c>
      <c r="F20" s="38">
        <v>4</v>
      </c>
      <c r="G20" s="36"/>
      <c r="H20" s="38"/>
      <c r="I20" s="39">
        <f t="shared" si="1"/>
        <v>48</v>
      </c>
      <c r="J20" s="35" t="str">
        <f t="shared" si="0"/>
        <v>Vétéran</v>
      </c>
      <c r="N20" s="29">
        <v>28</v>
      </c>
      <c r="O20" s="29" t="s">
        <v>8</v>
      </c>
    </row>
    <row r="21" spans="1:15" ht="12.75">
      <c r="A21" s="35">
        <v>19</v>
      </c>
      <c r="B21" s="36" t="s">
        <v>138</v>
      </c>
      <c r="C21" s="36" t="s">
        <v>113</v>
      </c>
      <c r="D21" s="37">
        <v>22045</v>
      </c>
      <c r="E21" s="38"/>
      <c r="F21" s="38"/>
      <c r="G21" s="36"/>
      <c r="H21" s="38"/>
      <c r="I21" s="39">
        <f t="shared" si="1"/>
        <v>56</v>
      </c>
      <c r="J21" s="35" t="str">
        <f t="shared" si="0"/>
        <v>Super Vétéran</v>
      </c>
      <c r="N21" s="29">
        <v>29</v>
      </c>
      <c r="O21" s="29" t="s">
        <v>8</v>
      </c>
    </row>
    <row r="22" spans="1:15" ht="12.75">
      <c r="A22" s="35">
        <v>20</v>
      </c>
      <c r="B22" s="36" t="s">
        <v>170</v>
      </c>
      <c r="C22" s="36" t="s">
        <v>171</v>
      </c>
      <c r="D22" s="37">
        <v>33479</v>
      </c>
      <c r="E22" s="38">
        <v>4</v>
      </c>
      <c r="F22" s="38">
        <v>2</v>
      </c>
      <c r="G22" s="36" t="s">
        <v>172</v>
      </c>
      <c r="H22" s="38"/>
      <c r="I22" s="39">
        <f t="shared" si="1"/>
        <v>25</v>
      </c>
      <c r="J22" s="35" t="str">
        <f t="shared" si="0"/>
        <v>Sénior</v>
      </c>
      <c r="N22" s="29">
        <v>30</v>
      </c>
      <c r="O22" s="29" t="s">
        <v>8</v>
      </c>
    </row>
    <row r="23" spans="1:15" ht="12.75">
      <c r="A23" s="35">
        <v>21</v>
      </c>
      <c r="B23" s="36" t="s">
        <v>170</v>
      </c>
      <c r="C23" s="36" t="s">
        <v>173</v>
      </c>
      <c r="D23" s="37">
        <v>21087</v>
      </c>
      <c r="E23" s="38"/>
      <c r="F23" s="40">
        <v>5</v>
      </c>
      <c r="G23" s="36"/>
      <c r="H23" s="38">
        <v>4</v>
      </c>
      <c r="I23" s="39">
        <f t="shared" si="1"/>
        <v>59</v>
      </c>
      <c r="J23" s="35" t="str">
        <f t="shared" si="0"/>
        <v>Super Vétéran</v>
      </c>
      <c r="N23" s="29">
        <v>31</v>
      </c>
      <c r="O23" s="29" t="s">
        <v>8</v>
      </c>
    </row>
    <row r="24" spans="1:15" ht="12.75">
      <c r="A24" s="35">
        <v>22</v>
      </c>
      <c r="B24" s="36" t="s">
        <v>139</v>
      </c>
      <c r="C24" s="36" t="s">
        <v>140</v>
      </c>
      <c r="D24" s="37">
        <v>20421</v>
      </c>
      <c r="E24" s="38"/>
      <c r="F24" s="38"/>
      <c r="G24" s="36"/>
      <c r="H24" s="38"/>
      <c r="I24" s="39">
        <f t="shared" si="1"/>
        <v>61</v>
      </c>
      <c r="J24" s="35" t="str">
        <f t="shared" si="0"/>
        <v>Ancien</v>
      </c>
      <c r="N24" s="29">
        <v>32</v>
      </c>
      <c r="O24" s="29" t="s">
        <v>8</v>
      </c>
    </row>
    <row r="25" spans="1:15" ht="12.75">
      <c r="A25" s="35">
        <v>23</v>
      </c>
      <c r="B25" s="36" t="s">
        <v>141</v>
      </c>
      <c r="C25" s="36" t="s">
        <v>142</v>
      </c>
      <c r="D25" s="37">
        <v>23084</v>
      </c>
      <c r="E25" s="38"/>
      <c r="F25" s="38"/>
      <c r="G25" s="36"/>
      <c r="H25" s="38"/>
      <c r="I25" s="39">
        <f t="shared" si="1"/>
        <v>53</v>
      </c>
      <c r="J25" s="35" t="str">
        <f t="shared" si="0"/>
        <v>Super Vétéran</v>
      </c>
      <c r="N25" s="29">
        <v>33</v>
      </c>
      <c r="O25" s="29" t="s">
        <v>8</v>
      </c>
    </row>
    <row r="26" spans="1:15" ht="12.75">
      <c r="A26" s="35">
        <v>24</v>
      </c>
      <c r="B26" s="36" t="s">
        <v>143</v>
      </c>
      <c r="C26" s="36" t="s">
        <v>28</v>
      </c>
      <c r="D26" s="37">
        <v>26956</v>
      </c>
      <c r="E26" s="38"/>
      <c r="F26" s="38"/>
      <c r="G26" s="36"/>
      <c r="H26" s="38"/>
      <c r="I26" s="39">
        <f t="shared" si="1"/>
        <v>43</v>
      </c>
      <c r="J26" s="35" t="str">
        <f t="shared" si="0"/>
        <v>Vétéran</v>
      </c>
      <c r="N26" s="29">
        <v>34</v>
      </c>
      <c r="O26" s="29" t="s">
        <v>8</v>
      </c>
    </row>
    <row r="27" spans="1:15" ht="12.75">
      <c r="A27" s="35">
        <v>25</v>
      </c>
      <c r="B27" s="36" t="s">
        <v>166</v>
      </c>
      <c r="C27" s="36" t="s">
        <v>167</v>
      </c>
      <c r="D27" s="37">
        <v>24266</v>
      </c>
      <c r="E27" s="38"/>
      <c r="F27" s="38"/>
      <c r="G27" s="36"/>
      <c r="H27" s="38"/>
      <c r="I27" s="39">
        <f t="shared" si="1"/>
        <v>50</v>
      </c>
      <c r="J27" s="35" t="str">
        <f t="shared" si="0"/>
        <v>Super Vétéran</v>
      </c>
      <c r="N27" s="29">
        <v>35</v>
      </c>
      <c r="O27" s="29" t="s">
        <v>8</v>
      </c>
    </row>
    <row r="28" spans="1:15" ht="12.75">
      <c r="A28" s="35">
        <v>26</v>
      </c>
      <c r="B28" s="36" t="s">
        <v>144</v>
      </c>
      <c r="C28" s="36" t="s">
        <v>145</v>
      </c>
      <c r="D28" s="37">
        <v>21186</v>
      </c>
      <c r="E28" s="38"/>
      <c r="F28" s="38"/>
      <c r="G28" s="36"/>
      <c r="H28" s="38"/>
      <c r="I28" s="39">
        <f t="shared" si="1"/>
        <v>58</v>
      </c>
      <c r="J28" s="35" t="str">
        <f t="shared" si="0"/>
        <v>Super Vétéran</v>
      </c>
      <c r="N28" s="29">
        <v>36</v>
      </c>
      <c r="O28" s="29" t="s">
        <v>8</v>
      </c>
    </row>
    <row r="29" spans="1:15" ht="12.75">
      <c r="A29" s="35">
        <v>27</v>
      </c>
      <c r="B29" s="36" t="s">
        <v>146</v>
      </c>
      <c r="C29" s="36" t="s">
        <v>147</v>
      </c>
      <c r="D29" s="37">
        <v>26951</v>
      </c>
      <c r="E29" s="38">
        <v>4</v>
      </c>
      <c r="F29" s="38">
        <v>4</v>
      </c>
      <c r="G29" s="36"/>
      <c r="H29" s="38"/>
      <c r="I29" s="39">
        <f t="shared" si="1"/>
        <v>43</v>
      </c>
      <c r="J29" s="35" t="str">
        <f t="shared" si="0"/>
        <v>Vétéran</v>
      </c>
      <c r="N29" s="29">
        <v>37</v>
      </c>
      <c r="O29" s="29" t="s">
        <v>8</v>
      </c>
    </row>
    <row r="30" spans="1:15" ht="12.75">
      <c r="A30" s="35">
        <v>28</v>
      </c>
      <c r="B30" s="36" t="s">
        <v>148</v>
      </c>
      <c r="C30" s="36" t="s">
        <v>149</v>
      </c>
      <c r="D30" s="37">
        <v>22025</v>
      </c>
      <c r="E30" s="38">
        <v>3</v>
      </c>
      <c r="F30" s="38">
        <v>3</v>
      </c>
      <c r="G30" s="36"/>
      <c r="H30" s="38"/>
      <c r="I30" s="39">
        <f t="shared" si="1"/>
        <v>56</v>
      </c>
      <c r="J30" s="35" t="str">
        <f t="shared" si="0"/>
        <v>Super Vétéran</v>
      </c>
      <c r="N30" s="29">
        <v>38</v>
      </c>
      <c r="O30" s="29" t="s">
        <v>8</v>
      </c>
    </row>
    <row r="31" spans="1:15" ht="12.75">
      <c r="A31" s="35">
        <v>29</v>
      </c>
      <c r="B31" s="36" t="s">
        <v>150</v>
      </c>
      <c r="C31" s="36" t="s">
        <v>151</v>
      </c>
      <c r="D31" s="37">
        <v>21040</v>
      </c>
      <c r="E31" s="38"/>
      <c r="F31" s="38"/>
      <c r="G31" s="36"/>
      <c r="H31" s="38"/>
      <c r="I31" s="39">
        <f t="shared" si="1"/>
        <v>59</v>
      </c>
      <c r="J31" s="35" t="str">
        <f t="shared" si="0"/>
        <v>Super Vétéran</v>
      </c>
      <c r="N31" s="29">
        <v>39</v>
      </c>
      <c r="O31" s="29" t="s">
        <v>8</v>
      </c>
    </row>
    <row r="32" spans="1:15" ht="12.75">
      <c r="A32" s="35">
        <v>30</v>
      </c>
      <c r="B32" s="36" t="s">
        <v>152</v>
      </c>
      <c r="C32" s="36" t="s">
        <v>153</v>
      </c>
      <c r="D32" s="37">
        <v>19630</v>
      </c>
      <c r="E32" s="38"/>
      <c r="F32" s="38"/>
      <c r="G32" s="36"/>
      <c r="H32" s="38"/>
      <c r="I32" s="39">
        <f t="shared" si="1"/>
        <v>63</v>
      </c>
      <c r="J32" s="35" t="str">
        <f t="shared" si="0"/>
        <v>Ancien</v>
      </c>
      <c r="N32" s="29">
        <v>40</v>
      </c>
      <c r="O32" s="29" t="s">
        <v>7</v>
      </c>
    </row>
    <row r="33" spans="1:15" ht="12.75">
      <c r="A33" s="35">
        <v>31</v>
      </c>
      <c r="B33" s="36" t="s">
        <v>154</v>
      </c>
      <c r="C33" s="36" t="s">
        <v>155</v>
      </c>
      <c r="D33" s="37">
        <v>26930</v>
      </c>
      <c r="E33" s="38">
        <v>3</v>
      </c>
      <c r="F33" s="38">
        <v>2</v>
      </c>
      <c r="G33" s="36"/>
      <c r="H33" s="38"/>
      <c r="I33" s="39">
        <f t="shared" si="1"/>
        <v>43</v>
      </c>
      <c r="J33" s="35" t="str">
        <f t="shared" si="0"/>
        <v>Vétéran</v>
      </c>
      <c r="N33" s="29">
        <v>41</v>
      </c>
      <c r="O33" s="29" t="s">
        <v>7</v>
      </c>
    </row>
    <row r="34" spans="1:15" ht="12.75">
      <c r="A34" s="35">
        <v>32</v>
      </c>
      <c r="B34" s="36" t="s">
        <v>156</v>
      </c>
      <c r="C34" s="36" t="s">
        <v>157</v>
      </c>
      <c r="D34" s="37">
        <v>23858</v>
      </c>
      <c r="E34" s="38">
        <v>4</v>
      </c>
      <c r="F34" s="38">
        <v>4</v>
      </c>
      <c r="G34" s="36"/>
      <c r="H34" s="38"/>
      <c r="I34" s="39">
        <f t="shared" si="1"/>
        <v>51</v>
      </c>
      <c r="J34" s="35" t="str">
        <f t="shared" si="0"/>
        <v>Super Vétéran</v>
      </c>
      <c r="N34" s="29">
        <v>42</v>
      </c>
      <c r="O34" s="29" t="s">
        <v>7</v>
      </c>
    </row>
    <row r="35" spans="1:15" ht="12.75">
      <c r="A35" s="35">
        <v>33</v>
      </c>
      <c r="B35" s="36" t="s">
        <v>158</v>
      </c>
      <c r="C35" s="36" t="s">
        <v>123</v>
      </c>
      <c r="D35" s="37">
        <v>18631</v>
      </c>
      <c r="E35" s="38"/>
      <c r="F35" s="38"/>
      <c r="G35" s="36"/>
      <c r="H35" s="38"/>
      <c r="I35" s="39">
        <f t="shared" si="1"/>
        <v>65</v>
      </c>
      <c r="J35" s="35" t="str">
        <f t="shared" si="0"/>
        <v>Ancien</v>
      </c>
      <c r="N35" s="29">
        <v>43</v>
      </c>
      <c r="O35" s="29" t="s">
        <v>7</v>
      </c>
    </row>
    <row r="36" spans="1:15" ht="12.75">
      <c r="A36" s="35">
        <v>34</v>
      </c>
      <c r="B36" s="36" t="s">
        <v>174</v>
      </c>
      <c r="C36" s="36" t="s">
        <v>175</v>
      </c>
      <c r="D36" s="37">
        <v>19955</v>
      </c>
      <c r="E36" s="38"/>
      <c r="F36" s="38"/>
      <c r="G36" s="36"/>
      <c r="H36" s="38"/>
      <c r="I36" s="39">
        <f t="shared" si="1"/>
        <v>62</v>
      </c>
      <c r="J36" s="35" t="str">
        <f>IF(ISNUMBER(D36),VLOOKUP(I36,N:O,2,FALSE),"")</f>
        <v>Ancien</v>
      </c>
      <c r="N36" s="29">
        <v>44</v>
      </c>
      <c r="O36" s="29" t="s">
        <v>7</v>
      </c>
    </row>
    <row r="37" spans="1:15" ht="12.75">
      <c r="A37" s="35">
        <v>35</v>
      </c>
      <c r="B37" s="36" t="s">
        <v>98</v>
      </c>
      <c r="C37" s="36" t="s">
        <v>54</v>
      </c>
      <c r="D37" s="37">
        <v>24273</v>
      </c>
      <c r="E37" s="38"/>
      <c r="F37" s="38"/>
      <c r="G37" s="36"/>
      <c r="H37" s="38"/>
      <c r="I37" s="39">
        <f t="shared" si="1"/>
        <v>50</v>
      </c>
      <c r="J37" s="35" t="str">
        <f aca="true" t="shared" si="2" ref="J37:J100">IF(ISNUMBER(D37),VLOOKUP(I37,N$1:O$65536,2,FALSE),"")</f>
        <v>Super Vétéran</v>
      </c>
      <c r="N37" s="29">
        <v>45</v>
      </c>
      <c r="O37" s="29" t="s">
        <v>7</v>
      </c>
    </row>
    <row r="38" spans="1:15" ht="12.75">
      <c r="A38" s="35">
        <v>36</v>
      </c>
      <c r="B38" s="36" t="s">
        <v>98</v>
      </c>
      <c r="C38" s="36" t="s">
        <v>159</v>
      </c>
      <c r="D38" s="37">
        <v>25253</v>
      </c>
      <c r="E38" s="38"/>
      <c r="F38" s="38"/>
      <c r="G38" s="36"/>
      <c r="H38" s="38"/>
      <c r="I38" s="39">
        <f t="shared" si="1"/>
        <v>47</v>
      </c>
      <c r="J38" s="35" t="str">
        <f t="shared" si="2"/>
        <v>Vétéran</v>
      </c>
      <c r="N38" s="29">
        <v>46</v>
      </c>
      <c r="O38" s="29" t="s">
        <v>7</v>
      </c>
    </row>
    <row r="39" spans="1:15" ht="12.75">
      <c r="A39" s="35">
        <v>37</v>
      </c>
      <c r="B39" s="36" t="s">
        <v>160</v>
      </c>
      <c r="C39" s="36" t="s">
        <v>161</v>
      </c>
      <c r="D39" s="37">
        <v>26714</v>
      </c>
      <c r="E39" s="38">
        <v>3</v>
      </c>
      <c r="F39" s="38">
        <v>3</v>
      </c>
      <c r="G39" s="36"/>
      <c r="H39" s="38"/>
      <c r="I39" s="39">
        <f t="shared" si="1"/>
        <v>43</v>
      </c>
      <c r="J39" s="35" t="str">
        <f t="shared" si="2"/>
        <v>Vétéran</v>
      </c>
      <c r="N39" s="29">
        <v>47</v>
      </c>
      <c r="O39" s="29" t="s">
        <v>7</v>
      </c>
    </row>
    <row r="40" spans="1:15" ht="12.75">
      <c r="A40" s="35">
        <v>38</v>
      </c>
      <c r="B40" s="36" t="s">
        <v>105</v>
      </c>
      <c r="C40" s="36" t="s">
        <v>162</v>
      </c>
      <c r="D40" s="37">
        <v>26517</v>
      </c>
      <c r="E40" s="38"/>
      <c r="F40" s="38"/>
      <c r="G40" s="36"/>
      <c r="H40" s="38"/>
      <c r="I40" s="39">
        <f t="shared" si="1"/>
        <v>44</v>
      </c>
      <c r="J40" s="35" t="str">
        <f t="shared" si="2"/>
        <v>Vétéran</v>
      </c>
      <c r="N40" s="29">
        <v>48</v>
      </c>
      <c r="O40" s="29" t="s">
        <v>7</v>
      </c>
    </row>
    <row r="41" spans="1:15" ht="12.75">
      <c r="A41" s="35">
        <v>39</v>
      </c>
      <c r="B41" s="36" t="s">
        <v>163</v>
      </c>
      <c r="C41" s="36" t="s">
        <v>164</v>
      </c>
      <c r="D41" s="37">
        <v>19324</v>
      </c>
      <c r="E41" s="38">
        <v>5</v>
      </c>
      <c r="F41" s="38">
        <v>5</v>
      </c>
      <c r="G41" s="36"/>
      <c r="H41" s="38"/>
      <c r="I41" s="39">
        <f t="shared" si="1"/>
        <v>64</v>
      </c>
      <c r="J41" s="35" t="str">
        <f t="shared" si="2"/>
        <v>Ancien</v>
      </c>
      <c r="N41" s="29">
        <v>49</v>
      </c>
      <c r="O41" s="29" t="s">
        <v>7</v>
      </c>
    </row>
    <row r="42" spans="1:15" ht="12.75">
      <c r="A42" s="35">
        <v>40</v>
      </c>
      <c r="B42" s="36" t="s">
        <v>165</v>
      </c>
      <c r="C42" s="36" t="s">
        <v>72</v>
      </c>
      <c r="D42" s="37">
        <v>26577</v>
      </c>
      <c r="E42" s="38"/>
      <c r="F42" s="38"/>
      <c r="G42" s="36"/>
      <c r="H42" s="38"/>
      <c r="I42" s="39">
        <f t="shared" si="1"/>
        <v>44</v>
      </c>
      <c r="J42" s="35" t="str">
        <f t="shared" si="2"/>
        <v>Vétéran</v>
      </c>
      <c r="N42" s="29">
        <v>50</v>
      </c>
      <c r="O42" s="29" t="s">
        <v>9</v>
      </c>
    </row>
    <row r="43" spans="1:15" ht="12.75">
      <c r="A43" s="35">
        <v>41</v>
      </c>
      <c r="B43" s="36"/>
      <c r="C43" s="36"/>
      <c r="D43" s="37"/>
      <c r="E43" s="38"/>
      <c r="F43" s="38"/>
      <c r="G43" s="36"/>
      <c r="H43" s="38"/>
      <c r="I43" s="39">
        <f t="shared" si="1"/>
      </c>
      <c r="J43" s="35">
        <f t="shared" si="2"/>
      </c>
      <c r="N43" s="29">
        <v>51</v>
      </c>
      <c r="O43" s="29" t="s">
        <v>9</v>
      </c>
    </row>
    <row r="44" spans="1:15" ht="12.75">
      <c r="A44" s="35">
        <v>42</v>
      </c>
      <c r="B44" s="36"/>
      <c r="C44" s="36"/>
      <c r="D44" s="37"/>
      <c r="E44" s="38"/>
      <c r="F44" s="38"/>
      <c r="G44" s="36"/>
      <c r="H44" s="38"/>
      <c r="I44" s="39">
        <f t="shared" si="1"/>
      </c>
      <c r="J44" s="35">
        <f t="shared" si="2"/>
      </c>
      <c r="N44" s="29">
        <v>52</v>
      </c>
      <c r="O44" s="29" t="s">
        <v>9</v>
      </c>
    </row>
    <row r="45" spans="1:15" ht="12.75">
      <c r="A45" s="35">
        <v>43</v>
      </c>
      <c r="B45" s="36"/>
      <c r="C45" s="36"/>
      <c r="D45" s="37"/>
      <c r="E45" s="38"/>
      <c r="F45" s="38"/>
      <c r="G45" s="36"/>
      <c r="H45" s="38"/>
      <c r="I45" s="39">
        <f t="shared" si="1"/>
      </c>
      <c r="J45" s="35">
        <f t="shared" si="2"/>
      </c>
      <c r="N45" s="29">
        <v>53</v>
      </c>
      <c r="O45" s="29" t="s">
        <v>9</v>
      </c>
    </row>
    <row r="46" spans="1:15" ht="12.75">
      <c r="A46" s="35">
        <v>44</v>
      </c>
      <c r="B46" s="36"/>
      <c r="C46" s="36"/>
      <c r="D46" s="37"/>
      <c r="E46" s="38"/>
      <c r="F46" s="38"/>
      <c r="G46" s="36"/>
      <c r="H46" s="38"/>
      <c r="I46" s="39">
        <f t="shared" si="1"/>
      </c>
      <c r="J46" s="35">
        <f t="shared" si="2"/>
      </c>
      <c r="N46" s="29">
        <v>54</v>
      </c>
      <c r="O46" s="29" t="s">
        <v>9</v>
      </c>
    </row>
    <row r="47" spans="1:15" ht="12.75">
      <c r="A47" s="35">
        <v>45</v>
      </c>
      <c r="B47" s="36"/>
      <c r="C47" s="36"/>
      <c r="D47" s="37"/>
      <c r="E47" s="38"/>
      <c r="F47" s="38"/>
      <c r="G47" s="36"/>
      <c r="H47" s="38"/>
      <c r="I47" s="39">
        <f t="shared" si="1"/>
      </c>
      <c r="J47" s="35">
        <f t="shared" si="2"/>
      </c>
      <c r="N47" s="29">
        <v>55</v>
      </c>
      <c r="O47" s="29" t="s">
        <v>9</v>
      </c>
    </row>
    <row r="48" spans="1:15" ht="12.75">
      <c r="A48" s="35">
        <v>46</v>
      </c>
      <c r="B48" s="36"/>
      <c r="C48" s="36"/>
      <c r="D48" s="37"/>
      <c r="E48" s="38"/>
      <c r="F48" s="38"/>
      <c r="G48" s="36"/>
      <c r="H48" s="38"/>
      <c r="I48" s="39">
        <f t="shared" si="1"/>
      </c>
      <c r="J48" s="35">
        <f t="shared" si="2"/>
      </c>
      <c r="N48" s="29">
        <v>56</v>
      </c>
      <c r="O48" s="29" t="s">
        <v>9</v>
      </c>
    </row>
    <row r="49" spans="1:15" ht="12.75">
      <c r="A49" s="35">
        <v>47</v>
      </c>
      <c r="B49" s="36"/>
      <c r="C49" s="36"/>
      <c r="D49" s="37"/>
      <c r="E49" s="38"/>
      <c r="F49" s="38"/>
      <c r="G49" s="36"/>
      <c r="H49" s="38"/>
      <c r="I49" s="39">
        <f t="shared" si="1"/>
      </c>
      <c r="J49" s="35">
        <f t="shared" si="2"/>
      </c>
      <c r="N49" s="29">
        <v>57</v>
      </c>
      <c r="O49" s="29" t="s">
        <v>9</v>
      </c>
    </row>
    <row r="50" spans="1:15" ht="12.75">
      <c r="A50" s="35">
        <v>48</v>
      </c>
      <c r="B50" s="36"/>
      <c r="C50" s="36"/>
      <c r="D50" s="37"/>
      <c r="E50" s="38"/>
      <c r="F50" s="38"/>
      <c r="G50" s="36"/>
      <c r="H50" s="38"/>
      <c r="I50" s="39">
        <f t="shared" si="1"/>
      </c>
      <c r="J50" s="35">
        <f t="shared" si="2"/>
      </c>
      <c r="N50" s="29">
        <v>58</v>
      </c>
      <c r="O50" s="29" t="s">
        <v>9</v>
      </c>
    </row>
    <row r="51" spans="1:15" ht="12.75">
      <c r="A51" s="35">
        <v>49</v>
      </c>
      <c r="B51" s="36"/>
      <c r="C51" s="36"/>
      <c r="D51" s="37"/>
      <c r="E51" s="38"/>
      <c r="F51" s="38"/>
      <c r="G51" s="36"/>
      <c r="H51" s="36"/>
      <c r="I51" s="39">
        <f t="shared" si="1"/>
      </c>
      <c r="J51" s="35">
        <f t="shared" si="2"/>
      </c>
      <c r="N51" s="29">
        <v>59</v>
      </c>
      <c r="O51" s="29" t="s">
        <v>9</v>
      </c>
    </row>
    <row r="52" spans="1:15" ht="12.75">
      <c r="A52" s="35">
        <v>50</v>
      </c>
      <c r="B52" s="36"/>
      <c r="C52" s="36"/>
      <c r="D52" s="37"/>
      <c r="E52" s="38"/>
      <c r="F52" s="38"/>
      <c r="G52" s="36"/>
      <c r="H52" s="36"/>
      <c r="I52" s="39">
        <f t="shared" si="1"/>
      </c>
      <c r="J52" s="35">
        <f t="shared" si="2"/>
      </c>
      <c r="N52" s="29">
        <v>60</v>
      </c>
      <c r="O52" s="29" t="s">
        <v>10</v>
      </c>
    </row>
    <row r="53" spans="1:15" ht="12.75">
      <c r="A53" s="35">
        <v>51</v>
      </c>
      <c r="B53" s="36"/>
      <c r="C53" s="36"/>
      <c r="D53" s="37"/>
      <c r="E53" s="38"/>
      <c r="F53" s="38"/>
      <c r="G53" s="36"/>
      <c r="H53" s="36"/>
      <c r="I53" s="39">
        <f t="shared" si="1"/>
      </c>
      <c r="J53" s="35">
        <f t="shared" si="2"/>
      </c>
      <c r="N53" s="29">
        <v>61</v>
      </c>
      <c r="O53" s="29" t="s">
        <v>10</v>
      </c>
    </row>
    <row r="54" spans="1:15" ht="12.75">
      <c r="A54" s="35">
        <v>52</v>
      </c>
      <c r="B54" s="36"/>
      <c r="C54" s="36"/>
      <c r="D54" s="37"/>
      <c r="E54" s="38"/>
      <c r="F54" s="38"/>
      <c r="G54" s="36"/>
      <c r="H54" s="36"/>
      <c r="I54" s="39">
        <f t="shared" si="1"/>
      </c>
      <c r="J54" s="35">
        <f t="shared" si="2"/>
      </c>
      <c r="N54" s="29">
        <v>62</v>
      </c>
      <c r="O54" s="29" t="s">
        <v>10</v>
      </c>
    </row>
    <row r="55" spans="1:15" ht="12.75">
      <c r="A55" s="35">
        <v>53</v>
      </c>
      <c r="B55" s="36"/>
      <c r="C55" s="36"/>
      <c r="D55" s="37"/>
      <c r="E55" s="38"/>
      <c r="F55" s="38"/>
      <c r="G55" s="36"/>
      <c r="H55" s="36"/>
      <c r="I55" s="39">
        <f t="shared" si="1"/>
      </c>
      <c r="J55" s="35">
        <f t="shared" si="2"/>
      </c>
      <c r="N55" s="29">
        <v>63</v>
      </c>
      <c r="O55" s="29" t="s">
        <v>10</v>
      </c>
    </row>
    <row r="56" spans="1:15" ht="12.75">
      <c r="A56" s="35">
        <v>54</v>
      </c>
      <c r="B56" s="36"/>
      <c r="C56" s="36"/>
      <c r="D56" s="37"/>
      <c r="E56" s="38"/>
      <c r="F56" s="38"/>
      <c r="G56" s="36"/>
      <c r="H56" s="36"/>
      <c r="I56" s="39">
        <f t="shared" si="1"/>
      </c>
      <c r="J56" s="35">
        <f t="shared" si="2"/>
      </c>
      <c r="N56" s="29">
        <v>64</v>
      </c>
      <c r="O56" s="29" t="s">
        <v>10</v>
      </c>
    </row>
    <row r="57" spans="1:15" ht="12.75">
      <c r="A57" s="35">
        <v>55</v>
      </c>
      <c r="B57" s="36"/>
      <c r="C57" s="36"/>
      <c r="D57" s="37"/>
      <c r="E57" s="38"/>
      <c r="F57" s="38"/>
      <c r="G57" s="36"/>
      <c r="H57" s="36"/>
      <c r="I57" s="39">
        <f t="shared" si="1"/>
      </c>
      <c r="J57" s="35">
        <f t="shared" si="2"/>
      </c>
      <c r="N57" s="29">
        <v>65</v>
      </c>
      <c r="O57" s="29" t="s">
        <v>10</v>
      </c>
    </row>
    <row r="58" spans="1:15" ht="12.75">
      <c r="A58" s="35">
        <v>56</v>
      </c>
      <c r="B58" s="36"/>
      <c r="C58" s="36"/>
      <c r="D58" s="37"/>
      <c r="E58" s="38"/>
      <c r="F58" s="38"/>
      <c r="G58" s="36"/>
      <c r="H58" s="36"/>
      <c r="I58" s="39">
        <f t="shared" si="1"/>
      </c>
      <c r="J58" s="35">
        <f t="shared" si="2"/>
      </c>
      <c r="N58" s="29">
        <v>66</v>
      </c>
      <c r="O58" s="29" t="s">
        <v>10</v>
      </c>
    </row>
    <row r="59" spans="1:15" ht="12.75">
      <c r="A59" s="35">
        <v>57</v>
      </c>
      <c r="B59" s="36"/>
      <c r="C59" s="36"/>
      <c r="D59" s="37"/>
      <c r="E59" s="38"/>
      <c r="F59" s="38"/>
      <c r="G59" s="36"/>
      <c r="H59" s="36"/>
      <c r="I59" s="39">
        <f t="shared" si="1"/>
      </c>
      <c r="J59" s="35">
        <f t="shared" si="2"/>
      </c>
      <c r="N59" s="29">
        <v>67</v>
      </c>
      <c r="O59" s="29" t="s">
        <v>10</v>
      </c>
    </row>
    <row r="60" spans="1:15" ht="12.75">
      <c r="A60" s="35">
        <v>58</v>
      </c>
      <c r="B60" s="36"/>
      <c r="C60" s="36"/>
      <c r="D60" s="37"/>
      <c r="E60" s="38"/>
      <c r="F60" s="38"/>
      <c r="G60" s="36"/>
      <c r="H60" s="36"/>
      <c r="I60" s="39">
        <f t="shared" si="1"/>
      </c>
      <c r="J60" s="35">
        <f t="shared" si="2"/>
      </c>
      <c r="N60" s="29">
        <v>68</v>
      </c>
      <c r="O60" s="29" t="s">
        <v>10</v>
      </c>
    </row>
    <row r="61" spans="1:15" ht="12.75">
      <c r="A61" s="35">
        <v>59</v>
      </c>
      <c r="B61" s="36"/>
      <c r="C61" s="36"/>
      <c r="D61" s="37"/>
      <c r="E61" s="38"/>
      <c r="F61" s="38"/>
      <c r="G61" s="36"/>
      <c r="H61" s="36"/>
      <c r="I61" s="39">
        <f t="shared" si="1"/>
      </c>
      <c r="J61" s="35">
        <f t="shared" si="2"/>
      </c>
      <c r="N61" s="29">
        <v>69</v>
      </c>
      <c r="O61" s="29" t="s">
        <v>10</v>
      </c>
    </row>
    <row r="62" spans="1:15" ht="12.75">
      <c r="A62" s="35">
        <v>60</v>
      </c>
      <c r="B62" s="36"/>
      <c r="C62" s="36"/>
      <c r="D62" s="37"/>
      <c r="E62" s="38"/>
      <c r="F62" s="38"/>
      <c r="G62" s="36"/>
      <c r="H62" s="36"/>
      <c r="I62" s="39">
        <f t="shared" si="1"/>
      </c>
      <c r="J62" s="35">
        <f t="shared" si="2"/>
      </c>
      <c r="N62" s="29">
        <v>70</v>
      </c>
      <c r="O62" s="29" t="s">
        <v>10</v>
      </c>
    </row>
    <row r="63" spans="1:15" ht="12.75">
      <c r="A63" s="35">
        <v>61</v>
      </c>
      <c r="B63" s="36"/>
      <c r="C63" s="36"/>
      <c r="D63" s="37"/>
      <c r="E63" s="38"/>
      <c r="F63" s="38"/>
      <c r="G63" s="36"/>
      <c r="H63" s="36"/>
      <c r="I63" s="39">
        <f t="shared" si="1"/>
      </c>
      <c r="J63" s="35">
        <f t="shared" si="2"/>
      </c>
      <c r="N63" s="29">
        <v>71</v>
      </c>
      <c r="O63" s="29" t="s">
        <v>10</v>
      </c>
    </row>
    <row r="64" spans="1:15" ht="12.75">
      <c r="A64" s="35">
        <v>62</v>
      </c>
      <c r="B64" s="36"/>
      <c r="C64" s="36"/>
      <c r="D64" s="37"/>
      <c r="E64" s="38"/>
      <c r="F64" s="38"/>
      <c r="G64" s="36"/>
      <c r="H64" s="36"/>
      <c r="I64" s="39">
        <f t="shared" si="1"/>
      </c>
      <c r="J64" s="35">
        <f t="shared" si="2"/>
      </c>
      <c r="N64" s="29">
        <v>72</v>
      </c>
      <c r="O64" s="29" t="s">
        <v>10</v>
      </c>
    </row>
    <row r="65" spans="1:15" ht="12.75">
      <c r="A65" s="35">
        <v>63</v>
      </c>
      <c r="B65" s="36"/>
      <c r="C65" s="36"/>
      <c r="D65" s="37"/>
      <c r="E65" s="38"/>
      <c r="F65" s="38"/>
      <c r="G65" s="36"/>
      <c r="H65" s="36"/>
      <c r="I65" s="39">
        <f t="shared" si="1"/>
      </c>
      <c r="J65" s="35">
        <f t="shared" si="2"/>
      </c>
      <c r="N65" s="29">
        <v>73</v>
      </c>
      <c r="O65" s="29" t="s">
        <v>10</v>
      </c>
    </row>
    <row r="66" spans="1:15" ht="12.75">
      <c r="A66" s="35">
        <v>64</v>
      </c>
      <c r="B66" s="36"/>
      <c r="C66" s="36"/>
      <c r="D66" s="37"/>
      <c r="E66" s="38"/>
      <c r="F66" s="38"/>
      <c r="G66" s="36"/>
      <c r="H66" s="36"/>
      <c r="I66" s="39">
        <f t="shared" si="1"/>
      </c>
      <c r="J66" s="35">
        <f t="shared" si="2"/>
      </c>
      <c r="N66" s="29">
        <v>74</v>
      </c>
      <c r="O66" s="29" t="s">
        <v>10</v>
      </c>
    </row>
    <row r="67" spans="1:15" ht="12.75">
      <c r="A67" s="35">
        <v>65</v>
      </c>
      <c r="B67" s="36"/>
      <c r="C67" s="36"/>
      <c r="D67" s="37"/>
      <c r="E67" s="38"/>
      <c r="F67" s="38"/>
      <c r="G67" s="36"/>
      <c r="H67" s="36"/>
      <c r="I67" s="39">
        <f t="shared" si="1"/>
      </c>
      <c r="J67" s="35">
        <f t="shared" si="2"/>
      </c>
      <c r="N67" s="29">
        <v>75</v>
      </c>
      <c r="O67" s="29" t="s">
        <v>10</v>
      </c>
    </row>
    <row r="68" spans="1:15" ht="12.75">
      <c r="A68" s="35">
        <v>66</v>
      </c>
      <c r="B68" s="36"/>
      <c r="C68" s="36"/>
      <c r="D68" s="37"/>
      <c r="E68" s="38"/>
      <c r="F68" s="38"/>
      <c r="G68" s="36"/>
      <c r="H68" s="36"/>
      <c r="I68" s="39">
        <f aca="true" t="shared" si="3" ref="I68:I102">IF(ISNUMBER(D68),2016-YEAR(D68),"")</f>
      </c>
      <c r="J68" s="35">
        <f t="shared" si="2"/>
      </c>
      <c r="N68" s="29">
        <v>76</v>
      </c>
      <c r="O68" s="29" t="s">
        <v>10</v>
      </c>
    </row>
    <row r="69" spans="1:15" ht="12.75">
      <c r="A69" s="35">
        <v>67</v>
      </c>
      <c r="B69" s="36"/>
      <c r="C69" s="36"/>
      <c r="D69" s="37"/>
      <c r="E69" s="38"/>
      <c r="F69" s="38"/>
      <c r="G69" s="36"/>
      <c r="H69" s="36"/>
      <c r="I69" s="39">
        <f t="shared" si="3"/>
      </c>
      <c r="J69" s="35">
        <f t="shared" si="2"/>
      </c>
      <c r="N69" s="29">
        <v>77</v>
      </c>
      <c r="O69" s="29" t="s">
        <v>10</v>
      </c>
    </row>
    <row r="70" spans="1:15" ht="12.75">
      <c r="A70" s="35">
        <v>68</v>
      </c>
      <c r="B70" s="36"/>
      <c r="C70" s="36"/>
      <c r="D70" s="37"/>
      <c r="E70" s="38"/>
      <c r="F70" s="38"/>
      <c r="G70" s="36"/>
      <c r="H70" s="36"/>
      <c r="I70" s="39">
        <f t="shared" si="3"/>
      </c>
      <c r="J70" s="35">
        <f t="shared" si="2"/>
      </c>
      <c r="N70" s="29">
        <v>78</v>
      </c>
      <c r="O70" s="29" t="s">
        <v>10</v>
      </c>
    </row>
    <row r="71" spans="1:15" ht="12.75">
      <c r="A71" s="35">
        <v>69</v>
      </c>
      <c r="B71" s="36"/>
      <c r="C71" s="36"/>
      <c r="D71" s="37"/>
      <c r="E71" s="38"/>
      <c r="F71" s="38"/>
      <c r="G71" s="36"/>
      <c r="H71" s="36"/>
      <c r="I71" s="39">
        <f t="shared" si="3"/>
      </c>
      <c r="J71" s="35">
        <f t="shared" si="2"/>
      </c>
      <c r="N71" s="29">
        <v>79</v>
      </c>
      <c r="O71" s="29" t="s">
        <v>10</v>
      </c>
    </row>
    <row r="72" spans="1:15" ht="12.75">
      <c r="A72" s="35">
        <v>70</v>
      </c>
      <c r="B72" s="36"/>
      <c r="C72" s="36"/>
      <c r="D72" s="37"/>
      <c r="E72" s="38"/>
      <c r="F72" s="38"/>
      <c r="G72" s="36"/>
      <c r="H72" s="36"/>
      <c r="I72" s="39">
        <f t="shared" si="3"/>
      </c>
      <c r="J72" s="35">
        <f t="shared" si="2"/>
      </c>
      <c r="N72" s="29">
        <v>80</v>
      </c>
      <c r="O72" s="29" t="s">
        <v>10</v>
      </c>
    </row>
    <row r="73" spans="1:15" ht="12.75">
      <c r="A73" s="35">
        <v>71</v>
      </c>
      <c r="B73" s="36"/>
      <c r="C73" s="36"/>
      <c r="D73" s="37"/>
      <c r="E73" s="38"/>
      <c r="F73" s="38"/>
      <c r="G73" s="36"/>
      <c r="H73" s="36"/>
      <c r="I73" s="39">
        <f t="shared" si="3"/>
      </c>
      <c r="J73" s="35">
        <f t="shared" si="2"/>
      </c>
      <c r="N73" s="29">
        <v>81</v>
      </c>
      <c r="O73" s="29" t="s">
        <v>10</v>
      </c>
    </row>
    <row r="74" spans="1:15" ht="12.75">
      <c r="A74" s="35">
        <v>72</v>
      </c>
      <c r="B74" s="36"/>
      <c r="C74" s="36"/>
      <c r="D74" s="37"/>
      <c r="E74" s="38"/>
      <c r="F74" s="38"/>
      <c r="G74" s="36"/>
      <c r="H74" s="36"/>
      <c r="I74" s="39">
        <f t="shared" si="3"/>
      </c>
      <c r="J74" s="35">
        <f t="shared" si="2"/>
      </c>
      <c r="N74" s="29">
        <v>82</v>
      </c>
      <c r="O74" s="29" t="s">
        <v>10</v>
      </c>
    </row>
    <row r="75" spans="1:15" ht="12.75">
      <c r="A75" s="35">
        <v>73</v>
      </c>
      <c r="B75" s="36"/>
      <c r="C75" s="36"/>
      <c r="D75" s="37"/>
      <c r="E75" s="38"/>
      <c r="F75" s="38"/>
      <c r="G75" s="36"/>
      <c r="H75" s="36"/>
      <c r="I75" s="39">
        <f t="shared" si="3"/>
      </c>
      <c r="J75" s="35">
        <f t="shared" si="2"/>
      </c>
      <c r="N75" s="29">
        <v>83</v>
      </c>
      <c r="O75" s="29" t="s">
        <v>10</v>
      </c>
    </row>
    <row r="76" spans="1:15" ht="12.75">
      <c r="A76" s="35">
        <v>74</v>
      </c>
      <c r="B76" s="36"/>
      <c r="C76" s="36"/>
      <c r="D76" s="37"/>
      <c r="E76" s="38"/>
      <c r="F76" s="38"/>
      <c r="G76" s="36"/>
      <c r="H76" s="36"/>
      <c r="I76" s="39">
        <f t="shared" si="3"/>
      </c>
      <c r="J76" s="35">
        <f t="shared" si="2"/>
      </c>
      <c r="N76" s="29">
        <v>84</v>
      </c>
      <c r="O76" s="29" t="s">
        <v>10</v>
      </c>
    </row>
    <row r="77" spans="1:15" ht="12.75">
      <c r="A77" s="35">
        <v>75</v>
      </c>
      <c r="B77" s="36"/>
      <c r="C77" s="36"/>
      <c r="D77" s="37"/>
      <c r="E77" s="38"/>
      <c r="F77" s="38"/>
      <c r="G77" s="36"/>
      <c r="H77" s="36"/>
      <c r="I77" s="39">
        <f t="shared" si="3"/>
      </c>
      <c r="J77" s="35">
        <f t="shared" si="2"/>
      </c>
      <c r="N77" s="29">
        <v>85</v>
      </c>
      <c r="O77" s="29" t="s">
        <v>10</v>
      </c>
    </row>
    <row r="78" spans="1:15" ht="12.75">
      <c r="A78" s="35">
        <v>76</v>
      </c>
      <c r="B78" s="36"/>
      <c r="C78" s="36"/>
      <c r="D78" s="37"/>
      <c r="E78" s="38"/>
      <c r="F78" s="38"/>
      <c r="G78" s="36"/>
      <c r="H78" s="36"/>
      <c r="I78" s="39">
        <f t="shared" si="3"/>
      </c>
      <c r="J78" s="35">
        <f t="shared" si="2"/>
      </c>
      <c r="N78" s="29">
        <v>86</v>
      </c>
      <c r="O78" s="29" t="s">
        <v>10</v>
      </c>
    </row>
    <row r="79" spans="1:15" ht="12.75">
      <c r="A79" s="35">
        <v>77</v>
      </c>
      <c r="B79" s="36"/>
      <c r="C79" s="36"/>
      <c r="D79" s="37"/>
      <c r="E79" s="38"/>
      <c r="F79" s="38"/>
      <c r="G79" s="36"/>
      <c r="H79" s="36"/>
      <c r="I79" s="39">
        <f t="shared" si="3"/>
      </c>
      <c r="J79" s="35">
        <f t="shared" si="2"/>
      </c>
      <c r="N79" s="29">
        <v>87</v>
      </c>
      <c r="O79" s="29" t="s">
        <v>10</v>
      </c>
    </row>
    <row r="80" spans="1:15" ht="12.75">
      <c r="A80" s="35">
        <v>78</v>
      </c>
      <c r="B80" s="36"/>
      <c r="C80" s="36"/>
      <c r="D80" s="37"/>
      <c r="E80" s="38"/>
      <c r="F80" s="38"/>
      <c r="G80" s="36"/>
      <c r="H80" s="36"/>
      <c r="I80" s="39">
        <f t="shared" si="3"/>
      </c>
      <c r="J80" s="35">
        <f t="shared" si="2"/>
      </c>
      <c r="N80" s="29">
        <v>88</v>
      </c>
      <c r="O80" s="29" t="s">
        <v>10</v>
      </c>
    </row>
    <row r="81" spans="1:15" ht="12.75">
      <c r="A81" s="35">
        <v>79</v>
      </c>
      <c r="B81" s="36"/>
      <c r="C81" s="36"/>
      <c r="D81" s="37"/>
      <c r="E81" s="38"/>
      <c r="F81" s="38"/>
      <c r="G81" s="36"/>
      <c r="H81" s="36"/>
      <c r="I81" s="39">
        <f t="shared" si="3"/>
      </c>
      <c r="J81" s="35">
        <f t="shared" si="2"/>
      </c>
      <c r="N81" s="29">
        <v>89</v>
      </c>
      <c r="O81" s="29" t="s">
        <v>10</v>
      </c>
    </row>
    <row r="82" spans="1:15" ht="12.75">
      <c r="A82" s="35">
        <v>80</v>
      </c>
      <c r="B82" s="36"/>
      <c r="C82" s="36"/>
      <c r="D82" s="37"/>
      <c r="E82" s="38"/>
      <c r="F82" s="38"/>
      <c r="G82" s="36"/>
      <c r="H82" s="36"/>
      <c r="I82" s="39">
        <f t="shared" si="3"/>
      </c>
      <c r="J82" s="35">
        <f t="shared" si="2"/>
      </c>
      <c r="N82" s="29">
        <v>90</v>
      </c>
      <c r="O82" s="29" t="s">
        <v>10</v>
      </c>
    </row>
    <row r="83" spans="1:10" ht="12.75">
      <c r="A83" s="35">
        <v>81</v>
      </c>
      <c r="B83" s="36"/>
      <c r="C83" s="36"/>
      <c r="D83" s="37"/>
      <c r="E83" s="38"/>
      <c r="F83" s="38"/>
      <c r="G83" s="36"/>
      <c r="H83" s="36"/>
      <c r="I83" s="39">
        <f t="shared" si="3"/>
      </c>
      <c r="J83" s="35">
        <f t="shared" si="2"/>
      </c>
    </row>
    <row r="84" spans="1:10" ht="12.75">
      <c r="A84" s="35">
        <v>82</v>
      </c>
      <c r="B84" s="36"/>
      <c r="C84" s="36"/>
      <c r="D84" s="37"/>
      <c r="E84" s="38"/>
      <c r="F84" s="38"/>
      <c r="G84" s="36"/>
      <c r="H84" s="36"/>
      <c r="I84" s="39">
        <f t="shared" si="3"/>
      </c>
      <c r="J84" s="35">
        <f t="shared" si="2"/>
      </c>
    </row>
    <row r="85" spans="1:10" ht="12.75">
      <c r="A85" s="35">
        <v>83</v>
      </c>
      <c r="B85" s="36"/>
      <c r="C85" s="36"/>
      <c r="D85" s="37"/>
      <c r="E85" s="38"/>
      <c r="F85" s="38"/>
      <c r="G85" s="36"/>
      <c r="H85" s="36"/>
      <c r="I85" s="39">
        <f t="shared" si="3"/>
      </c>
      <c r="J85" s="35">
        <f t="shared" si="2"/>
      </c>
    </row>
    <row r="86" spans="1:10" ht="12.75">
      <c r="A86" s="35">
        <v>84</v>
      </c>
      <c r="B86" s="36"/>
      <c r="C86" s="36"/>
      <c r="D86" s="37"/>
      <c r="E86" s="38"/>
      <c r="F86" s="38"/>
      <c r="G86" s="36"/>
      <c r="H86" s="36"/>
      <c r="I86" s="39">
        <f t="shared" si="3"/>
      </c>
      <c r="J86" s="35">
        <f t="shared" si="2"/>
      </c>
    </row>
    <row r="87" spans="1:10" ht="12.75">
      <c r="A87" s="35">
        <v>85</v>
      </c>
      <c r="B87" s="36"/>
      <c r="C87" s="36"/>
      <c r="D87" s="37"/>
      <c r="E87" s="38"/>
      <c r="F87" s="38"/>
      <c r="G87" s="36"/>
      <c r="H87" s="36"/>
      <c r="I87" s="39">
        <f t="shared" si="3"/>
      </c>
      <c r="J87" s="35">
        <f t="shared" si="2"/>
      </c>
    </row>
    <row r="88" spans="1:10" ht="12.75">
      <c r="A88" s="35">
        <v>86</v>
      </c>
      <c r="B88" s="36"/>
      <c r="C88" s="36"/>
      <c r="D88" s="37"/>
      <c r="E88" s="38"/>
      <c r="F88" s="38"/>
      <c r="G88" s="36"/>
      <c r="H88" s="36"/>
      <c r="I88" s="39">
        <f t="shared" si="3"/>
      </c>
      <c r="J88" s="35">
        <f t="shared" si="2"/>
      </c>
    </row>
    <row r="89" spans="1:10" ht="12.75">
      <c r="A89" s="35">
        <v>87</v>
      </c>
      <c r="B89" s="36"/>
      <c r="C89" s="36"/>
      <c r="D89" s="37"/>
      <c r="E89" s="38"/>
      <c r="F89" s="38"/>
      <c r="G89" s="36"/>
      <c r="H89" s="36"/>
      <c r="I89" s="39">
        <f t="shared" si="3"/>
      </c>
      <c r="J89" s="35">
        <f t="shared" si="2"/>
      </c>
    </row>
    <row r="90" spans="1:10" ht="12.75">
      <c r="A90" s="35">
        <v>88</v>
      </c>
      <c r="B90" s="36"/>
      <c r="C90" s="36"/>
      <c r="D90" s="37"/>
      <c r="E90" s="38"/>
      <c r="F90" s="38"/>
      <c r="G90" s="36"/>
      <c r="H90" s="36"/>
      <c r="I90" s="39">
        <f t="shared" si="3"/>
      </c>
      <c r="J90" s="35">
        <f t="shared" si="2"/>
      </c>
    </row>
    <row r="91" spans="1:10" ht="12.75">
      <c r="A91" s="35">
        <v>89</v>
      </c>
      <c r="B91" s="36"/>
      <c r="C91" s="36"/>
      <c r="D91" s="37"/>
      <c r="E91" s="38"/>
      <c r="F91" s="38"/>
      <c r="G91" s="36"/>
      <c r="H91" s="36"/>
      <c r="I91" s="39">
        <f t="shared" si="3"/>
      </c>
      <c r="J91" s="35">
        <f t="shared" si="2"/>
      </c>
    </row>
    <row r="92" spans="1:10" ht="12.75">
      <c r="A92" s="35">
        <v>90</v>
      </c>
      <c r="B92" s="36"/>
      <c r="C92" s="36"/>
      <c r="D92" s="37"/>
      <c r="E92" s="38"/>
      <c r="F92" s="38"/>
      <c r="G92" s="36"/>
      <c r="H92" s="36"/>
      <c r="I92" s="39">
        <f t="shared" si="3"/>
      </c>
      <c r="J92" s="35">
        <f t="shared" si="2"/>
      </c>
    </row>
    <row r="93" spans="1:10" ht="12.75">
      <c r="A93" s="35">
        <v>91</v>
      </c>
      <c r="B93" s="36"/>
      <c r="C93" s="36"/>
      <c r="D93" s="37"/>
      <c r="E93" s="38"/>
      <c r="F93" s="38"/>
      <c r="G93" s="36"/>
      <c r="H93" s="36"/>
      <c r="I93" s="39">
        <f t="shared" si="3"/>
      </c>
      <c r="J93" s="35">
        <f t="shared" si="2"/>
      </c>
    </row>
    <row r="94" spans="1:10" ht="12.75">
      <c r="A94" s="35">
        <v>92</v>
      </c>
      <c r="B94" s="36"/>
      <c r="C94" s="36"/>
      <c r="D94" s="37"/>
      <c r="E94" s="38"/>
      <c r="F94" s="38"/>
      <c r="G94" s="36"/>
      <c r="H94" s="36"/>
      <c r="I94" s="39">
        <f t="shared" si="3"/>
      </c>
      <c r="J94" s="35">
        <f t="shared" si="2"/>
      </c>
    </row>
    <row r="95" spans="1:10" ht="12.75">
      <c r="A95" s="35">
        <v>93</v>
      </c>
      <c r="B95" s="36"/>
      <c r="C95" s="36"/>
      <c r="D95" s="37"/>
      <c r="E95" s="38"/>
      <c r="F95" s="38"/>
      <c r="G95" s="36"/>
      <c r="H95" s="36"/>
      <c r="I95" s="39">
        <f t="shared" si="3"/>
      </c>
      <c r="J95" s="35">
        <f t="shared" si="2"/>
      </c>
    </row>
    <row r="96" spans="1:10" ht="12.75">
      <c r="A96" s="35">
        <v>94</v>
      </c>
      <c r="B96" s="36"/>
      <c r="C96" s="36"/>
      <c r="D96" s="37"/>
      <c r="E96" s="38"/>
      <c r="F96" s="38"/>
      <c r="G96" s="36"/>
      <c r="H96" s="36"/>
      <c r="I96" s="39">
        <f t="shared" si="3"/>
      </c>
      <c r="J96" s="35">
        <f t="shared" si="2"/>
      </c>
    </row>
    <row r="97" spans="1:10" ht="12.75">
      <c r="A97" s="35">
        <v>95</v>
      </c>
      <c r="B97" s="36"/>
      <c r="C97" s="36"/>
      <c r="D97" s="37"/>
      <c r="E97" s="38"/>
      <c r="F97" s="38"/>
      <c r="G97" s="36"/>
      <c r="H97" s="36"/>
      <c r="I97" s="39">
        <f t="shared" si="3"/>
      </c>
      <c r="J97" s="35">
        <f t="shared" si="2"/>
      </c>
    </row>
    <row r="98" spans="1:10" ht="12.75">
      <c r="A98" s="35">
        <v>96</v>
      </c>
      <c r="B98" s="36"/>
      <c r="C98" s="36"/>
      <c r="D98" s="37"/>
      <c r="E98" s="38"/>
      <c r="F98" s="38"/>
      <c r="G98" s="36"/>
      <c r="H98" s="36"/>
      <c r="I98" s="39">
        <f t="shared" si="3"/>
      </c>
      <c r="J98" s="35">
        <f t="shared" si="2"/>
      </c>
    </row>
    <row r="99" spans="1:10" ht="12.75">
      <c r="A99" s="35">
        <v>97</v>
      </c>
      <c r="B99" s="36"/>
      <c r="C99" s="36"/>
      <c r="D99" s="37"/>
      <c r="E99" s="38"/>
      <c r="F99" s="38"/>
      <c r="G99" s="36"/>
      <c r="H99" s="36"/>
      <c r="I99" s="39">
        <f t="shared" si="3"/>
      </c>
      <c r="J99" s="35">
        <f t="shared" si="2"/>
      </c>
    </row>
    <row r="100" spans="1:10" ht="12.75">
      <c r="A100" s="35">
        <v>98</v>
      </c>
      <c r="B100" s="36"/>
      <c r="C100" s="36"/>
      <c r="D100" s="37"/>
      <c r="E100" s="38"/>
      <c r="F100" s="38"/>
      <c r="G100" s="36"/>
      <c r="H100" s="36"/>
      <c r="I100" s="39">
        <f t="shared" si="3"/>
      </c>
      <c r="J100" s="35">
        <f t="shared" si="2"/>
      </c>
    </row>
    <row r="101" spans="1:10" ht="12.75">
      <c r="A101" s="35">
        <v>99</v>
      </c>
      <c r="B101" s="36"/>
      <c r="C101" s="36"/>
      <c r="D101" s="37"/>
      <c r="E101" s="38"/>
      <c r="F101" s="38"/>
      <c r="G101" s="36"/>
      <c r="H101" s="36"/>
      <c r="I101" s="39">
        <f t="shared" si="3"/>
      </c>
      <c r="J101" s="35">
        <f>IF(ISNUMBER(D101),VLOOKUP(I101,N:O,2,FALSE),"")</f>
      </c>
    </row>
    <row r="102" spans="1:10" ht="12.75">
      <c r="A102" s="35">
        <v>100</v>
      </c>
      <c r="B102" s="36"/>
      <c r="C102" s="36"/>
      <c r="D102" s="37"/>
      <c r="E102" s="38"/>
      <c r="F102" s="38"/>
      <c r="G102" s="36"/>
      <c r="H102" s="36"/>
      <c r="I102" s="39">
        <f t="shared" si="3"/>
      </c>
      <c r="J102" s="35">
        <f>IF(ISNUMBER(D102),VLOOKUP(I102,N:O,2,FALSE),"")</f>
      </c>
    </row>
  </sheetData>
  <sheetProtection sheet="1"/>
  <mergeCells count="1">
    <mergeCell ref="A1:J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4.140625" style="29" customWidth="1"/>
    <col min="2" max="3" width="20.140625" style="29" customWidth="1"/>
    <col min="4" max="4" width="14.7109375" style="29" customWidth="1"/>
    <col min="5" max="5" width="15.421875" style="29" bestFit="1" customWidth="1"/>
    <col min="6" max="6" width="20.00390625" style="29" customWidth="1"/>
    <col min="7" max="7" width="31.7109375" style="29" bestFit="1" customWidth="1"/>
    <col min="8" max="8" width="24.421875" style="29" customWidth="1"/>
    <col min="9" max="9" width="4.421875" style="29" bestFit="1" customWidth="1"/>
    <col min="10" max="10" width="13.421875" style="29" bestFit="1" customWidth="1"/>
    <col min="11" max="16384" width="11.421875" style="29" customWidth="1"/>
  </cols>
  <sheetData>
    <row r="1" spans="1:10" ht="12.75">
      <c r="A1" s="28" t="s">
        <v>297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8.5" customHeight="1">
      <c r="A2" s="30" t="s">
        <v>16</v>
      </c>
      <c r="B2" s="31" t="s">
        <v>2</v>
      </c>
      <c r="C2" s="31" t="s">
        <v>3</v>
      </c>
      <c r="D2" s="31" t="s">
        <v>4</v>
      </c>
      <c r="E2" s="32" t="s">
        <v>17</v>
      </c>
      <c r="F2" s="32" t="s">
        <v>18</v>
      </c>
      <c r="G2" s="31" t="s">
        <v>5</v>
      </c>
      <c r="H2" s="31" t="s">
        <v>0</v>
      </c>
      <c r="I2" s="33" t="s">
        <v>14</v>
      </c>
      <c r="J2" s="34" t="s">
        <v>15</v>
      </c>
    </row>
    <row r="3" spans="1:15" ht="12.75">
      <c r="A3" s="35">
        <v>1</v>
      </c>
      <c r="B3" s="86" t="s">
        <v>285</v>
      </c>
      <c r="C3" s="36" t="s">
        <v>157</v>
      </c>
      <c r="D3" s="123">
        <v>22759</v>
      </c>
      <c r="E3" s="38">
        <v>4</v>
      </c>
      <c r="F3" s="38">
        <v>4</v>
      </c>
      <c r="G3" s="124" t="s">
        <v>284</v>
      </c>
      <c r="H3" s="38">
        <v>4</v>
      </c>
      <c r="I3" s="39">
        <f aca="true" t="shared" si="0" ref="I3:I34">IF(ISNUMBER(D3),2016-YEAR(D3),"")</f>
        <v>54</v>
      </c>
      <c r="J3" s="35" t="str">
        <f aca="true" t="shared" si="1" ref="J3:J34">IF(ISNUMBER(D3),VLOOKUP(I3,N$1:O$65536,2,FALSE),"")</f>
        <v>Super Vétéran</v>
      </c>
      <c r="N3" s="29">
        <v>11</v>
      </c>
      <c r="O3" s="29" t="s">
        <v>11</v>
      </c>
    </row>
    <row r="4" spans="1:15" ht="12.75">
      <c r="A4" s="35">
        <v>2</v>
      </c>
      <c r="B4" s="125" t="s">
        <v>263</v>
      </c>
      <c r="C4" s="126" t="s">
        <v>562</v>
      </c>
      <c r="D4" s="127">
        <v>26618</v>
      </c>
      <c r="E4" s="38" t="s">
        <v>261</v>
      </c>
      <c r="F4" s="38" t="s">
        <v>261</v>
      </c>
      <c r="G4" s="128" t="s">
        <v>260</v>
      </c>
      <c r="H4" s="38"/>
      <c r="I4" s="39">
        <f t="shared" si="0"/>
        <v>44</v>
      </c>
      <c r="J4" s="35" t="str">
        <f t="shared" si="1"/>
        <v>Vétéran</v>
      </c>
      <c r="N4" s="29">
        <v>12</v>
      </c>
      <c r="O4" s="29" t="s">
        <v>11</v>
      </c>
    </row>
    <row r="5" spans="1:15" ht="12.75">
      <c r="A5" s="35">
        <v>3</v>
      </c>
      <c r="B5" s="86" t="s">
        <v>282</v>
      </c>
      <c r="C5" s="36" t="s">
        <v>74</v>
      </c>
      <c r="D5" s="123">
        <v>29503</v>
      </c>
      <c r="E5" s="38">
        <v>4</v>
      </c>
      <c r="F5" s="38">
        <v>4</v>
      </c>
      <c r="G5" s="124" t="s">
        <v>279</v>
      </c>
      <c r="H5" s="38">
        <v>4</v>
      </c>
      <c r="I5" s="39">
        <f t="shared" si="0"/>
        <v>36</v>
      </c>
      <c r="J5" s="35" t="str">
        <f t="shared" si="1"/>
        <v>Sénior</v>
      </c>
      <c r="N5" s="29">
        <v>13</v>
      </c>
      <c r="O5" s="29" t="s">
        <v>6</v>
      </c>
    </row>
    <row r="6" spans="1:15" ht="12.75">
      <c r="A6" s="35">
        <v>4</v>
      </c>
      <c r="B6" s="86" t="s">
        <v>281</v>
      </c>
      <c r="C6" s="36" t="s">
        <v>136</v>
      </c>
      <c r="D6" s="127">
        <v>25259</v>
      </c>
      <c r="E6" s="38">
        <v>4</v>
      </c>
      <c r="F6" s="38">
        <v>4</v>
      </c>
      <c r="G6" s="124" t="s">
        <v>279</v>
      </c>
      <c r="H6" s="38">
        <v>4</v>
      </c>
      <c r="I6" s="39">
        <f t="shared" si="0"/>
        <v>47</v>
      </c>
      <c r="J6" s="35" t="str">
        <f t="shared" si="1"/>
        <v>Vétéran</v>
      </c>
      <c r="N6" s="29">
        <v>14</v>
      </c>
      <c r="O6" s="29" t="s">
        <v>6</v>
      </c>
    </row>
    <row r="7" spans="1:15" ht="12.75">
      <c r="A7" s="35">
        <v>5</v>
      </c>
      <c r="B7" s="86" t="s">
        <v>288</v>
      </c>
      <c r="C7" s="36" t="s">
        <v>41</v>
      </c>
      <c r="D7" s="123">
        <v>36250</v>
      </c>
      <c r="E7" s="38">
        <v>4</v>
      </c>
      <c r="F7" s="129">
        <v>4</v>
      </c>
      <c r="G7" s="124" t="s">
        <v>287</v>
      </c>
      <c r="H7" s="38">
        <v>3</v>
      </c>
      <c r="I7" s="39">
        <f t="shared" si="0"/>
        <v>17</v>
      </c>
      <c r="J7" s="35" t="str">
        <f t="shared" si="1"/>
        <v>Junior</v>
      </c>
      <c r="N7" s="29">
        <v>15</v>
      </c>
      <c r="O7" s="29" t="s">
        <v>1</v>
      </c>
    </row>
    <row r="8" spans="1:15" ht="12.75">
      <c r="A8" s="35">
        <v>6</v>
      </c>
      <c r="B8" s="86" t="s">
        <v>286</v>
      </c>
      <c r="C8" s="36" t="s">
        <v>169</v>
      </c>
      <c r="D8" s="123">
        <v>26397</v>
      </c>
      <c r="E8" s="38">
        <v>4</v>
      </c>
      <c r="F8" s="38">
        <v>4</v>
      </c>
      <c r="G8" s="124" t="s">
        <v>279</v>
      </c>
      <c r="H8" s="38">
        <v>4</v>
      </c>
      <c r="I8" s="39">
        <f t="shared" si="0"/>
        <v>44</v>
      </c>
      <c r="J8" s="35" t="str">
        <f t="shared" si="1"/>
        <v>Vétéran</v>
      </c>
      <c r="N8" s="29">
        <v>16</v>
      </c>
      <c r="O8" s="29" t="s">
        <v>1</v>
      </c>
    </row>
    <row r="9" spans="1:15" ht="12.75">
      <c r="A9" s="35">
        <v>7</v>
      </c>
      <c r="B9" s="86" t="s">
        <v>280</v>
      </c>
      <c r="C9" s="36" t="s">
        <v>115</v>
      </c>
      <c r="D9" s="127">
        <v>26473</v>
      </c>
      <c r="E9" s="38">
        <v>4</v>
      </c>
      <c r="F9" s="38">
        <v>4</v>
      </c>
      <c r="G9" s="124" t="s">
        <v>279</v>
      </c>
      <c r="H9" s="38">
        <v>4</v>
      </c>
      <c r="I9" s="39">
        <f t="shared" si="0"/>
        <v>44</v>
      </c>
      <c r="J9" s="35" t="str">
        <f t="shared" si="1"/>
        <v>Vétéran</v>
      </c>
      <c r="N9" s="29">
        <v>17</v>
      </c>
      <c r="O9" s="29" t="s">
        <v>12</v>
      </c>
    </row>
    <row r="10" spans="1:15" ht="12.75">
      <c r="A10" s="35">
        <v>8</v>
      </c>
      <c r="B10" s="125" t="s">
        <v>268</v>
      </c>
      <c r="C10" s="71" t="s">
        <v>341</v>
      </c>
      <c r="D10" s="127">
        <v>17234</v>
      </c>
      <c r="E10" s="38">
        <v>5</v>
      </c>
      <c r="F10" s="38">
        <v>5</v>
      </c>
      <c r="G10" s="130"/>
      <c r="H10" s="38"/>
      <c r="I10" s="39">
        <f t="shared" si="0"/>
        <v>69</v>
      </c>
      <c r="J10" s="35" t="str">
        <f t="shared" si="1"/>
        <v>Ancien</v>
      </c>
      <c r="N10" s="29">
        <v>18</v>
      </c>
      <c r="O10" s="29" t="s">
        <v>12</v>
      </c>
    </row>
    <row r="11" spans="1:15" ht="12.75">
      <c r="A11" s="35">
        <v>9</v>
      </c>
      <c r="B11" s="86" t="s">
        <v>283</v>
      </c>
      <c r="C11" s="36" t="s">
        <v>90</v>
      </c>
      <c r="D11" s="123">
        <v>29075</v>
      </c>
      <c r="E11" s="38">
        <v>4</v>
      </c>
      <c r="F11" s="38">
        <v>4</v>
      </c>
      <c r="G11" s="124" t="s">
        <v>279</v>
      </c>
      <c r="H11" s="38">
        <v>4</v>
      </c>
      <c r="I11" s="39">
        <f t="shared" si="0"/>
        <v>37</v>
      </c>
      <c r="J11" s="35" t="str">
        <f t="shared" si="1"/>
        <v>Sénior</v>
      </c>
      <c r="N11" s="29">
        <v>19</v>
      </c>
      <c r="O11" s="29" t="s">
        <v>13</v>
      </c>
    </row>
    <row r="12" spans="1:15" ht="12.75">
      <c r="A12" s="35">
        <v>10</v>
      </c>
      <c r="B12" s="86" t="s">
        <v>271</v>
      </c>
      <c r="C12" s="36" t="s">
        <v>529</v>
      </c>
      <c r="D12" s="127">
        <v>26306</v>
      </c>
      <c r="E12" s="38">
        <v>4</v>
      </c>
      <c r="F12" s="38">
        <v>4</v>
      </c>
      <c r="G12" s="131"/>
      <c r="H12" s="38"/>
      <c r="I12" s="39">
        <f t="shared" si="0"/>
        <v>44</v>
      </c>
      <c r="J12" s="35" t="str">
        <f t="shared" si="1"/>
        <v>Vétéran</v>
      </c>
      <c r="N12" s="29">
        <v>20</v>
      </c>
      <c r="O12" s="29" t="s">
        <v>13</v>
      </c>
    </row>
    <row r="13" spans="1:15" ht="12.75">
      <c r="A13" s="35">
        <v>11</v>
      </c>
      <c r="B13" s="86" t="s">
        <v>274</v>
      </c>
      <c r="C13" s="36" t="s">
        <v>131</v>
      </c>
      <c r="D13" s="127">
        <v>34857</v>
      </c>
      <c r="E13" s="38">
        <v>4</v>
      </c>
      <c r="F13" s="38">
        <v>4</v>
      </c>
      <c r="G13" s="131"/>
      <c r="H13" s="38"/>
      <c r="I13" s="39">
        <f t="shared" si="0"/>
        <v>21</v>
      </c>
      <c r="J13" s="35" t="str">
        <f t="shared" si="1"/>
        <v>Espoir</v>
      </c>
      <c r="N13" s="29">
        <v>21</v>
      </c>
      <c r="O13" s="29" t="s">
        <v>13</v>
      </c>
    </row>
    <row r="14" spans="1:15" ht="12.75">
      <c r="A14" s="35">
        <v>12</v>
      </c>
      <c r="B14" s="125" t="s">
        <v>257</v>
      </c>
      <c r="C14" s="132" t="s">
        <v>565</v>
      </c>
      <c r="D14" s="127">
        <v>32514</v>
      </c>
      <c r="E14" s="38">
        <v>2</v>
      </c>
      <c r="F14" s="38">
        <v>2</v>
      </c>
      <c r="G14" s="133" t="s">
        <v>254</v>
      </c>
      <c r="H14" s="38"/>
      <c r="I14" s="39">
        <f t="shared" si="0"/>
        <v>27</v>
      </c>
      <c r="J14" s="35" t="str">
        <f t="shared" si="1"/>
        <v>Sénior</v>
      </c>
      <c r="N14" s="29">
        <v>22</v>
      </c>
      <c r="O14" s="29" t="s">
        <v>13</v>
      </c>
    </row>
    <row r="15" spans="1:15" ht="12.75">
      <c r="A15" s="35">
        <v>13</v>
      </c>
      <c r="B15" s="86" t="s">
        <v>272</v>
      </c>
      <c r="C15" s="36" t="s">
        <v>559</v>
      </c>
      <c r="D15" s="127">
        <v>23642</v>
      </c>
      <c r="E15" s="38">
        <v>4</v>
      </c>
      <c r="F15" s="38">
        <v>4</v>
      </c>
      <c r="G15" s="131"/>
      <c r="H15" s="38"/>
      <c r="I15" s="39">
        <f t="shared" si="0"/>
        <v>52</v>
      </c>
      <c r="J15" s="35" t="str">
        <f t="shared" si="1"/>
        <v>Super Vétéran</v>
      </c>
      <c r="N15" s="29">
        <v>23</v>
      </c>
      <c r="O15" s="29" t="s">
        <v>8</v>
      </c>
    </row>
    <row r="16" spans="1:15" ht="12.75">
      <c r="A16" s="35">
        <v>14</v>
      </c>
      <c r="B16" s="125" t="s">
        <v>256</v>
      </c>
      <c r="C16" s="132" t="s">
        <v>463</v>
      </c>
      <c r="D16" s="127">
        <v>34339</v>
      </c>
      <c r="E16" s="38">
        <v>2</v>
      </c>
      <c r="F16" s="38">
        <v>2</v>
      </c>
      <c r="G16" s="133" t="s">
        <v>254</v>
      </c>
      <c r="H16" s="38"/>
      <c r="I16" s="39">
        <f t="shared" si="0"/>
        <v>22</v>
      </c>
      <c r="J16" s="35" t="str">
        <f t="shared" si="1"/>
        <v>Espoir</v>
      </c>
      <c r="N16" s="29">
        <v>24</v>
      </c>
      <c r="O16" s="29" t="s">
        <v>8</v>
      </c>
    </row>
    <row r="17" spans="1:15" ht="12.75">
      <c r="A17" s="35">
        <v>15</v>
      </c>
      <c r="B17" s="125" t="s">
        <v>256</v>
      </c>
      <c r="C17" s="132" t="s">
        <v>530</v>
      </c>
      <c r="D17" s="127">
        <v>23959</v>
      </c>
      <c r="E17" s="38">
        <v>5</v>
      </c>
      <c r="F17" s="38">
        <v>5</v>
      </c>
      <c r="G17" s="130"/>
      <c r="H17" s="38"/>
      <c r="I17" s="39">
        <f t="shared" si="0"/>
        <v>51</v>
      </c>
      <c r="J17" s="35" t="str">
        <f t="shared" si="1"/>
        <v>Super Vétéran</v>
      </c>
      <c r="N17" s="29">
        <v>25</v>
      </c>
      <c r="O17" s="29" t="s">
        <v>8</v>
      </c>
    </row>
    <row r="18" spans="1:15" ht="12.75">
      <c r="A18" s="35">
        <v>16</v>
      </c>
      <c r="B18" s="86" t="s">
        <v>253</v>
      </c>
      <c r="C18" s="36" t="s">
        <v>49</v>
      </c>
      <c r="D18" s="123">
        <v>28576</v>
      </c>
      <c r="E18" s="38">
        <v>3</v>
      </c>
      <c r="F18" s="129">
        <v>3</v>
      </c>
      <c r="G18" s="133" t="s">
        <v>251</v>
      </c>
      <c r="H18" s="38">
        <v>2</v>
      </c>
      <c r="I18" s="39">
        <f t="shared" si="0"/>
        <v>38</v>
      </c>
      <c r="J18" s="35" t="str">
        <f t="shared" si="1"/>
        <v>Sénior</v>
      </c>
      <c r="N18" s="29">
        <v>26</v>
      </c>
      <c r="O18" s="29" t="s">
        <v>8</v>
      </c>
    </row>
    <row r="19" spans="1:15" ht="12.75">
      <c r="A19" s="35">
        <v>17</v>
      </c>
      <c r="B19" s="86" t="s">
        <v>252</v>
      </c>
      <c r="C19" s="36" t="s">
        <v>115</v>
      </c>
      <c r="D19" s="127">
        <v>29081</v>
      </c>
      <c r="E19" s="38">
        <v>3</v>
      </c>
      <c r="F19" s="38">
        <v>3</v>
      </c>
      <c r="G19" s="133" t="s">
        <v>251</v>
      </c>
      <c r="H19" s="38"/>
      <c r="I19" s="39">
        <f t="shared" si="0"/>
        <v>37</v>
      </c>
      <c r="J19" s="35" t="str">
        <f t="shared" si="1"/>
        <v>Sénior</v>
      </c>
      <c r="N19" s="29">
        <v>27</v>
      </c>
      <c r="O19" s="29" t="s">
        <v>8</v>
      </c>
    </row>
    <row r="20" spans="1:15" ht="12.75">
      <c r="A20" s="35">
        <v>18</v>
      </c>
      <c r="B20" s="86" t="s">
        <v>273</v>
      </c>
      <c r="C20" s="36" t="s">
        <v>43</v>
      </c>
      <c r="D20" s="127">
        <v>23199</v>
      </c>
      <c r="E20" s="38">
        <v>4</v>
      </c>
      <c r="F20" s="38">
        <v>4</v>
      </c>
      <c r="G20" s="131"/>
      <c r="H20" s="38"/>
      <c r="I20" s="39">
        <f t="shared" si="0"/>
        <v>53</v>
      </c>
      <c r="J20" s="35" t="str">
        <f t="shared" si="1"/>
        <v>Super Vétéran</v>
      </c>
      <c r="N20" s="29">
        <v>28</v>
      </c>
      <c r="O20" s="29" t="s">
        <v>8</v>
      </c>
    </row>
    <row r="21" spans="1:15" ht="12.75">
      <c r="A21" s="35">
        <v>19</v>
      </c>
      <c r="B21" s="86" t="s">
        <v>255</v>
      </c>
      <c r="C21" s="36" t="s">
        <v>11</v>
      </c>
      <c r="D21" s="123">
        <v>36010</v>
      </c>
      <c r="E21" s="38" t="s">
        <v>290</v>
      </c>
      <c r="F21" s="129">
        <v>4</v>
      </c>
      <c r="G21" s="124" t="s">
        <v>289</v>
      </c>
      <c r="H21" s="38">
        <v>3</v>
      </c>
      <c r="I21" s="39">
        <f t="shared" si="0"/>
        <v>18</v>
      </c>
      <c r="J21" s="35" t="str">
        <f t="shared" si="1"/>
        <v>Junior</v>
      </c>
      <c r="N21" s="29">
        <v>29</v>
      </c>
      <c r="O21" s="29" t="s">
        <v>8</v>
      </c>
    </row>
    <row r="22" spans="1:15" ht="12.75">
      <c r="A22" s="35">
        <v>20</v>
      </c>
      <c r="B22" s="86" t="s">
        <v>255</v>
      </c>
      <c r="C22" s="36" t="s">
        <v>115</v>
      </c>
      <c r="D22" s="127">
        <v>27311</v>
      </c>
      <c r="E22" s="38">
        <v>2</v>
      </c>
      <c r="F22" s="38">
        <v>2</v>
      </c>
      <c r="G22" s="133" t="s">
        <v>254</v>
      </c>
      <c r="H22" s="38"/>
      <c r="I22" s="39">
        <f t="shared" si="0"/>
        <v>42</v>
      </c>
      <c r="J22" s="35" t="str">
        <f t="shared" si="1"/>
        <v>Vétéran</v>
      </c>
      <c r="N22" s="29">
        <v>30</v>
      </c>
      <c r="O22" s="29" t="s">
        <v>8</v>
      </c>
    </row>
    <row r="23" spans="1:15" ht="12.75">
      <c r="A23" s="35">
        <v>21</v>
      </c>
      <c r="B23" s="86" t="s">
        <v>255</v>
      </c>
      <c r="C23" s="36" t="s">
        <v>526</v>
      </c>
      <c r="D23" s="123">
        <v>35011</v>
      </c>
      <c r="E23" s="38">
        <v>2</v>
      </c>
      <c r="F23" s="38">
        <v>2</v>
      </c>
      <c r="G23" s="133" t="s">
        <v>254</v>
      </c>
      <c r="H23" s="38"/>
      <c r="I23" s="39">
        <f t="shared" si="0"/>
        <v>21</v>
      </c>
      <c r="J23" s="35" t="str">
        <f t="shared" si="1"/>
        <v>Espoir</v>
      </c>
      <c r="N23" s="29">
        <v>31</v>
      </c>
      <c r="O23" s="29" t="s">
        <v>8</v>
      </c>
    </row>
    <row r="24" spans="1:15" ht="12.75">
      <c r="A24" s="35">
        <v>22</v>
      </c>
      <c r="B24" s="125" t="s">
        <v>270</v>
      </c>
      <c r="C24" s="132" t="s">
        <v>560</v>
      </c>
      <c r="D24" s="127">
        <v>24267</v>
      </c>
      <c r="E24" s="38">
        <v>5</v>
      </c>
      <c r="F24" s="38">
        <v>5</v>
      </c>
      <c r="G24" s="130"/>
      <c r="H24" s="38"/>
      <c r="I24" s="39">
        <f t="shared" si="0"/>
        <v>50</v>
      </c>
      <c r="J24" s="35" t="str">
        <f t="shared" si="1"/>
        <v>Super Vétéran</v>
      </c>
      <c r="N24" s="29">
        <v>32</v>
      </c>
      <c r="O24" s="29" t="s">
        <v>8</v>
      </c>
    </row>
    <row r="25" spans="1:15" ht="12.75">
      <c r="A25" s="35">
        <v>23</v>
      </c>
      <c r="B25" s="86" t="s">
        <v>258</v>
      </c>
      <c r="C25" s="36" t="s">
        <v>541</v>
      </c>
      <c r="D25" s="127">
        <v>29685</v>
      </c>
      <c r="E25" s="38">
        <v>2</v>
      </c>
      <c r="F25" s="38">
        <v>2</v>
      </c>
      <c r="G25" s="133" t="s">
        <v>254</v>
      </c>
      <c r="H25" s="38"/>
      <c r="I25" s="39">
        <f t="shared" si="0"/>
        <v>35</v>
      </c>
      <c r="J25" s="35" t="str">
        <f t="shared" si="1"/>
        <v>Sénior</v>
      </c>
      <c r="N25" s="29">
        <v>33</v>
      </c>
      <c r="O25" s="29" t="s">
        <v>8</v>
      </c>
    </row>
    <row r="26" spans="1:15" ht="12.75">
      <c r="A26" s="35">
        <v>24</v>
      </c>
      <c r="B26" s="86" t="s">
        <v>262</v>
      </c>
      <c r="C26" s="126" t="s">
        <v>563</v>
      </c>
      <c r="D26" s="127">
        <v>24875</v>
      </c>
      <c r="E26" s="38" t="s">
        <v>261</v>
      </c>
      <c r="F26" s="38" t="s">
        <v>261</v>
      </c>
      <c r="G26" s="128" t="s">
        <v>260</v>
      </c>
      <c r="H26" s="38"/>
      <c r="I26" s="39">
        <f t="shared" si="0"/>
        <v>48</v>
      </c>
      <c r="J26" s="35" t="str">
        <f t="shared" si="1"/>
        <v>Vétéran</v>
      </c>
      <c r="N26" s="29">
        <v>34</v>
      </c>
      <c r="O26" s="29" t="s">
        <v>8</v>
      </c>
    </row>
    <row r="27" spans="1:15" ht="12.75">
      <c r="A27" s="35">
        <v>25</v>
      </c>
      <c r="B27" s="86" t="s">
        <v>266</v>
      </c>
      <c r="C27" s="36" t="s">
        <v>560</v>
      </c>
      <c r="D27" s="127">
        <v>27836</v>
      </c>
      <c r="E27" s="38">
        <v>5</v>
      </c>
      <c r="F27" s="38">
        <v>5</v>
      </c>
      <c r="G27" s="130"/>
      <c r="H27" s="38"/>
      <c r="I27" s="39">
        <f t="shared" si="0"/>
        <v>40</v>
      </c>
      <c r="J27" s="35" t="str">
        <f t="shared" si="1"/>
        <v>Vétéran</v>
      </c>
      <c r="N27" s="29">
        <v>35</v>
      </c>
      <c r="O27" s="29" t="s">
        <v>8</v>
      </c>
    </row>
    <row r="28" spans="1:15" ht="12.75">
      <c r="A28" s="35">
        <v>26</v>
      </c>
      <c r="B28" s="86" t="s">
        <v>250</v>
      </c>
      <c r="C28" s="36" t="s">
        <v>566</v>
      </c>
      <c r="D28" s="127">
        <v>23380</v>
      </c>
      <c r="E28" s="38">
        <v>3</v>
      </c>
      <c r="F28" s="38">
        <v>3</v>
      </c>
      <c r="G28" s="133" t="s">
        <v>249</v>
      </c>
      <c r="H28" s="38"/>
      <c r="I28" s="39">
        <f t="shared" si="0"/>
        <v>52</v>
      </c>
      <c r="J28" s="35" t="str">
        <f t="shared" si="1"/>
        <v>Super Vétéran</v>
      </c>
      <c r="N28" s="29">
        <v>36</v>
      </c>
      <c r="O28" s="29" t="s">
        <v>8</v>
      </c>
    </row>
    <row r="29" spans="1:15" ht="12.75">
      <c r="A29" s="35">
        <v>27</v>
      </c>
      <c r="B29" s="86" t="s">
        <v>278</v>
      </c>
      <c r="C29" s="36" t="s">
        <v>557</v>
      </c>
      <c r="D29" s="127">
        <v>30404</v>
      </c>
      <c r="E29" s="38">
        <v>4</v>
      </c>
      <c r="F29" s="38">
        <v>4</v>
      </c>
      <c r="G29" s="124"/>
      <c r="H29" s="38"/>
      <c r="I29" s="39">
        <f t="shared" si="0"/>
        <v>33</v>
      </c>
      <c r="J29" s="35" t="str">
        <f t="shared" si="1"/>
        <v>Sénior</v>
      </c>
      <c r="N29" s="29">
        <v>37</v>
      </c>
      <c r="O29" s="29" t="s">
        <v>8</v>
      </c>
    </row>
    <row r="30" spans="1:15" ht="12.75">
      <c r="A30" s="35">
        <v>28</v>
      </c>
      <c r="B30" s="86" t="s">
        <v>267</v>
      </c>
      <c r="C30" s="73" t="s">
        <v>561</v>
      </c>
      <c r="D30" s="127">
        <v>16566</v>
      </c>
      <c r="E30" s="38">
        <v>5</v>
      </c>
      <c r="F30" s="38">
        <v>5</v>
      </c>
      <c r="G30" s="130"/>
      <c r="H30" s="38"/>
      <c r="I30" s="39">
        <f t="shared" si="0"/>
        <v>71</v>
      </c>
      <c r="J30" s="35" t="str">
        <f t="shared" si="1"/>
        <v>Ancien</v>
      </c>
      <c r="N30" s="29">
        <v>38</v>
      </c>
      <c r="O30" s="29" t="s">
        <v>8</v>
      </c>
    </row>
    <row r="31" spans="1:15" ht="12.75">
      <c r="A31" s="35">
        <v>29</v>
      </c>
      <c r="B31" s="125" t="s">
        <v>246</v>
      </c>
      <c r="C31" s="132" t="s">
        <v>564</v>
      </c>
      <c r="D31" s="127">
        <v>32139</v>
      </c>
      <c r="E31" s="38">
        <v>1</v>
      </c>
      <c r="F31" s="38">
        <v>1</v>
      </c>
      <c r="G31" s="134" t="s">
        <v>259</v>
      </c>
      <c r="H31" s="38"/>
      <c r="I31" s="39">
        <f t="shared" si="0"/>
        <v>29</v>
      </c>
      <c r="J31" s="35" t="str">
        <f t="shared" si="1"/>
        <v>Sénior</v>
      </c>
      <c r="N31" s="29">
        <v>39</v>
      </c>
      <c r="O31" s="29" t="s">
        <v>8</v>
      </c>
    </row>
    <row r="32" spans="1:15" ht="12.75">
      <c r="A32" s="35">
        <v>30</v>
      </c>
      <c r="B32" s="125" t="s">
        <v>246</v>
      </c>
      <c r="C32" s="132" t="s">
        <v>306</v>
      </c>
      <c r="D32" s="127">
        <v>22283</v>
      </c>
      <c r="E32" s="38">
        <v>5</v>
      </c>
      <c r="F32" s="38">
        <v>5</v>
      </c>
      <c r="G32" s="135" t="s">
        <v>245</v>
      </c>
      <c r="H32" s="38"/>
      <c r="I32" s="39">
        <f t="shared" si="0"/>
        <v>55</v>
      </c>
      <c r="J32" s="35" t="str">
        <f t="shared" si="1"/>
        <v>Super Vétéran</v>
      </c>
      <c r="N32" s="29">
        <v>40</v>
      </c>
      <c r="O32" s="29" t="s">
        <v>7</v>
      </c>
    </row>
    <row r="33" spans="1:15" ht="12.75">
      <c r="A33" s="35">
        <v>31</v>
      </c>
      <c r="B33" s="125" t="s">
        <v>248</v>
      </c>
      <c r="C33" s="132" t="s">
        <v>70</v>
      </c>
      <c r="D33" s="127">
        <v>36741</v>
      </c>
      <c r="E33" s="38" t="s">
        <v>294</v>
      </c>
      <c r="F33" s="38" t="s">
        <v>294</v>
      </c>
      <c r="G33" s="133" t="s">
        <v>293</v>
      </c>
      <c r="H33" s="38"/>
      <c r="I33" s="39">
        <f t="shared" si="0"/>
        <v>16</v>
      </c>
      <c r="J33" s="35" t="str">
        <f t="shared" si="1"/>
        <v>Cadet</v>
      </c>
      <c r="N33" s="29">
        <v>41</v>
      </c>
      <c r="O33" s="29" t="s">
        <v>7</v>
      </c>
    </row>
    <row r="34" spans="1:15" ht="12.75">
      <c r="A34" s="35">
        <v>32</v>
      </c>
      <c r="B34" s="125" t="s">
        <v>248</v>
      </c>
      <c r="C34" s="132" t="s">
        <v>151</v>
      </c>
      <c r="D34" s="127">
        <v>23424</v>
      </c>
      <c r="E34" s="38">
        <v>5</v>
      </c>
      <c r="F34" s="38">
        <v>5</v>
      </c>
      <c r="G34" s="135" t="s">
        <v>264</v>
      </c>
      <c r="H34" s="38"/>
      <c r="I34" s="39">
        <f t="shared" si="0"/>
        <v>52</v>
      </c>
      <c r="J34" s="35" t="str">
        <f t="shared" si="1"/>
        <v>Super Vétéran</v>
      </c>
      <c r="N34" s="29">
        <v>42</v>
      </c>
      <c r="O34" s="29" t="s">
        <v>7</v>
      </c>
    </row>
    <row r="35" spans="1:15" ht="12.75">
      <c r="A35" s="35">
        <v>33</v>
      </c>
      <c r="B35" s="125" t="str">
        <f>UPPER("REYNAUD")</f>
        <v>REYNAUD</v>
      </c>
      <c r="C35" s="132" t="s">
        <v>526</v>
      </c>
      <c r="D35" s="127">
        <v>37169</v>
      </c>
      <c r="E35" s="38" t="s">
        <v>296</v>
      </c>
      <c r="F35" s="38" t="s">
        <v>294</v>
      </c>
      <c r="G35" s="134" t="s">
        <v>295</v>
      </c>
      <c r="H35" s="38"/>
      <c r="I35" s="39">
        <f aca="true" t="shared" si="2" ref="I35:I66">IF(ISNUMBER(D35),2016-YEAR(D35),"")</f>
        <v>15</v>
      </c>
      <c r="J35" s="35" t="str">
        <f aca="true" t="shared" si="3" ref="J35:J66">IF(ISNUMBER(D35),VLOOKUP(I35,N$1:O$65536,2,FALSE),"")</f>
        <v>Cadet</v>
      </c>
      <c r="N35" s="29">
        <v>43</v>
      </c>
      <c r="O35" s="29" t="s">
        <v>7</v>
      </c>
    </row>
    <row r="36" spans="1:15" ht="12.75">
      <c r="A36" s="35">
        <v>34</v>
      </c>
      <c r="B36" s="125" t="s">
        <v>248</v>
      </c>
      <c r="C36" s="132" t="s">
        <v>58</v>
      </c>
      <c r="D36" s="127">
        <v>24628</v>
      </c>
      <c r="E36" s="38">
        <v>5</v>
      </c>
      <c r="F36" s="38">
        <v>5</v>
      </c>
      <c r="G36" s="135" t="s">
        <v>247</v>
      </c>
      <c r="H36" s="38"/>
      <c r="I36" s="39">
        <f t="shared" si="2"/>
        <v>49</v>
      </c>
      <c r="J36" s="35" t="str">
        <f t="shared" si="3"/>
        <v>Vétéran</v>
      </c>
      <c r="N36" s="29">
        <v>44</v>
      </c>
      <c r="O36" s="29" t="s">
        <v>7</v>
      </c>
    </row>
    <row r="37" spans="1:15" ht="12.75">
      <c r="A37" s="35">
        <v>35</v>
      </c>
      <c r="B37" s="125" t="s">
        <v>248</v>
      </c>
      <c r="C37" s="126" t="s">
        <v>556</v>
      </c>
      <c r="D37" s="127">
        <v>36523</v>
      </c>
      <c r="E37" s="38" t="s">
        <v>292</v>
      </c>
      <c r="F37" s="40" t="s">
        <v>290</v>
      </c>
      <c r="G37" s="136" t="s">
        <v>291</v>
      </c>
      <c r="H37" s="129" t="s">
        <v>439</v>
      </c>
      <c r="I37" s="39">
        <f t="shared" si="2"/>
        <v>17</v>
      </c>
      <c r="J37" s="35" t="str">
        <f t="shared" si="3"/>
        <v>Junior</v>
      </c>
      <c r="N37" s="29">
        <v>45</v>
      </c>
      <c r="O37" s="29" t="s">
        <v>7</v>
      </c>
    </row>
    <row r="38" spans="1:15" ht="12.75">
      <c r="A38" s="35">
        <v>36</v>
      </c>
      <c r="B38" s="86" t="s">
        <v>275</v>
      </c>
      <c r="C38" s="36" t="s">
        <v>558</v>
      </c>
      <c r="D38" s="127">
        <v>31076</v>
      </c>
      <c r="E38" s="38">
        <v>4</v>
      </c>
      <c r="F38" s="38">
        <v>4</v>
      </c>
      <c r="G38" s="131"/>
      <c r="H38" s="38"/>
      <c r="I38" s="39">
        <f t="shared" si="2"/>
        <v>31</v>
      </c>
      <c r="J38" s="35" t="str">
        <f t="shared" si="3"/>
        <v>Sénior</v>
      </c>
      <c r="N38" s="29">
        <v>46</v>
      </c>
      <c r="O38" s="29" t="s">
        <v>7</v>
      </c>
    </row>
    <row r="39" spans="1:15" ht="12.75">
      <c r="A39" s="35">
        <v>37</v>
      </c>
      <c r="B39" s="86" t="s">
        <v>276</v>
      </c>
      <c r="C39" s="36" t="s">
        <v>190</v>
      </c>
      <c r="D39" s="127">
        <v>31074</v>
      </c>
      <c r="E39" s="38">
        <v>4</v>
      </c>
      <c r="F39" s="38">
        <v>4</v>
      </c>
      <c r="G39" s="131"/>
      <c r="H39" s="38"/>
      <c r="I39" s="39">
        <f t="shared" si="2"/>
        <v>31</v>
      </c>
      <c r="J39" s="35" t="str">
        <f t="shared" si="3"/>
        <v>Sénior</v>
      </c>
      <c r="N39" s="29">
        <v>47</v>
      </c>
      <c r="O39" s="29" t="s">
        <v>7</v>
      </c>
    </row>
    <row r="40" spans="1:15" ht="12.75">
      <c r="A40" s="35">
        <v>38</v>
      </c>
      <c r="B40" s="86" t="s">
        <v>212</v>
      </c>
      <c r="C40" s="36" t="s">
        <v>336</v>
      </c>
      <c r="D40" s="127">
        <v>35268</v>
      </c>
      <c r="E40" s="38">
        <v>3</v>
      </c>
      <c r="F40" s="38">
        <v>3</v>
      </c>
      <c r="G40" s="137"/>
      <c r="H40" s="38"/>
      <c r="I40" s="39">
        <f t="shared" si="2"/>
        <v>20</v>
      </c>
      <c r="J40" s="35" t="str">
        <f t="shared" si="3"/>
        <v>Espoir</v>
      </c>
      <c r="N40" s="29">
        <v>48</v>
      </c>
      <c r="O40" s="29" t="s">
        <v>7</v>
      </c>
    </row>
    <row r="41" spans="1:15" ht="12.75">
      <c r="A41" s="35">
        <v>39</v>
      </c>
      <c r="B41" s="125" t="s">
        <v>277</v>
      </c>
      <c r="C41" s="132" t="s">
        <v>554</v>
      </c>
      <c r="D41" s="127">
        <v>27571</v>
      </c>
      <c r="E41" s="38">
        <v>4</v>
      </c>
      <c r="F41" s="38">
        <v>4</v>
      </c>
      <c r="G41" s="124"/>
      <c r="H41" s="38"/>
      <c r="I41" s="39">
        <f t="shared" si="2"/>
        <v>41</v>
      </c>
      <c r="J41" s="35" t="str">
        <f t="shared" si="3"/>
        <v>Vétéran</v>
      </c>
      <c r="N41" s="29">
        <v>49</v>
      </c>
      <c r="O41" s="29" t="s">
        <v>7</v>
      </c>
    </row>
    <row r="42" spans="1:15" ht="12.75">
      <c r="A42" s="35">
        <v>40</v>
      </c>
      <c r="B42" s="36"/>
      <c r="C42" s="36" t="s">
        <v>567</v>
      </c>
      <c r="D42" s="37"/>
      <c r="E42" s="38"/>
      <c r="F42" s="38"/>
      <c r="G42" s="73"/>
      <c r="H42" s="38"/>
      <c r="I42" s="39">
        <f t="shared" si="2"/>
      </c>
      <c r="J42" s="35">
        <f t="shared" si="3"/>
      </c>
      <c r="N42" s="29">
        <v>50</v>
      </c>
      <c r="O42" s="29" t="s">
        <v>9</v>
      </c>
    </row>
    <row r="43" spans="1:15" ht="12.75">
      <c r="A43" s="35">
        <v>41</v>
      </c>
      <c r="B43" s="36"/>
      <c r="C43" s="36" t="s">
        <v>567</v>
      </c>
      <c r="D43" s="37"/>
      <c r="E43" s="38"/>
      <c r="F43" s="38"/>
      <c r="G43" s="36"/>
      <c r="H43" s="38"/>
      <c r="I43" s="39">
        <f t="shared" si="2"/>
      </c>
      <c r="J43" s="35">
        <f t="shared" si="3"/>
      </c>
      <c r="N43" s="29">
        <v>51</v>
      </c>
      <c r="O43" s="29" t="s">
        <v>9</v>
      </c>
    </row>
    <row r="44" spans="1:15" ht="12.75">
      <c r="A44" s="35">
        <v>42</v>
      </c>
      <c r="B44" s="36"/>
      <c r="C44" s="36" t="s">
        <v>567</v>
      </c>
      <c r="D44" s="37"/>
      <c r="E44" s="38"/>
      <c r="F44" s="38"/>
      <c r="G44" s="36"/>
      <c r="H44" s="38"/>
      <c r="I44" s="39">
        <f t="shared" si="2"/>
      </c>
      <c r="J44" s="35">
        <f t="shared" si="3"/>
      </c>
      <c r="N44" s="29">
        <v>52</v>
      </c>
      <c r="O44" s="29" t="s">
        <v>9</v>
      </c>
    </row>
    <row r="45" spans="1:15" ht="12.75">
      <c r="A45" s="35">
        <v>43</v>
      </c>
      <c r="B45" s="36"/>
      <c r="C45" s="36" t="s">
        <v>567</v>
      </c>
      <c r="D45" s="37"/>
      <c r="E45" s="38"/>
      <c r="F45" s="38"/>
      <c r="G45" s="36"/>
      <c r="H45" s="38"/>
      <c r="I45" s="39">
        <f t="shared" si="2"/>
      </c>
      <c r="J45" s="35">
        <f t="shared" si="3"/>
      </c>
      <c r="K45" s="29">
        <f aca="true" t="shared" si="4" ref="K45:K67">PROPER(C45)</f>
      </c>
      <c r="N45" s="29">
        <v>53</v>
      </c>
      <c r="O45" s="29" t="s">
        <v>9</v>
      </c>
    </row>
    <row r="46" spans="1:15" ht="12.75">
      <c r="A46" s="35">
        <v>44</v>
      </c>
      <c r="B46" s="36"/>
      <c r="C46" s="36" t="s">
        <v>567</v>
      </c>
      <c r="D46" s="37"/>
      <c r="E46" s="38"/>
      <c r="F46" s="38"/>
      <c r="G46" s="36"/>
      <c r="H46" s="38"/>
      <c r="I46" s="39">
        <f t="shared" si="2"/>
      </c>
      <c r="J46" s="35">
        <f t="shared" si="3"/>
      </c>
      <c r="K46" s="29">
        <f t="shared" si="4"/>
      </c>
      <c r="N46" s="29">
        <v>54</v>
      </c>
      <c r="O46" s="29" t="s">
        <v>9</v>
      </c>
    </row>
    <row r="47" spans="1:15" ht="12.75">
      <c r="A47" s="35">
        <v>45</v>
      </c>
      <c r="B47" s="36"/>
      <c r="C47" s="36" t="s">
        <v>567</v>
      </c>
      <c r="D47" s="37"/>
      <c r="E47" s="38"/>
      <c r="F47" s="38"/>
      <c r="G47" s="36"/>
      <c r="H47" s="38"/>
      <c r="I47" s="39">
        <f t="shared" si="2"/>
      </c>
      <c r="J47" s="35">
        <f t="shared" si="3"/>
      </c>
      <c r="K47" s="29">
        <f t="shared" si="4"/>
      </c>
      <c r="N47" s="29">
        <v>55</v>
      </c>
      <c r="O47" s="29" t="s">
        <v>9</v>
      </c>
    </row>
    <row r="48" spans="1:15" ht="12.75">
      <c r="A48" s="35">
        <v>46</v>
      </c>
      <c r="B48" s="36"/>
      <c r="C48" s="36" t="s">
        <v>567</v>
      </c>
      <c r="D48" s="37"/>
      <c r="E48" s="38"/>
      <c r="F48" s="38"/>
      <c r="G48" s="36"/>
      <c r="H48" s="38"/>
      <c r="I48" s="39">
        <f t="shared" si="2"/>
      </c>
      <c r="J48" s="35">
        <f t="shared" si="3"/>
      </c>
      <c r="K48" s="29">
        <f t="shared" si="4"/>
      </c>
      <c r="N48" s="29">
        <v>56</v>
      </c>
      <c r="O48" s="29" t="s">
        <v>9</v>
      </c>
    </row>
    <row r="49" spans="1:15" ht="12.75">
      <c r="A49" s="35">
        <v>47</v>
      </c>
      <c r="B49" s="36"/>
      <c r="C49" s="36" t="s">
        <v>567</v>
      </c>
      <c r="D49" s="37"/>
      <c r="E49" s="38"/>
      <c r="F49" s="38"/>
      <c r="G49" s="36"/>
      <c r="H49" s="38"/>
      <c r="I49" s="39">
        <f t="shared" si="2"/>
      </c>
      <c r="J49" s="35">
        <f t="shared" si="3"/>
      </c>
      <c r="K49" s="29">
        <f t="shared" si="4"/>
      </c>
      <c r="N49" s="29">
        <v>57</v>
      </c>
      <c r="O49" s="29" t="s">
        <v>9</v>
      </c>
    </row>
    <row r="50" spans="1:15" ht="12.75">
      <c r="A50" s="35">
        <v>48</v>
      </c>
      <c r="B50" s="36"/>
      <c r="C50" s="36" t="s">
        <v>567</v>
      </c>
      <c r="D50" s="37"/>
      <c r="E50" s="38"/>
      <c r="F50" s="38"/>
      <c r="G50" s="36"/>
      <c r="H50" s="38"/>
      <c r="I50" s="39">
        <f t="shared" si="2"/>
      </c>
      <c r="J50" s="35">
        <f t="shared" si="3"/>
      </c>
      <c r="K50" s="29">
        <f t="shared" si="4"/>
      </c>
      <c r="N50" s="29">
        <v>58</v>
      </c>
      <c r="O50" s="29" t="s">
        <v>9</v>
      </c>
    </row>
    <row r="51" spans="1:15" ht="12.75">
      <c r="A51" s="35">
        <v>49</v>
      </c>
      <c r="B51" s="36"/>
      <c r="C51" s="36" t="s">
        <v>567</v>
      </c>
      <c r="D51" s="37"/>
      <c r="E51" s="38"/>
      <c r="F51" s="38"/>
      <c r="G51" s="36"/>
      <c r="H51" s="38"/>
      <c r="I51" s="39">
        <f t="shared" si="2"/>
      </c>
      <c r="J51" s="35">
        <f t="shared" si="3"/>
      </c>
      <c r="K51" s="29">
        <f t="shared" si="4"/>
      </c>
      <c r="N51" s="29">
        <v>59</v>
      </c>
      <c r="O51" s="29" t="s">
        <v>9</v>
      </c>
    </row>
    <row r="52" spans="1:15" ht="12.75">
      <c r="A52" s="35">
        <v>50</v>
      </c>
      <c r="B52" s="36"/>
      <c r="C52" s="36" t="s">
        <v>567</v>
      </c>
      <c r="D52" s="37"/>
      <c r="E52" s="38"/>
      <c r="F52" s="38"/>
      <c r="G52" s="36"/>
      <c r="H52" s="38"/>
      <c r="I52" s="39">
        <f t="shared" si="2"/>
      </c>
      <c r="J52" s="35">
        <f t="shared" si="3"/>
      </c>
      <c r="K52" s="29">
        <f t="shared" si="4"/>
      </c>
      <c r="N52" s="29">
        <v>60</v>
      </c>
      <c r="O52" s="29" t="s">
        <v>10</v>
      </c>
    </row>
    <row r="53" spans="1:15" ht="12.75">
      <c r="A53" s="35">
        <v>51</v>
      </c>
      <c r="B53" s="36"/>
      <c r="C53" s="36" t="s">
        <v>567</v>
      </c>
      <c r="D53" s="37"/>
      <c r="E53" s="38"/>
      <c r="F53" s="38"/>
      <c r="G53" s="36"/>
      <c r="H53" s="36"/>
      <c r="I53" s="39">
        <f t="shared" si="2"/>
      </c>
      <c r="J53" s="35">
        <f t="shared" si="3"/>
      </c>
      <c r="K53" s="29">
        <f t="shared" si="4"/>
      </c>
      <c r="N53" s="29">
        <v>61</v>
      </c>
      <c r="O53" s="29" t="s">
        <v>10</v>
      </c>
    </row>
    <row r="54" spans="1:15" ht="12.75">
      <c r="A54" s="35">
        <v>52</v>
      </c>
      <c r="B54" s="36"/>
      <c r="C54" s="36" t="s">
        <v>567</v>
      </c>
      <c r="D54" s="37"/>
      <c r="E54" s="38"/>
      <c r="F54" s="38"/>
      <c r="G54" s="36"/>
      <c r="H54" s="36"/>
      <c r="I54" s="39">
        <f t="shared" si="2"/>
      </c>
      <c r="J54" s="35">
        <f t="shared" si="3"/>
      </c>
      <c r="K54" s="29">
        <f t="shared" si="4"/>
      </c>
      <c r="N54" s="29">
        <v>62</v>
      </c>
      <c r="O54" s="29" t="s">
        <v>10</v>
      </c>
    </row>
    <row r="55" spans="1:15" ht="12.75">
      <c r="A55" s="35">
        <v>53</v>
      </c>
      <c r="B55" s="36"/>
      <c r="C55" s="36" t="s">
        <v>567</v>
      </c>
      <c r="D55" s="37"/>
      <c r="E55" s="38"/>
      <c r="F55" s="38"/>
      <c r="G55" s="36"/>
      <c r="H55" s="36"/>
      <c r="I55" s="39">
        <f t="shared" si="2"/>
      </c>
      <c r="J55" s="35">
        <f t="shared" si="3"/>
      </c>
      <c r="K55" s="29">
        <f t="shared" si="4"/>
      </c>
      <c r="N55" s="29">
        <v>63</v>
      </c>
      <c r="O55" s="29" t="s">
        <v>10</v>
      </c>
    </row>
    <row r="56" spans="1:15" ht="12.75">
      <c r="A56" s="35">
        <v>54</v>
      </c>
      <c r="B56" s="36"/>
      <c r="C56" s="36" t="s">
        <v>567</v>
      </c>
      <c r="D56" s="37"/>
      <c r="E56" s="38"/>
      <c r="F56" s="38"/>
      <c r="G56" s="36"/>
      <c r="H56" s="36"/>
      <c r="I56" s="39">
        <f t="shared" si="2"/>
      </c>
      <c r="J56" s="35">
        <f t="shared" si="3"/>
      </c>
      <c r="K56" s="29">
        <f t="shared" si="4"/>
      </c>
      <c r="N56" s="29">
        <v>64</v>
      </c>
      <c r="O56" s="29" t="s">
        <v>10</v>
      </c>
    </row>
    <row r="57" spans="1:15" ht="12.75">
      <c r="A57" s="35">
        <v>55</v>
      </c>
      <c r="B57" s="36"/>
      <c r="C57" s="36" t="s">
        <v>567</v>
      </c>
      <c r="D57" s="37"/>
      <c r="E57" s="38"/>
      <c r="F57" s="38"/>
      <c r="G57" s="36"/>
      <c r="H57" s="36"/>
      <c r="I57" s="39">
        <f t="shared" si="2"/>
      </c>
      <c r="J57" s="35">
        <f t="shared" si="3"/>
      </c>
      <c r="K57" s="29">
        <f t="shared" si="4"/>
      </c>
      <c r="N57" s="29">
        <v>65</v>
      </c>
      <c r="O57" s="29" t="s">
        <v>10</v>
      </c>
    </row>
    <row r="58" spans="1:15" ht="12.75">
      <c r="A58" s="35">
        <v>56</v>
      </c>
      <c r="B58" s="36"/>
      <c r="C58" s="36" t="s">
        <v>567</v>
      </c>
      <c r="D58" s="37"/>
      <c r="E58" s="38"/>
      <c r="F58" s="38"/>
      <c r="G58" s="36"/>
      <c r="H58" s="36"/>
      <c r="I58" s="39">
        <f t="shared" si="2"/>
      </c>
      <c r="J58" s="35">
        <f t="shared" si="3"/>
      </c>
      <c r="K58" s="29">
        <f t="shared" si="4"/>
      </c>
      <c r="N58" s="29">
        <v>66</v>
      </c>
      <c r="O58" s="29" t="s">
        <v>10</v>
      </c>
    </row>
    <row r="59" spans="1:15" ht="12.75">
      <c r="A59" s="35">
        <v>57</v>
      </c>
      <c r="B59" s="36"/>
      <c r="C59" s="36" t="s">
        <v>567</v>
      </c>
      <c r="D59" s="37"/>
      <c r="E59" s="38"/>
      <c r="F59" s="38"/>
      <c r="G59" s="36"/>
      <c r="H59" s="36"/>
      <c r="I59" s="39">
        <f t="shared" si="2"/>
      </c>
      <c r="J59" s="35">
        <f t="shared" si="3"/>
      </c>
      <c r="K59" s="29">
        <f t="shared" si="4"/>
      </c>
      <c r="N59" s="29">
        <v>67</v>
      </c>
      <c r="O59" s="29" t="s">
        <v>10</v>
      </c>
    </row>
    <row r="60" spans="1:15" ht="12.75">
      <c r="A60" s="35">
        <v>58</v>
      </c>
      <c r="B60" s="36"/>
      <c r="C60" s="36" t="s">
        <v>567</v>
      </c>
      <c r="D60" s="37"/>
      <c r="E60" s="38"/>
      <c r="F60" s="38"/>
      <c r="G60" s="36"/>
      <c r="H60" s="36"/>
      <c r="I60" s="39">
        <f t="shared" si="2"/>
      </c>
      <c r="J60" s="35">
        <f t="shared" si="3"/>
      </c>
      <c r="K60" s="29">
        <f t="shared" si="4"/>
      </c>
      <c r="N60" s="29">
        <v>68</v>
      </c>
      <c r="O60" s="29" t="s">
        <v>10</v>
      </c>
    </row>
    <row r="61" spans="1:15" ht="12.75">
      <c r="A61" s="35">
        <v>59</v>
      </c>
      <c r="B61" s="36"/>
      <c r="C61" s="36" t="s">
        <v>567</v>
      </c>
      <c r="D61" s="37"/>
      <c r="E61" s="38"/>
      <c r="F61" s="38"/>
      <c r="G61" s="36"/>
      <c r="H61" s="36"/>
      <c r="I61" s="39">
        <f t="shared" si="2"/>
      </c>
      <c r="J61" s="35">
        <f t="shared" si="3"/>
      </c>
      <c r="K61" s="29">
        <f t="shared" si="4"/>
      </c>
      <c r="N61" s="29">
        <v>69</v>
      </c>
      <c r="O61" s="29" t="s">
        <v>10</v>
      </c>
    </row>
    <row r="62" spans="1:15" ht="12.75">
      <c r="A62" s="35">
        <v>60</v>
      </c>
      <c r="B62" s="36"/>
      <c r="C62" s="36" t="s">
        <v>567</v>
      </c>
      <c r="D62" s="37"/>
      <c r="E62" s="38"/>
      <c r="F62" s="38"/>
      <c r="G62" s="36"/>
      <c r="H62" s="36"/>
      <c r="I62" s="39">
        <f t="shared" si="2"/>
      </c>
      <c r="J62" s="35">
        <f t="shared" si="3"/>
      </c>
      <c r="K62" s="29">
        <f t="shared" si="4"/>
      </c>
      <c r="N62" s="29">
        <v>70</v>
      </c>
      <c r="O62" s="29" t="s">
        <v>10</v>
      </c>
    </row>
    <row r="63" spans="1:15" ht="12.75">
      <c r="A63" s="35">
        <v>61</v>
      </c>
      <c r="B63" s="36"/>
      <c r="C63" s="36" t="s">
        <v>567</v>
      </c>
      <c r="D63" s="37"/>
      <c r="E63" s="38"/>
      <c r="F63" s="38"/>
      <c r="G63" s="36"/>
      <c r="H63" s="36"/>
      <c r="I63" s="39">
        <f t="shared" si="2"/>
      </c>
      <c r="J63" s="35">
        <f t="shared" si="3"/>
      </c>
      <c r="K63" s="29">
        <f t="shared" si="4"/>
      </c>
      <c r="N63" s="29">
        <v>71</v>
      </c>
      <c r="O63" s="29" t="s">
        <v>10</v>
      </c>
    </row>
    <row r="64" spans="1:15" ht="12.75">
      <c r="A64" s="35">
        <v>62</v>
      </c>
      <c r="B64" s="36"/>
      <c r="C64" s="36" t="s">
        <v>567</v>
      </c>
      <c r="D64" s="37"/>
      <c r="E64" s="38"/>
      <c r="F64" s="38"/>
      <c r="G64" s="36"/>
      <c r="H64" s="36"/>
      <c r="I64" s="39">
        <f t="shared" si="2"/>
      </c>
      <c r="J64" s="35">
        <f t="shared" si="3"/>
      </c>
      <c r="K64" s="29">
        <f t="shared" si="4"/>
      </c>
      <c r="N64" s="29">
        <v>72</v>
      </c>
      <c r="O64" s="29" t="s">
        <v>10</v>
      </c>
    </row>
    <row r="65" spans="1:15" ht="12.75">
      <c r="A65" s="35">
        <v>63</v>
      </c>
      <c r="B65" s="36"/>
      <c r="C65" s="36" t="s">
        <v>567</v>
      </c>
      <c r="D65" s="37"/>
      <c r="E65" s="38"/>
      <c r="F65" s="38"/>
      <c r="G65" s="36"/>
      <c r="H65" s="36"/>
      <c r="I65" s="39">
        <f t="shared" si="2"/>
      </c>
      <c r="J65" s="35">
        <f t="shared" si="3"/>
      </c>
      <c r="K65" s="29">
        <f t="shared" si="4"/>
      </c>
      <c r="N65" s="29">
        <v>73</v>
      </c>
      <c r="O65" s="29" t="s">
        <v>10</v>
      </c>
    </row>
    <row r="66" spans="1:15" ht="12.75">
      <c r="A66" s="35">
        <v>64</v>
      </c>
      <c r="B66" s="36"/>
      <c r="C66" s="36" t="s">
        <v>567</v>
      </c>
      <c r="D66" s="37"/>
      <c r="E66" s="38"/>
      <c r="F66" s="38"/>
      <c r="G66" s="36"/>
      <c r="H66" s="36"/>
      <c r="I66" s="39">
        <f t="shared" si="2"/>
      </c>
      <c r="J66" s="35">
        <f t="shared" si="3"/>
      </c>
      <c r="K66" s="29">
        <f t="shared" si="4"/>
      </c>
      <c r="N66" s="29">
        <v>74</v>
      </c>
      <c r="O66" s="29" t="s">
        <v>10</v>
      </c>
    </row>
    <row r="67" spans="1:15" ht="12.75">
      <c r="A67" s="35">
        <v>65</v>
      </c>
      <c r="B67" s="36"/>
      <c r="C67" s="36" t="s">
        <v>567</v>
      </c>
      <c r="D67" s="37"/>
      <c r="E67" s="38"/>
      <c r="F67" s="38"/>
      <c r="G67" s="36"/>
      <c r="H67" s="36"/>
      <c r="I67" s="39">
        <f aca="true" t="shared" si="5" ref="I67:I102">IF(ISNUMBER(D67),2016-YEAR(D67),"")</f>
      </c>
      <c r="J67" s="35">
        <f aca="true" t="shared" si="6" ref="J67:J98">IF(ISNUMBER(D67),VLOOKUP(I67,N$1:O$65536,2,FALSE),"")</f>
      </c>
      <c r="K67" s="29">
        <f t="shared" si="4"/>
      </c>
      <c r="N67" s="29">
        <v>75</v>
      </c>
      <c r="O67" s="29" t="s">
        <v>10</v>
      </c>
    </row>
    <row r="68" spans="1:15" ht="12.75">
      <c r="A68" s="35">
        <v>66</v>
      </c>
      <c r="B68" s="36"/>
      <c r="C68" s="36" t="s">
        <v>567</v>
      </c>
      <c r="D68" s="37"/>
      <c r="E68" s="38"/>
      <c r="F68" s="38"/>
      <c r="G68" s="36"/>
      <c r="H68" s="36"/>
      <c r="I68" s="39">
        <f t="shared" si="5"/>
      </c>
      <c r="J68" s="35">
        <f t="shared" si="6"/>
      </c>
      <c r="K68" s="29">
        <f aca="true" t="shared" si="7" ref="K68:K102">PROPER(C68)</f>
      </c>
      <c r="N68" s="29">
        <v>76</v>
      </c>
      <c r="O68" s="29" t="s">
        <v>10</v>
      </c>
    </row>
    <row r="69" spans="1:15" ht="12.75">
      <c r="A69" s="35">
        <v>67</v>
      </c>
      <c r="B69" s="36"/>
      <c r="C69" s="36" t="s">
        <v>567</v>
      </c>
      <c r="D69" s="37"/>
      <c r="E69" s="38"/>
      <c r="F69" s="38"/>
      <c r="G69" s="36"/>
      <c r="H69" s="36"/>
      <c r="I69" s="39">
        <f t="shared" si="5"/>
      </c>
      <c r="J69" s="35">
        <f t="shared" si="6"/>
      </c>
      <c r="K69" s="29">
        <f t="shared" si="7"/>
      </c>
      <c r="N69" s="29">
        <v>77</v>
      </c>
      <c r="O69" s="29" t="s">
        <v>10</v>
      </c>
    </row>
    <row r="70" spans="1:15" ht="12.75">
      <c r="A70" s="35">
        <v>68</v>
      </c>
      <c r="B70" s="36"/>
      <c r="C70" s="36" t="s">
        <v>567</v>
      </c>
      <c r="D70" s="37"/>
      <c r="E70" s="38"/>
      <c r="F70" s="38"/>
      <c r="G70" s="36"/>
      <c r="H70" s="36"/>
      <c r="I70" s="39">
        <f t="shared" si="5"/>
      </c>
      <c r="J70" s="35">
        <f t="shared" si="6"/>
      </c>
      <c r="K70" s="29">
        <f t="shared" si="7"/>
      </c>
      <c r="N70" s="29">
        <v>78</v>
      </c>
      <c r="O70" s="29" t="s">
        <v>10</v>
      </c>
    </row>
    <row r="71" spans="1:15" ht="12.75">
      <c r="A71" s="35">
        <v>69</v>
      </c>
      <c r="B71" s="36"/>
      <c r="C71" s="36" t="s">
        <v>567</v>
      </c>
      <c r="D71" s="37"/>
      <c r="E71" s="38"/>
      <c r="F71" s="38"/>
      <c r="G71" s="36"/>
      <c r="H71" s="36"/>
      <c r="I71" s="39">
        <f t="shared" si="5"/>
      </c>
      <c r="J71" s="35">
        <f t="shared" si="6"/>
      </c>
      <c r="K71" s="29">
        <f t="shared" si="7"/>
      </c>
      <c r="N71" s="29">
        <v>79</v>
      </c>
      <c r="O71" s="29" t="s">
        <v>10</v>
      </c>
    </row>
    <row r="72" spans="1:15" ht="12.75">
      <c r="A72" s="35">
        <v>70</v>
      </c>
      <c r="B72" s="36"/>
      <c r="C72" s="36" t="s">
        <v>567</v>
      </c>
      <c r="D72" s="37"/>
      <c r="E72" s="38"/>
      <c r="F72" s="38"/>
      <c r="G72" s="36"/>
      <c r="H72" s="36"/>
      <c r="I72" s="39">
        <f t="shared" si="5"/>
      </c>
      <c r="J72" s="35">
        <f t="shared" si="6"/>
      </c>
      <c r="K72" s="29">
        <f t="shared" si="7"/>
      </c>
      <c r="N72" s="29">
        <v>80</v>
      </c>
      <c r="O72" s="29" t="s">
        <v>10</v>
      </c>
    </row>
    <row r="73" spans="1:15" ht="12.75">
      <c r="A73" s="35">
        <v>71</v>
      </c>
      <c r="B73" s="36"/>
      <c r="C73" s="36" t="s">
        <v>567</v>
      </c>
      <c r="D73" s="37"/>
      <c r="E73" s="38"/>
      <c r="F73" s="38"/>
      <c r="G73" s="36"/>
      <c r="H73" s="36"/>
      <c r="I73" s="39">
        <f t="shared" si="5"/>
      </c>
      <c r="J73" s="35">
        <f t="shared" si="6"/>
      </c>
      <c r="K73" s="29">
        <f t="shared" si="7"/>
      </c>
      <c r="N73" s="29">
        <v>81</v>
      </c>
      <c r="O73" s="29" t="s">
        <v>10</v>
      </c>
    </row>
    <row r="74" spans="1:15" ht="12.75">
      <c r="A74" s="35">
        <v>72</v>
      </c>
      <c r="B74" s="36"/>
      <c r="C74" s="36" t="s">
        <v>567</v>
      </c>
      <c r="D74" s="37"/>
      <c r="E74" s="38"/>
      <c r="F74" s="38"/>
      <c r="G74" s="36"/>
      <c r="H74" s="36"/>
      <c r="I74" s="39">
        <f t="shared" si="5"/>
      </c>
      <c r="J74" s="35">
        <f t="shared" si="6"/>
      </c>
      <c r="K74" s="29">
        <f t="shared" si="7"/>
      </c>
      <c r="N74" s="29">
        <v>82</v>
      </c>
      <c r="O74" s="29" t="s">
        <v>10</v>
      </c>
    </row>
    <row r="75" spans="1:15" ht="12.75">
      <c r="A75" s="35">
        <v>73</v>
      </c>
      <c r="B75" s="36"/>
      <c r="C75" s="36" t="s">
        <v>567</v>
      </c>
      <c r="D75" s="37"/>
      <c r="E75" s="38"/>
      <c r="F75" s="38"/>
      <c r="G75" s="36"/>
      <c r="H75" s="36"/>
      <c r="I75" s="39">
        <f t="shared" si="5"/>
      </c>
      <c r="J75" s="35">
        <f t="shared" si="6"/>
      </c>
      <c r="K75" s="29">
        <f t="shared" si="7"/>
      </c>
      <c r="N75" s="29">
        <v>83</v>
      </c>
      <c r="O75" s="29" t="s">
        <v>10</v>
      </c>
    </row>
    <row r="76" spans="1:15" ht="12.75">
      <c r="A76" s="35">
        <v>74</v>
      </c>
      <c r="B76" s="36"/>
      <c r="C76" s="36" t="s">
        <v>567</v>
      </c>
      <c r="D76" s="37"/>
      <c r="E76" s="38"/>
      <c r="F76" s="38"/>
      <c r="G76" s="36"/>
      <c r="H76" s="36"/>
      <c r="I76" s="39">
        <f t="shared" si="5"/>
      </c>
      <c r="J76" s="35">
        <f t="shared" si="6"/>
      </c>
      <c r="K76" s="29">
        <f t="shared" si="7"/>
      </c>
      <c r="N76" s="29">
        <v>84</v>
      </c>
      <c r="O76" s="29" t="s">
        <v>10</v>
      </c>
    </row>
    <row r="77" spans="1:15" ht="12.75">
      <c r="A77" s="35">
        <v>75</v>
      </c>
      <c r="B77" s="36"/>
      <c r="C77" s="36" t="s">
        <v>567</v>
      </c>
      <c r="D77" s="37"/>
      <c r="E77" s="38"/>
      <c r="F77" s="38"/>
      <c r="G77" s="36"/>
      <c r="H77" s="36"/>
      <c r="I77" s="39">
        <f t="shared" si="5"/>
      </c>
      <c r="J77" s="35">
        <f t="shared" si="6"/>
      </c>
      <c r="K77" s="29">
        <f t="shared" si="7"/>
      </c>
      <c r="N77" s="29">
        <v>85</v>
      </c>
      <c r="O77" s="29" t="s">
        <v>10</v>
      </c>
    </row>
    <row r="78" spans="1:15" ht="12.75">
      <c r="A78" s="35">
        <v>76</v>
      </c>
      <c r="B78" s="36"/>
      <c r="C78" s="36" t="s">
        <v>567</v>
      </c>
      <c r="D78" s="37"/>
      <c r="E78" s="38"/>
      <c r="F78" s="38"/>
      <c r="G78" s="36"/>
      <c r="H78" s="36"/>
      <c r="I78" s="39">
        <f t="shared" si="5"/>
      </c>
      <c r="J78" s="35">
        <f t="shared" si="6"/>
      </c>
      <c r="K78" s="29">
        <f t="shared" si="7"/>
      </c>
      <c r="N78" s="29">
        <v>86</v>
      </c>
      <c r="O78" s="29" t="s">
        <v>10</v>
      </c>
    </row>
    <row r="79" spans="1:15" ht="12.75">
      <c r="A79" s="35">
        <v>77</v>
      </c>
      <c r="B79" s="36"/>
      <c r="C79" s="36" t="s">
        <v>567</v>
      </c>
      <c r="D79" s="37"/>
      <c r="E79" s="38"/>
      <c r="F79" s="38"/>
      <c r="G79" s="36"/>
      <c r="H79" s="36"/>
      <c r="I79" s="39">
        <f t="shared" si="5"/>
      </c>
      <c r="J79" s="35">
        <f t="shared" si="6"/>
      </c>
      <c r="K79" s="29">
        <f t="shared" si="7"/>
      </c>
      <c r="N79" s="29">
        <v>87</v>
      </c>
      <c r="O79" s="29" t="s">
        <v>10</v>
      </c>
    </row>
    <row r="80" spans="1:15" ht="12.75">
      <c r="A80" s="35">
        <v>78</v>
      </c>
      <c r="B80" s="36"/>
      <c r="C80" s="36" t="s">
        <v>567</v>
      </c>
      <c r="D80" s="37"/>
      <c r="E80" s="38"/>
      <c r="F80" s="38"/>
      <c r="G80" s="36"/>
      <c r="H80" s="36"/>
      <c r="I80" s="39">
        <f t="shared" si="5"/>
      </c>
      <c r="J80" s="35">
        <f t="shared" si="6"/>
      </c>
      <c r="K80" s="29">
        <f t="shared" si="7"/>
      </c>
      <c r="N80" s="29">
        <v>88</v>
      </c>
      <c r="O80" s="29" t="s">
        <v>10</v>
      </c>
    </row>
    <row r="81" spans="1:15" ht="12.75">
      <c r="A81" s="35">
        <v>79</v>
      </c>
      <c r="B81" s="36"/>
      <c r="C81" s="36" t="s">
        <v>567</v>
      </c>
      <c r="D81" s="37"/>
      <c r="E81" s="38"/>
      <c r="F81" s="38"/>
      <c r="G81" s="36"/>
      <c r="H81" s="36"/>
      <c r="I81" s="39">
        <f t="shared" si="5"/>
      </c>
      <c r="J81" s="35">
        <f t="shared" si="6"/>
      </c>
      <c r="K81" s="29">
        <f t="shared" si="7"/>
      </c>
      <c r="N81" s="29">
        <v>89</v>
      </c>
      <c r="O81" s="29" t="s">
        <v>10</v>
      </c>
    </row>
    <row r="82" spans="1:15" ht="12.75">
      <c r="A82" s="35">
        <v>80</v>
      </c>
      <c r="B82" s="36"/>
      <c r="C82" s="36" t="s">
        <v>567</v>
      </c>
      <c r="D82" s="37"/>
      <c r="E82" s="38"/>
      <c r="F82" s="38"/>
      <c r="G82" s="36"/>
      <c r="H82" s="36"/>
      <c r="I82" s="39">
        <f t="shared" si="5"/>
      </c>
      <c r="J82" s="35">
        <f t="shared" si="6"/>
      </c>
      <c r="K82" s="29">
        <f t="shared" si="7"/>
      </c>
      <c r="N82" s="29">
        <v>90</v>
      </c>
      <c r="O82" s="29" t="s">
        <v>10</v>
      </c>
    </row>
    <row r="83" spans="1:11" ht="12.75">
      <c r="A83" s="35">
        <v>81</v>
      </c>
      <c r="B83" s="36"/>
      <c r="C83" s="36" t="s">
        <v>567</v>
      </c>
      <c r="D83" s="37"/>
      <c r="E83" s="38"/>
      <c r="F83" s="38"/>
      <c r="G83" s="36"/>
      <c r="H83" s="36"/>
      <c r="I83" s="39">
        <f t="shared" si="5"/>
      </c>
      <c r="J83" s="35">
        <f t="shared" si="6"/>
      </c>
      <c r="K83" s="29">
        <f t="shared" si="7"/>
      </c>
    </row>
    <row r="84" spans="1:11" ht="12.75">
      <c r="A84" s="35">
        <v>82</v>
      </c>
      <c r="B84" s="36"/>
      <c r="C84" s="36" t="s">
        <v>567</v>
      </c>
      <c r="D84" s="37"/>
      <c r="E84" s="38"/>
      <c r="F84" s="38"/>
      <c r="G84" s="36"/>
      <c r="H84" s="36"/>
      <c r="I84" s="39">
        <f t="shared" si="5"/>
      </c>
      <c r="J84" s="35">
        <f t="shared" si="6"/>
      </c>
      <c r="K84" s="29">
        <f t="shared" si="7"/>
      </c>
    </row>
    <row r="85" spans="1:11" ht="12.75">
      <c r="A85" s="35">
        <v>83</v>
      </c>
      <c r="B85" s="36"/>
      <c r="C85" s="36" t="s">
        <v>567</v>
      </c>
      <c r="D85" s="37"/>
      <c r="E85" s="38"/>
      <c r="F85" s="38"/>
      <c r="G85" s="36"/>
      <c r="H85" s="36"/>
      <c r="I85" s="39">
        <f t="shared" si="5"/>
      </c>
      <c r="J85" s="35">
        <f t="shared" si="6"/>
      </c>
      <c r="K85" s="29">
        <f t="shared" si="7"/>
      </c>
    </row>
    <row r="86" spans="1:11" ht="12.75">
      <c r="A86" s="35">
        <v>84</v>
      </c>
      <c r="B86" s="36"/>
      <c r="C86" s="36" t="s">
        <v>567</v>
      </c>
      <c r="D86" s="37"/>
      <c r="E86" s="38"/>
      <c r="F86" s="38"/>
      <c r="G86" s="36"/>
      <c r="H86" s="36"/>
      <c r="I86" s="39">
        <f t="shared" si="5"/>
      </c>
      <c r="J86" s="35">
        <f t="shared" si="6"/>
      </c>
      <c r="K86" s="29">
        <f t="shared" si="7"/>
      </c>
    </row>
    <row r="87" spans="1:11" ht="12.75">
      <c r="A87" s="35">
        <v>85</v>
      </c>
      <c r="B87" s="36"/>
      <c r="C87" s="36" t="s">
        <v>567</v>
      </c>
      <c r="D87" s="37"/>
      <c r="E87" s="38"/>
      <c r="F87" s="38"/>
      <c r="G87" s="36"/>
      <c r="H87" s="36"/>
      <c r="I87" s="39">
        <f t="shared" si="5"/>
      </c>
      <c r="J87" s="35">
        <f t="shared" si="6"/>
      </c>
      <c r="K87" s="29">
        <f t="shared" si="7"/>
      </c>
    </row>
    <row r="88" spans="1:11" ht="12.75">
      <c r="A88" s="35">
        <v>86</v>
      </c>
      <c r="B88" s="36"/>
      <c r="C88" s="36" t="s">
        <v>567</v>
      </c>
      <c r="D88" s="37"/>
      <c r="E88" s="38"/>
      <c r="F88" s="38"/>
      <c r="G88" s="36"/>
      <c r="H88" s="36"/>
      <c r="I88" s="39">
        <f t="shared" si="5"/>
      </c>
      <c r="J88" s="35">
        <f t="shared" si="6"/>
      </c>
      <c r="K88" s="29">
        <f t="shared" si="7"/>
      </c>
    </row>
    <row r="89" spans="1:11" ht="12.75">
      <c r="A89" s="35">
        <v>87</v>
      </c>
      <c r="B89" s="36"/>
      <c r="C89" s="36" t="s">
        <v>567</v>
      </c>
      <c r="D89" s="37"/>
      <c r="E89" s="38"/>
      <c r="F89" s="38"/>
      <c r="G89" s="36"/>
      <c r="H89" s="36"/>
      <c r="I89" s="39">
        <f t="shared" si="5"/>
      </c>
      <c r="J89" s="35">
        <f t="shared" si="6"/>
      </c>
      <c r="K89" s="29">
        <f t="shared" si="7"/>
      </c>
    </row>
    <row r="90" spans="1:11" ht="12.75">
      <c r="A90" s="35">
        <v>88</v>
      </c>
      <c r="B90" s="36"/>
      <c r="C90" s="36" t="s">
        <v>567</v>
      </c>
      <c r="D90" s="37"/>
      <c r="E90" s="38"/>
      <c r="F90" s="38"/>
      <c r="G90" s="36"/>
      <c r="H90" s="36"/>
      <c r="I90" s="39">
        <f t="shared" si="5"/>
      </c>
      <c r="J90" s="35">
        <f t="shared" si="6"/>
      </c>
      <c r="K90" s="29">
        <f t="shared" si="7"/>
      </c>
    </row>
    <row r="91" spans="1:11" ht="12.75">
      <c r="A91" s="35">
        <v>89</v>
      </c>
      <c r="B91" s="36"/>
      <c r="C91" s="36" t="s">
        <v>567</v>
      </c>
      <c r="D91" s="37"/>
      <c r="E91" s="38"/>
      <c r="F91" s="38"/>
      <c r="G91" s="36"/>
      <c r="H91" s="36"/>
      <c r="I91" s="39">
        <f t="shared" si="5"/>
      </c>
      <c r="J91" s="35">
        <f t="shared" si="6"/>
      </c>
      <c r="K91" s="29">
        <f t="shared" si="7"/>
      </c>
    </row>
    <row r="92" spans="1:11" ht="12.75">
      <c r="A92" s="35">
        <v>90</v>
      </c>
      <c r="B92" s="36"/>
      <c r="C92" s="36" t="s">
        <v>567</v>
      </c>
      <c r="D92" s="37"/>
      <c r="E92" s="38"/>
      <c r="F92" s="38"/>
      <c r="G92" s="36"/>
      <c r="H92" s="36"/>
      <c r="I92" s="39">
        <f t="shared" si="5"/>
      </c>
      <c r="J92" s="35">
        <f t="shared" si="6"/>
      </c>
      <c r="K92" s="29">
        <f t="shared" si="7"/>
      </c>
    </row>
    <row r="93" spans="1:11" ht="12.75">
      <c r="A93" s="35">
        <v>91</v>
      </c>
      <c r="B93" s="36"/>
      <c r="C93" s="36" t="s">
        <v>567</v>
      </c>
      <c r="D93" s="37"/>
      <c r="E93" s="38"/>
      <c r="F93" s="38"/>
      <c r="G93" s="36"/>
      <c r="H93" s="36"/>
      <c r="I93" s="39">
        <f t="shared" si="5"/>
      </c>
      <c r="J93" s="35">
        <f t="shared" si="6"/>
      </c>
      <c r="K93" s="29">
        <f t="shared" si="7"/>
      </c>
    </row>
    <row r="94" spans="1:11" ht="12.75">
      <c r="A94" s="35">
        <v>92</v>
      </c>
      <c r="B94" s="36"/>
      <c r="C94" s="36" t="s">
        <v>567</v>
      </c>
      <c r="D94" s="37"/>
      <c r="E94" s="38"/>
      <c r="F94" s="38"/>
      <c r="G94" s="36"/>
      <c r="H94" s="36"/>
      <c r="I94" s="39">
        <f t="shared" si="5"/>
      </c>
      <c r="J94" s="35">
        <f t="shared" si="6"/>
      </c>
      <c r="K94" s="29">
        <f t="shared" si="7"/>
      </c>
    </row>
    <row r="95" spans="1:11" ht="12.75">
      <c r="A95" s="35">
        <v>93</v>
      </c>
      <c r="B95" s="36"/>
      <c r="C95" s="36" t="s">
        <v>567</v>
      </c>
      <c r="D95" s="37"/>
      <c r="E95" s="38"/>
      <c r="F95" s="38"/>
      <c r="G95" s="36"/>
      <c r="H95" s="36"/>
      <c r="I95" s="39">
        <f t="shared" si="5"/>
      </c>
      <c r="J95" s="35">
        <f t="shared" si="6"/>
      </c>
      <c r="K95" s="29">
        <f t="shared" si="7"/>
      </c>
    </row>
    <row r="96" spans="1:11" ht="12.75">
      <c r="A96" s="35">
        <v>94</v>
      </c>
      <c r="B96" s="36"/>
      <c r="C96" s="36" t="s">
        <v>567</v>
      </c>
      <c r="D96" s="37"/>
      <c r="E96" s="38"/>
      <c r="F96" s="38"/>
      <c r="G96" s="36"/>
      <c r="H96" s="36"/>
      <c r="I96" s="39">
        <f t="shared" si="5"/>
      </c>
      <c r="J96" s="35">
        <f t="shared" si="6"/>
      </c>
      <c r="K96" s="29">
        <f t="shared" si="7"/>
      </c>
    </row>
    <row r="97" spans="1:11" ht="12.75">
      <c r="A97" s="35">
        <v>95</v>
      </c>
      <c r="B97" s="36"/>
      <c r="C97" s="36" t="s">
        <v>567</v>
      </c>
      <c r="D97" s="37"/>
      <c r="E97" s="38"/>
      <c r="F97" s="38"/>
      <c r="G97" s="36"/>
      <c r="H97" s="36"/>
      <c r="I97" s="39">
        <f t="shared" si="5"/>
      </c>
      <c r="J97" s="35">
        <f t="shared" si="6"/>
      </c>
      <c r="K97" s="29">
        <f t="shared" si="7"/>
      </c>
    </row>
    <row r="98" spans="1:11" ht="12.75">
      <c r="A98" s="35">
        <v>96</v>
      </c>
      <c r="B98" s="36"/>
      <c r="C98" s="36" t="s">
        <v>567</v>
      </c>
      <c r="D98" s="37"/>
      <c r="E98" s="38"/>
      <c r="F98" s="38"/>
      <c r="G98" s="36"/>
      <c r="H98" s="36"/>
      <c r="I98" s="39">
        <f t="shared" si="5"/>
      </c>
      <c r="J98" s="35">
        <f t="shared" si="6"/>
      </c>
      <c r="K98" s="29">
        <f t="shared" si="7"/>
      </c>
    </row>
    <row r="99" spans="1:11" ht="12.75">
      <c r="A99" s="35">
        <v>97</v>
      </c>
      <c r="B99" s="36"/>
      <c r="C99" s="36" t="s">
        <v>567</v>
      </c>
      <c r="D99" s="37"/>
      <c r="E99" s="38"/>
      <c r="F99" s="38"/>
      <c r="G99" s="36"/>
      <c r="H99" s="36"/>
      <c r="I99" s="39">
        <f t="shared" si="5"/>
      </c>
      <c r="J99" s="35">
        <f>IF(ISNUMBER(D99),VLOOKUP(I99,N:O,2,FALSE),"")</f>
      </c>
      <c r="K99" s="29">
        <f t="shared" si="7"/>
      </c>
    </row>
    <row r="100" spans="1:11" ht="12.75">
      <c r="A100" s="35">
        <v>98</v>
      </c>
      <c r="B100" s="36"/>
      <c r="C100" s="36" t="s">
        <v>567</v>
      </c>
      <c r="D100" s="37"/>
      <c r="E100" s="38"/>
      <c r="F100" s="38"/>
      <c r="G100" s="36"/>
      <c r="H100" s="36"/>
      <c r="I100" s="39">
        <f t="shared" si="5"/>
      </c>
      <c r="J100" s="35">
        <f>IF(ISNUMBER(D100),VLOOKUP(I100,N:O,2,FALSE),"")</f>
      </c>
      <c r="K100" s="29">
        <f t="shared" si="7"/>
      </c>
    </row>
    <row r="101" spans="1:11" ht="12.75">
      <c r="A101" s="35">
        <v>99</v>
      </c>
      <c r="B101" s="36"/>
      <c r="C101" s="36" t="s">
        <v>567</v>
      </c>
      <c r="D101" s="37"/>
      <c r="E101" s="38"/>
      <c r="F101" s="38"/>
      <c r="G101" s="36"/>
      <c r="H101" s="36"/>
      <c r="I101" s="39">
        <f t="shared" si="5"/>
      </c>
      <c r="J101" s="35">
        <f>IF(ISNUMBER(D101),VLOOKUP(I101,N:O,2,FALSE),"")</f>
      </c>
      <c r="K101" s="29">
        <f t="shared" si="7"/>
      </c>
    </row>
    <row r="102" spans="1:11" ht="12.75">
      <c r="A102" s="35">
        <v>100</v>
      </c>
      <c r="B102" s="36"/>
      <c r="C102" s="36" t="s">
        <v>567</v>
      </c>
      <c r="D102" s="37"/>
      <c r="E102" s="38"/>
      <c r="F102" s="38"/>
      <c r="G102" s="36"/>
      <c r="H102" s="36"/>
      <c r="I102" s="39">
        <f t="shared" si="5"/>
      </c>
      <c r="J102" s="35">
        <f>IF(ISNUMBER(D102),VLOOKUP(I102,N:O,2,FALSE),"")</f>
      </c>
      <c r="K102" s="29">
        <f t="shared" si="7"/>
      </c>
    </row>
  </sheetData>
  <sheetProtection sheet="1"/>
  <mergeCells count="1">
    <mergeCell ref="A1:J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4.140625" style="29" customWidth="1"/>
    <col min="2" max="3" width="20.140625" style="29" customWidth="1"/>
    <col min="4" max="4" width="14.7109375" style="29" customWidth="1"/>
    <col min="5" max="5" width="15.421875" style="29" customWidth="1"/>
    <col min="6" max="6" width="20.00390625" style="29" customWidth="1"/>
    <col min="7" max="7" width="31.7109375" style="29" customWidth="1"/>
    <col min="8" max="8" width="24.421875" style="29" customWidth="1"/>
    <col min="9" max="9" width="4.421875" style="29" customWidth="1"/>
    <col min="10" max="10" width="13.421875" style="29" customWidth="1"/>
    <col min="11" max="16384" width="11.421875" style="29" customWidth="1"/>
  </cols>
  <sheetData>
    <row r="1" spans="1:10" ht="12.75">
      <c r="A1" s="91" t="s">
        <v>585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28.5" customHeight="1">
      <c r="A2" s="92" t="s">
        <v>16</v>
      </c>
      <c r="B2" s="93" t="s">
        <v>2</v>
      </c>
      <c r="C2" s="93" t="s">
        <v>3</v>
      </c>
      <c r="D2" s="93" t="s">
        <v>4</v>
      </c>
      <c r="E2" s="94" t="s">
        <v>17</v>
      </c>
      <c r="F2" s="94" t="s">
        <v>18</v>
      </c>
      <c r="G2" s="93" t="s">
        <v>5</v>
      </c>
      <c r="H2" s="93" t="s">
        <v>0</v>
      </c>
      <c r="I2" s="95" t="s">
        <v>14</v>
      </c>
      <c r="J2" s="96" t="s">
        <v>15</v>
      </c>
    </row>
    <row r="3" spans="1:15" ht="12.75">
      <c r="A3" s="97">
        <v>1</v>
      </c>
      <c r="B3" s="119" t="s">
        <v>584</v>
      </c>
      <c r="C3" s="119" t="s">
        <v>583</v>
      </c>
      <c r="D3" s="99">
        <v>18120</v>
      </c>
      <c r="E3" s="100">
        <v>4</v>
      </c>
      <c r="F3" s="100">
        <v>4</v>
      </c>
      <c r="G3" s="119"/>
      <c r="H3" s="119"/>
      <c r="I3" s="102">
        <f aca="true" t="shared" si="0" ref="I3:I34">IF(ISNUMBER(D3),2016-YEAR(D3),"")</f>
        <v>67</v>
      </c>
      <c r="J3" s="97" t="str">
        <f aca="true" t="shared" si="1" ref="J3:J34">IF(ISNUMBER(D3),VLOOKUP(I3,N$1:O$65536,2,FALSE),"")</f>
        <v>Ancien</v>
      </c>
      <c r="N3" s="29">
        <v>11</v>
      </c>
      <c r="O3" s="29" t="s">
        <v>11</v>
      </c>
    </row>
    <row r="4" spans="1:15" ht="12.75">
      <c r="A4" s="97">
        <v>2</v>
      </c>
      <c r="B4" s="119" t="s">
        <v>582</v>
      </c>
      <c r="C4" s="119" t="s">
        <v>581</v>
      </c>
      <c r="D4" s="99">
        <v>18678</v>
      </c>
      <c r="E4" s="100"/>
      <c r="F4" s="100"/>
      <c r="G4" s="119" t="s">
        <v>576</v>
      </c>
      <c r="H4" s="119"/>
      <c r="I4" s="102">
        <f t="shared" si="0"/>
        <v>65</v>
      </c>
      <c r="J4" s="97" t="str">
        <f t="shared" si="1"/>
        <v>Ancien</v>
      </c>
      <c r="N4" s="29">
        <v>12</v>
      </c>
      <c r="O4" s="29" t="s">
        <v>11</v>
      </c>
    </row>
    <row r="5" spans="1:15" ht="12.75">
      <c r="A5" s="97">
        <v>3</v>
      </c>
      <c r="B5" s="119" t="s">
        <v>580</v>
      </c>
      <c r="C5" s="119" t="s">
        <v>579</v>
      </c>
      <c r="D5" s="99">
        <v>23034</v>
      </c>
      <c r="E5" s="100"/>
      <c r="F5" s="100"/>
      <c r="G5" s="119" t="s">
        <v>576</v>
      </c>
      <c r="H5" s="119"/>
      <c r="I5" s="102">
        <f t="shared" si="0"/>
        <v>53</v>
      </c>
      <c r="J5" s="97" t="str">
        <f t="shared" si="1"/>
        <v>Super Vétéran</v>
      </c>
      <c r="N5" s="29">
        <v>13</v>
      </c>
      <c r="O5" s="29" t="s">
        <v>6</v>
      </c>
    </row>
    <row r="6" spans="1:15" ht="12.75">
      <c r="A6" s="97">
        <v>4</v>
      </c>
      <c r="B6" s="119" t="s">
        <v>577</v>
      </c>
      <c r="C6" s="119" t="s">
        <v>578</v>
      </c>
      <c r="D6" s="99">
        <v>29090</v>
      </c>
      <c r="E6" s="100"/>
      <c r="F6" s="100"/>
      <c r="G6" s="119" t="s">
        <v>576</v>
      </c>
      <c r="H6" s="119"/>
      <c r="I6" s="102">
        <f t="shared" si="0"/>
        <v>37</v>
      </c>
      <c r="J6" s="97" t="str">
        <f t="shared" si="1"/>
        <v>Sénior</v>
      </c>
      <c r="N6" s="29">
        <v>14</v>
      </c>
      <c r="O6" s="29" t="s">
        <v>6</v>
      </c>
    </row>
    <row r="7" spans="1:15" ht="12.75">
      <c r="A7" s="97">
        <v>5</v>
      </c>
      <c r="B7" s="119" t="s">
        <v>577</v>
      </c>
      <c r="C7" s="119" t="s">
        <v>265</v>
      </c>
      <c r="D7" s="99">
        <v>27575</v>
      </c>
      <c r="E7" s="100"/>
      <c r="F7" s="100"/>
      <c r="G7" s="119" t="s">
        <v>576</v>
      </c>
      <c r="H7" s="119"/>
      <c r="I7" s="102">
        <f t="shared" si="0"/>
        <v>41</v>
      </c>
      <c r="J7" s="97" t="str">
        <f t="shared" si="1"/>
        <v>Vétéran</v>
      </c>
      <c r="N7" s="29">
        <v>15</v>
      </c>
      <c r="O7" s="29" t="s">
        <v>1</v>
      </c>
    </row>
    <row r="8" spans="1:15" ht="12.75">
      <c r="A8" s="97">
        <v>6</v>
      </c>
      <c r="B8" s="119"/>
      <c r="C8" s="119"/>
      <c r="D8" s="99"/>
      <c r="E8" s="100"/>
      <c r="F8" s="100"/>
      <c r="G8" s="119"/>
      <c r="H8" s="119"/>
      <c r="I8" s="102">
        <f t="shared" si="0"/>
      </c>
      <c r="J8" s="97">
        <f t="shared" si="1"/>
      </c>
      <c r="N8" s="29">
        <v>16</v>
      </c>
      <c r="O8" s="29" t="s">
        <v>1</v>
      </c>
    </row>
    <row r="9" spans="1:15" ht="12.75">
      <c r="A9" s="97">
        <v>7</v>
      </c>
      <c r="B9" s="119"/>
      <c r="C9" s="119"/>
      <c r="D9" s="99"/>
      <c r="E9" s="100"/>
      <c r="F9" s="100"/>
      <c r="G9" s="119"/>
      <c r="H9" s="119"/>
      <c r="I9" s="102">
        <f t="shared" si="0"/>
      </c>
      <c r="J9" s="97">
        <f t="shared" si="1"/>
      </c>
      <c r="N9" s="29">
        <v>17</v>
      </c>
      <c r="O9" s="29" t="s">
        <v>12</v>
      </c>
    </row>
    <row r="10" spans="1:15" ht="12.75">
      <c r="A10" s="97">
        <v>8</v>
      </c>
      <c r="B10" s="119"/>
      <c r="C10" s="119"/>
      <c r="D10" s="99"/>
      <c r="E10" s="100"/>
      <c r="F10" s="100"/>
      <c r="G10" s="119"/>
      <c r="H10" s="119"/>
      <c r="I10" s="102">
        <f t="shared" si="0"/>
      </c>
      <c r="J10" s="97">
        <f t="shared" si="1"/>
      </c>
      <c r="N10" s="29">
        <v>18</v>
      </c>
      <c r="O10" s="29" t="s">
        <v>12</v>
      </c>
    </row>
    <row r="11" spans="1:15" ht="12.75">
      <c r="A11" s="97">
        <v>9</v>
      </c>
      <c r="B11" s="119"/>
      <c r="C11" s="119"/>
      <c r="D11" s="99"/>
      <c r="E11" s="100"/>
      <c r="F11" s="100"/>
      <c r="G11" s="119"/>
      <c r="H11" s="119"/>
      <c r="I11" s="102">
        <f t="shared" si="0"/>
      </c>
      <c r="J11" s="97">
        <f t="shared" si="1"/>
      </c>
      <c r="N11" s="29">
        <v>19</v>
      </c>
      <c r="O11" s="29" t="s">
        <v>13</v>
      </c>
    </row>
    <row r="12" spans="1:15" ht="12.75">
      <c r="A12" s="97">
        <v>10</v>
      </c>
      <c r="B12" s="119"/>
      <c r="C12" s="119"/>
      <c r="D12" s="99"/>
      <c r="E12" s="100"/>
      <c r="F12" s="100"/>
      <c r="G12" s="119"/>
      <c r="H12" s="119"/>
      <c r="I12" s="102">
        <f t="shared" si="0"/>
      </c>
      <c r="J12" s="97">
        <f t="shared" si="1"/>
      </c>
      <c r="N12" s="29">
        <v>20</v>
      </c>
      <c r="O12" s="29" t="s">
        <v>13</v>
      </c>
    </row>
    <row r="13" spans="1:15" ht="12.75">
      <c r="A13" s="97">
        <v>11</v>
      </c>
      <c r="B13" s="119"/>
      <c r="C13" s="119"/>
      <c r="D13" s="99"/>
      <c r="E13" s="100"/>
      <c r="F13" s="100"/>
      <c r="G13" s="119"/>
      <c r="H13" s="119"/>
      <c r="I13" s="102">
        <f t="shared" si="0"/>
      </c>
      <c r="J13" s="97">
        <f t="shared" si="1"/>
      </c>
      <c r="N13" s="29">
        <v>21</v>
      </c>
      <c r="O13" s="29" t="s">
        <v>13</v>
      </c>
    </row>
    <row r="14" spans="1:15" ht="12.75">
      <c r="A14" s="97">
        <v>12</v>
      </c>
      <c r="B14" s="119"/>
      <c r="C14" s="119"/>
      <c r="D14" s="99"/>
      <c r="E14" s="100"/>
      <c r="F14" s="100"/>
      <c r="G14" s="119"/>
      <c r="H14" s="119"/>
      <c r="I14" s="102">
        <f t="shared" si="0"/>
      </c>
      <c r="J14" s="97">
        <f t="shared" si="1"/>
      </c>
      <c r="N14" s="29">
        <v>22</v>
      </c>
      <c r="O14" s="29" t="s">
        <v>13</v>
      </c>
    </row>
    <row r="15" spans="1:15" ht="12.75">
      <c r="A15" s="97">
        <v>13</v>
      </c>
      <c r="B15" s="119"/>
      <c r="C15" s="119"/>
      <c r="D15" s="99"/>
      <c r="E15" s="100"/>
      <c r="F15" s="100"/>
      <c r="G15" s="119"/>
      <c r="H15" s="119"/>
      <c r="I15" s="102">
        <f t="shared" si="0"/>
      </c>
      <c r="J15" s="97">
        <f t="shared" si="1"/>
      </c>
      <c r="N15" s="29">
        <v>23</v>
      </c>
      <c r="O15" s="29" t="s">
        <v>8</v>
      </c>
    </row>
    <row r="16" spans="1:15" ht="12.75">
      <c r="A16" s="97">
        <v>14</v>
      </c>
      <c r="B16" s="119"/>
      <c r="C16" s="119"/>
      <c r="D16" s="99"/>
      <c r="E16" s="100"/>
      <c r="F16" s="100"/>
      <c r="G16" s="119"/>
      <c r="H16" s="119"/>
      <c r="I16" s="102">
        <f t="shared" si="0"/>
      </c>
      <c r="J16" s="97">
        <f t="shared" si="1"/>
      </c>
      <c r="N16" s="29">
        <v>24</v>
      </c>
      <c r="O16" s="29" t="s">
        <v>8</v>
      </c>
    </row>
    <row r="17" spans="1:15" ht="12.75">
      <c r="A17" s="97">
        <v>15</v>
      </c>
      <c r="B17" s="119"/>
      <c r="C17" s="119"/>
      <c r="D17" s="99"/>
      <c r="E17" s="100"/>
      <c r="F17" s="100"/>
      <c r="G17" s="119"/>
      <c r="H17" s="119"/>
      <c r="I17" s="102">
        <f t="shared" si="0"/>
      </c>
      <c r="J17" s="97">
        <f t="shared" si="1"/>
      </c>
      <c r="N17" s="29">
        <v>25</v>
      </c>
      <c r="O17" s="29" t="s">
        <v>8</v>
      </c>
    </row>
    <row r="18" spans="1:15" ht="12.75">
      <c r="A18" s="97">
        <v>16</v>
      </c>
      <c r="B18" s="119"/>
      <c r="C18" s="119"/>
      <c r="D18" s="99"/>
      <c r="E18" s="100"/>
      <c r="F18" s="100"/>
      <c r="G18" s="119"/>
      <c r="H18" s="119"/>
      <c r="I18" s="102">
        <f t="shared" si="0"/>
      </c>
      <c r="J18" s="97">
        <f t="shared" si="1"/>
      </c>
      <c r="N18" s="29">
        <v>26</v>
      </c>
      <c r="O18" s="29" t="s">
        <v>8</v>
      </c>
    </row>
    <row r="19" spans="1:15" ht="12.75">
      <c r="A19" s="97">
        <v>17</v>
      </c>
      <c r="B19" s="119"/>
      <c r="C19" s="119"/>
      <c r="D19" s="99"/>
      <c r="E19" s="100"/>
      <c r="F19" s="100"/>
      <c r="G19" s="119"/>
      <c r="H19" s="119"/>
      <c r="I19" s="102">
        <f t="shared" si="0"/>
      </c>
      <c r="J19" s="97">
        <f t="shared" si="1"/>
      </c>
      <c r="N19" s="29">
        <v>27</v>
      </c>
      <c r="O19" s="29" t="s">
        <v>8</v>
      </c>
    </row>
    <row r="20" spans="1:15" ht="12.75">
      <c r="A20" s="97">
        <v>18</v>
      </c>
      <c r="B20" s="119"/>
      <c r="C20" s="119"/>
      <c r="D20" s="99"/>
      <c r="E20" s="100"/>
      <c r="F20" s="100"/>
      <c r="G20" s="119"/>
      <c r="H20" s="119"/>
      <c r="I20" s="102">
        <f t="shared" si="0"/>
      </c>
      <c r="J20" s="97">
        <f t="shared" si="1"/>
      </c>
      <c r="N20" s="29">
        <v>28</v>
      </c>
      <c r="O20" s="29" t="s">
        <v>8</v>
      </c>
    </row>
    <row r="21" spans="1:15" ht="12.75">
      <c r="A21" s="97">
        <v>19</v>
      </c>
      <c r="B21" s="119"/>
      <c r="C21" s="119"/>
      <c r="D21" s="99"/>
      <c r="E21" s="100"/>
      <c r="F21" s="100"/>
      <c r="G21" s="119"/>
      <c r="H21" s="119"/>
      <c r="I21" s="102">
        <f t="shared" si="0"/>
      </c>
      <c r="J21" s="97">
        <f t="shared" si="1"/>
      </c>
      <c r="N21" s="29">
        <v>29</v>
      </c>
      <c r="O21" s="29" t="s">
        <v>8</v>
      </c>
    </row>
    <row r="22" spans="1:15" ht="12.75">
      <c r="A22" s="97">
        <v>20</v>
      </c>
      <c r="B22" s="119"/>
      <c r="C22" s="119"/>
      <c r="D22" s="99"/>
      <c r="E22" s="100"/>
      <c r="F22" s="100"/>
      <c r="G22" s="119"/>
      <c r="H22" s="119"/>
      <c r="I22" s="102">
        <f t="shared" si="0"/>
      </c>
      <c r="J22" s="97">
        <f t="shared" si="1"/>
      </c>
      <c r="N22" s="29">
        <v>30</v>
      </c>
      <c r="O22" s="29" t="s">
        <v>8</v>
      </c>
    </row>
    <row r="23" spans="1:15" ht="12.75">
      <c r="A23" s="97">
        <v>21</v>
      </c>
      <c r="B23" s="119"/>
      <c r="C23" s="119"/>
      <c r="D23" s="99"/>
      <c r="E23" s="100"/>
      <c r="F23" s="100"/>
      <c r="G23" s="119"/>
      <c r="H23" s="119"/>
      <c r="I23" s="102">
        <f t="shared" si="0"/>
      </c>
      <c r="J23" s="97">
        <f t="shared" si="1"/>
      </c>
      <c r="N23" s="29">
        <v>31</v>
      </c>
      <c r="O23" s="29" t="s">
        <v>8</v>
      </c>
    </row>
    <row r="24" spans="1:15" ht="12.75">
      <c r="A24" s="97">
        <v>22</v>
      </c>
      <c r="B24" s="119"/>
      <c r="C24" s="119"/>
      <c r="D24" s="99"/>
      <c r="E24" s="100"/>
      <c r="F24" s="100"/>
      <c r="G24" s="119"/>
      <c r="H24" s="119"/>
      <c r="I24" s="102">
        <f t="shared" si="0"/>
      </c>
      <c r="J24" s="97">
        <f t="shared" si="1"/>
      </c>
      <c r="N24" s="29">
        <v>32</v>
      </c>
      <c r="O24" s="29" t="s">
        <v>8</v>
      </c>
    </row>
    <row r="25" spans="1:15" ht="12.75">
      <c r="A25" s="97">
        <v>23</v>
      </c>
      <c r="B25" s="119"/>
      <c r="C25" s="119"/>
      <c r="D25" s="99"/>
      <c r="E25" s="100"/>
      <c r="F25" s="100"/>
      <c r="G25" s="119"/>
      <c r="H25" s="119"/>
      <c r="I25" s="102">
        <f t="shared" si="0"/>
      </c>
      <c r="J25" s="97">
        <f t="shared" si="1"/>
      </c>
      <c r="N25" s="29">
        <v>33</v>
      </c>
      <c r="O25" s="29" t="s">
        <v>8</v>
      </c>
    </row>
    <row r="26" spans="1:15" ht="12.75">
      <c r="A26" s="97">
        <v>24</v>
      </c>
      <c r="B26" s="119"/>
      <c r="C26" s="119"/>
      <c r="D26" s="99"/>
      <c r="E26" s="100"/>
      <c r="F26" s="100"/>
      <c r="G26" s="119"/>
      <c r="H26" s="119"/>
      <c r="I26" s="102">
        <f t="shared" si="0"/>
      </c>
      <c r="J26" s="97">
        <f t="shared" si="1"/>
      </c>
      <c r="N26" s="29">
        <v>34</v>
      </c>
      <c r="O26" s="29" t="s">
        <v>8</v>
      </c>
    </row>
    <row r="27" spans="1:15" ht="12.75">
      <c r="A27" s="97">
        <v>25</v>
      </c>
      <c r="B27" s="119"/>
      <c r="C27" s="119"/>
      <c r="D27" s="99"/>
      <c r="E27" s="100"/>
      <c r="F27" s="100"/>
      <c r="G27" s="119"/>
      <c r="H27" s="119"/>
      <c r="I27" s="102">
        <f t="shared" si="0"/>
      </c>
      <c r="J27" s="97">
        <f t="shared" si="1"/>
      </c>
      <c r="N27" s="29">
        <v>35</v>
      </c>
      <c r="O27" s="29" t="s">
        <v>8</v>
      </c>
    </row>
    <row r="28" spans="1:15" ht="12.75">
      <c r="A28" s="97">
        <v>26</v>
      </c>
      <c r="B28" s="119"/>
      <c r="C28" s="119"/>
      <c r="D28" s="99"/>
      <c r="E28" s="100"/>
      <c r="F28" s="100"/>
      <c r="G28" s="119"/>
      <c r="H28" s="119"/>
      <c r="I28" s="102">
        <f t="shared" si="0"/>
      </c>
      <c r="J28" s="97">
        <f t="shared" si="1"/>
      </c>
      <c r="N28" s="29">
        <v>36</v>
      </c>
      <c r="O28" s="29" t="s">
        <v>8</v>
      </c>
    </row>
    <row r="29" spans="1:15" ht="12.75">
      <c r="A29" s="97">
        <v>27</v>
      </c>
      <c r="B29" s="119"/>
      <c r="C29" s="119"/>
      <c r="D29" s="99"/>
      <c r="E29" s="100"/>
      <c r="F29" s="100"/>
      <c r="G29" s="119"/>
      <c r="H29" s="119"/>
      <c r="I29" s="102">
        <f t="shared" si="0"/>
      </c>
      <c r="J29" s="97">
        <f t="shared" si="1"/>
      </c>
      <c r="N29" s="29">
        <v>37</v>
      </c>
      <c r="O29" s="29" t="s">
        <v>8</v>
      </c>
    </row>
    <row r="30" spans="1:15" ht="12.75">
      <c r="A30" s="97">
        <v>28</v>
      </c>
      <c r="B30" s="119"/>
      <c r="C30" s="119"/>
      <c r="D30" s="99"/>
      <c r="E30" s="100"/>
      <c r="F30" s="100"/>
      <c r="G30" s="119"/>
      <c r="H30" s="119"/>
      <c r="I30" s="102">
        <f t="shared" si="0"/>
      </c>
      <c r="J30" s="97">
        <f t="shared" si="1"/>
      </c>
      <c r="N30" s="29">
        <v>38</v>
      </c>
      <c r="O30" s="29" t="s">
        <v>8</v>
      </c>
    </row>
    <row r="31" spans="1:15" ht="12.75">
      <c r="A31" s="97">
        <v>29</v>
      </c>
      <c r="B31" s="119"/>
      <c r="C31" s="119"/>
      <c r="D31" s="99"/>
      <c r="E31" s="100"/>
      <c r="F31" s="100"/>
      <c r="G31" s="119"/>
      <c r="H31" s="119"/>
      <c r="I31" s="102">
        <f t="shared" si="0"/>
      </c>
      <c r="J31" s="97">
        <f t="shared" si="1"/>
      </c>
      <c r="N31" s="29">
        <v>39</v>
      </c>
      <c r="O31" s="29" t="s">
        <v>8</v>
      </c>
    </row>
    <row r="32" spans="1:15" ht="12.75">
      <c r="A32" s="97">
        <v>30</v>
      </c>
      <c r="B32" s="119"/>
      <c r="C32" s="119"/>
      <c r="D32" s="99"/>
      <c r="E32" s="100"/>
      <c r="F32" s="100"/>
      <c r="G32" s="119"/>
      <c r="H32" s="119"/>
      <c r="I32" s="102">
        <f t="shared" si="0"/>
      </c>
      <c r="J32" s="97">
        <f t="shared" si="1"/>
      </c>
      <c r="N32" s="29">
        <v>40</v>
      </c>
      <c r="O32" s="29" t="s">
        <v>7</v>
      </c>
    </row>
    <row r="33" spans="1:15" ht="12.75">
      <c r="A33" s="97">
        <v>31</v>
      </c>
      <c r="B33" s="119"/>
      <c r="C33" s="119"/>
      <c r="D33" s="99"/>
      <c r="E33" s="100"/>
      <c r="F33" s="100"/>
      <c r="G33" s="119"/>
      <c r="H33" s="119"/>
      <c r="I33" s="102">
        <f t="shared" si="0"/>
      </c>
      <c r="J33" s="97">
        <f t="shared" si="1"/>
      </c>
      <c r="N33" s="29">
        <v>41</v>
      </c>
      <c r="O33" s="29" t="s">
        <v>7</v>
      </c>
    </row>
    <row r="34" spans="1:15" ht="12.75">
      <c r="A34" s="97">
        <v>32</v>
      </c>
      <c r="B34" s="119"/>
      <c r="C34" s="119"/>
      <c r="D34" s="99"/>
      <c r="E34" s="100"/>
      <c r="F34" s="100"/>
      <c r="G34" s="119"/>
      <c r="H34" s="119"/>
      <c r="I34" s="102">
        <f t="shared" si="0"/>
      </c>
      <c r="J34" s="97">
        <f t="shared" si="1"/>
      </c>
      <c r="N34" s="29">
        <v>42</v>
      </c>
      <c r="O34" s="29" t="s">
        <v>7</v>
      </c>
    </row>
    <row r="35" spans="1:15" ht="12.75">
      <c r="A35" s="97">
        <v>33</v>
      </c>
      <c r="B35" s="119"/>
      <c r="C35" s="119"/>
      <c r="D35" s="99"/>
      <c r="E35" s="100"/>
      <c r="F35" s="100"/>
      <c r="G35" s="119"/>
      <c r="H35" s="119"/>
      <c r="I35" s="102">
        <f aca="true" t="shared" si="2" ref="I35:I66">IF(ISNUMBER(D35),2016-YEAR(D35),"")</f>
      </c>
      <c r="J35" s="97">
        <f aca="true" t="shared" si="3" ref="J35:J66">IF(ISNUMBER(D35),VLOOKUP(I35,N$1:O$65536,2,FALSE),"")</f>
      </c>
      <c r="N35" s="29">
        <v>43</v>
      </c>
      <c r="O35" s="29" t="s">
        <v>7</v>
      </c>
    </row>
    <row r="36" spans="1:15" ht="12.75">
      <c r="A36" s="97">
        <v>34</v>
      </c>
      <c r="B36" s="119"/>
      <c r="C36" s="119"/>
      <c r="D36" s="99"/>
      <c r="E36" s="100"/>
      <c r="F36" s="100"/>
      <c r="G36" s="119"/>
      <c r="H36" s="119"/>
      <c r="I36" s="102">
        <f t="shared" si="2"/>
      </c>
      <c r="J36" s="97">
        <f t="shared" si="3"/>
      </c>
      <c r="N36" s="29">
        <v>44</v>
      </c>
      <c r="O36" s="29" t="s">
        <v>7</v>
      </c>
    </row>
    <row r="37" spans="1:15" ht="12.75">
      <c r="A37" s="97">
        <v>35</v>
      </c>
      <c r="B37" s="119"/>
      <c r="C37" s="119"/>
      <c r="D37" s="99"/>
      <c r="E37" s="100"/>
      <c r="F37" s="100"/>
      <c r="G37" s="119"/>
      <c r="H37" s="119"/>
      <c r="I37" s="102">
        <f t="shared" si="2"/>
      </c>
      <c r="J37" s="97">
        <f t="shared" si="3"/>
      </c>
      <c r="N37" s="29">
        <v>45</v>
      </c>
      <c r="O37" s="29" t="s">
        <v>7</v>
      </c>
    </row>
    <row r="38" spans="1:15" ht="12.75">
      <c r="A38" s="97">
        <v>36</v>
      </c>
      <c r="B38" s="119"/>
      <c r="C38" s="119"/>
      <c r="D38" s="99"/>
      <c r="E38" s="100"/>
      <c r="F38" s="100"/>
      <c r="G38" s="119"/>
      <c r="H38" s="119"/>
      <c r="I38" s="102">
        <f t="shared" si="2"/>
      </c>
      <c r="J38" s="97">
        <f t="shared" si="3"/>
      </c>
      <c r="N38" s="29">
        <v>46</v>
      </c>
      <c r="O38" s="29" t="s">
        <v>7</v>
      </c>
    </row>
    <row r="39" spans="1:15" ht="12.75">
      <c r="A39" s="97">
        <v>37</v>
      </c>
      <c r="B39" s="119"/>
      <c r="C39" s="119"/>
      <c r="D39" s="99"/>
      <c r="E39" s="100"/>
      <c r="F39" s="100"/>
      <c r="G39" s="119"/>
      <c r="H39" s="119"/>
      <c r="I39" s="102">
        <f t="shared" si="2"/>
      </c>
      <c r="J39" s="97">
        <f t="shared" si="3"/>
      </c>
      <c r="N39" s="29">
        <v>47</v>
      </c>
      <c r="O39" s="29" t="s">
        <v>7</v>
      </c>
    </row>
    <row r="40" spans="1:15" ht="12.75">
      <c r="A40" s="97">
        <v>38</v>
      </c>
      <c r="B40" s="119"/>
      <c r="C40" s="119"/>
      <c r="D40" s="99"/>
      <c r="E40" s="100"/>
      <c r="F40" s="100"/>
      <c r="G40" s="119"/>
      <c r="H40" s="119"/>
      <c r="I40" s="102">
        <f t="shared" si="2"/>
      </c>
      <c r="J40" s="97">
        <f t="shared" si="3"/>
      </c>
      <c r="N40" s="29">
        <v>48</v>
      </c>
      <c r="O40" s="29" t="s">
        <v>7</v>
      </c>
    </row>
    <row r="41" spans="1:15" ht="12.75">
      <c r="A41" s="97">
        <v>39</v>
      </c>
      <c r="B41" s="119"/>
      <c r="C41" s="119"/>
      <c r="D41" s="99"/>
      <c r="E41" s="100"/>
      <c r="F41" s="100"/>
      <c r="G41" s="119"/>
      <c r="H41" s="119"/>
      <c r="I41" s="102">
        <f t="shared" si="2"/>
      </c>
      <c r="J41" s="97">
        <f t="shared" si="3"/>
      </c>
      <c r="N41" s="29">
        <v>49</v>
      </c>
      <c r="O41" s="29" t="s">
        <v>7</v>
      </c>
    </row>
    <row r="42" spans="1:15" ht="12.75">
      <c r="A42" s="97">
        <v>40</v>
      </c>
      <c r="B42" s="119"/>
      <c r="C42" s="119"/>
      <c r="D42" s="99"/>
      <c r="E42" s="100"/>
      <c r="F42" s="100"/>
      <c r="G42" s="119"/>
      <c r="H42" s="119"/>
      <c r="I42" s="102">
        <f t="shared" si="2"/>
      </c>
      <c r="J42" s="97">
        <f t="shared" si="3"/>
      </c>
      <c r="N42" s="29">
        <v>50</v>
      </c>
      <c r="O42" s="29" t="s">
        <v>9</v>
      </c>
    </row>
    <row r="43" spans="1:15" ht="12.75">
      <c r="A43" s="97">
        <v>41</v>
      </c>
      <c r="B43" s="119"/>
      <c r="C43" s="119"/>
      <c r="D43" s="99"/>
      <c r="E43" s="100"/>
      <c r="F43" s="100"/>
      <c r="G43" s="119"/>
      <c r="H43" s="119"/>
      <c r="I43" s="102">
        <f t="shared" si="2"/>
      </c>
      <c r="J43" s="97">
        <f t="shared" si="3"/>
      </c>
      <c r="N43" s="29">
        <v>51</v>
      </c>
      <c r="O43" s="29" t="s">
        <v>9</v>
      </c>
    </row>
    <row r="44" spans="1:15" ht="12.75">
      <c r="A44" s="97">
        <v>42</v>
      </c>
      <c r="B44" s="119"/>
      <c r="C44" s="119"/>
      <c r="D44" s="99"/>
      <c r="E44" s="100"/>
      <c r="F44" s="100"/>
      <c r="G44" s="119"/>
      <c r="H44" s="119"/>
      <c r="I44" s="102">
        <f t="shared" si="2"/>
      </c>
      <c r="J44" s="97">
        <f t="shared" si="3"/>
      </c>
      <c r="N44" s="29">
        <v>52</v>
      </c>
      <c r="O44" s="29" t="s">
        <v>9</v>
      </c>
    </row>
    <row r="45" spans="1:15" ht="12.75">
      <c r="A45" s="97">
        <v>43</v>
      </c>
      <c r="B45" s="119"/>
      <c r="C45" s="119"/>
      <c r="D45" s="99"/>
      <c r="E45" s="100"/>
      <c r="F45" s="100"/>
      <c r="G45" s="119"/>
      <c r="H45" s="119"/>
      <c r="I45" s="102">
        <f t="shared" si="2"/>
      </c>
      <c r="J45" s="97">
        <f t="shared" si="3"/>
      </c>
      <c r="N45" s="29">
        <v>53</v>
      </c>
      <c r="O45" s="29" t="s">
        <v>9</v>
      </c>
    </row>
    <row r="46" spans="1:15" ht="12.75">
      <c r="A46" s="97">
        <v>44</v>
      </c>
      <c r="B46" s="119"/>
      <c r="C46" s="119"/>
      <c r="D46" s="99"/>
      <c r="E46" s="100"/>
      <c r="F46" s="100"/>
      <c r="G46" s="119"/>
      <c r="H46" s="119"/>
      <c r="I46" s="102">
        <f t="shared" si="2"/>
      </c>
      <c r="J46" s="97">
        <f t="shared" si="3"/>
      </c>
      <c r="N46" s="29">
        <v>54</v>
      </c>
      <c r="O46" s="29" t="s">
        <v>9</v>
      </c>
    </row>
    <row r="47" spans="1:15" ht="12.75">
      <c r="A47" s="97">
        <v>45</v>
      </c>
      <c r="B47" s="119"/>
      <c r="C47" s="119"/>
      <c r="D47" s="99"/>
      <c r="E47" s="100"/>
      <c r="F47" s="100"/>
      <c r="G47" s="119"/>
      <c r="H47" s="119"/>
      <c r="I47" s="102">
        <f t="shared" si="2"/>
      </c>
      <c r="J47" s="97">
        <f t="shared" si="3"/>
      </c>
      <c r="N47" s="29">
        <v>55</v>
      </c>
      <c r="O47" s="29" t="s">
        <v>9</v>
      </c>
    </row>
    <row r="48" spans="1:15" ht="12.75">
      <c r="A48" s="97">
        <v>46</v>
      </c>
      <c r="B48" s="119"/>
      <c r="C48" s="119"/>
      <c r="D48" s="99"/>
      <c r="E48" s="100"/>
      <c r="F48" s="100"/>
      <c r="G48" s="119"/>
      <c r="H48" s="119"/>
      <c r="I48" s="102">
        <f t="shared" si="2"/>
      </c>
      <c r="J48" s="97">
        <f t="shared" si="3"/>
      </c>
      <c r="N48" s="29">
        <v>56</v>
      </c>
      <c r="O48" s="29" t="s">
        <v>9</v>
      </c>
    </row>
    <row r="49" spans="1:15" ht="12.75">
      <c r="A49" s="97">
        <v>47</v>
      </c>
      <c r="B49" s="119"/>
      <c r="C49" s="119"/>
      <c r="D49" s="99"/>
      <c r="E49" s="100"/>
      <c r="F49" s="100"/>
      <c r="G49" s="119"/>
      <c r="H49" s="119"/>
      <c r="I49" s="102">
        <f t="shared" si="2"/>
      </c>
      <c r="J49" s="97">
        <f t="shared" si="3"/>
      </c>
      <c r="N49" s="29">
        <v>57</v>
      </c>
      <c r="O49" s="29" t="s">
        <v>9</v>
      </c>
    </row>
    <row r="50" spans="1:15" ht="12.75">
      <c r="A50" s="97">
        <v>48</v>
      </c>
      <c r="B50" s="119"/>
      <c r="C50" s="119"/>
      <c r="D50" s="99"/>
      <c r="E50" s="100"/>
      <c r="F50" s="100"/>
      <c r="G50" s="119"/>
      <c r="H50" s="119"/>
      <c r="I50" s="102">
        <f t="shared" si="2"/>
      </c>
      <c r="J50" s="97">
        <f t="shared" si="3"/>
      </c>
      <c r="N50" s="29">
        <v>58</v>
      </c>
      <c r="O50" s="29" t="s">
        <v>9</v>
      </c>
    </row>
    <row r="51" spans="1:15" ht="12.75">
      <c r="A51" s="97">
        <v>49</v>
      </c>
      <c r="B51" s="119"/>
      <c r="C51" s="119"/>
      <c r="D51" s="99"/>
      <c r="E51" s="100"/>
      <c r="F51" s="100"/>
      <c r="G51" s="119"/>
      <c r="H51" s="119"/>
      <c r="I51" s="102">
        <f t="shared" si="2"/>
      </c>
      <c r="J51" s="97">
        <f t="shared" si="3"/>
      </c>
      <c r="N51" s="29">
        <v>59</v>
      </c>
      <c r="O51" s="29" t="s">
        <v>9</v>
      </c>
    </row>
    <row r="52" spans="1:15" ht="12.75">
      <c r="A52" s="97">
        <v>50</v>
      </c>
      <c r="B52" s="119"/>
      <c r="C52" s="119"/>
      <c r="D52" s="99"/>
      <c r="E52" s="100"/>
      <c r="F52" s="100"/>
      <c r="G52" s="119"/>
      <c r="H52" s="119"/>
      <c r="I52" s="102">
        <f t="shared" si="2"/>
      </c>
      <c r="J52" s="97">
        <f t="shared" si="3"/>
      </c>
      <c r="N52" s="29">
        <v>60</v>
      </c>
      <c r="O52" s="29" t="s">
        <v>10</v>
      </c>
    </row>
    <row r="53" spans="1:15" ht="12.75">
      <c r="A53" s="97">
        <v>51</v>
      </c>
      <c r="B53" s="119"/>
      <c r="C53" s="119"/>
      <c r="D53" s="99"/>
      <c r="E53" s="100"/>
      <c r="F53" s="100"/>
      <c r="G53" s="119"/>
      <c r="H53" s="119"/>
      <c r="I53" s="102">
        <f t="shared" si="2"/>
      </c>
      <c r="J53" s="97">
        <f t="shared" si="3"/>
      </c>
      <c r="N53" s="29">
        <v>61</v>
      </c>
      <c r="O53" s="29" t="s">
        <v>10</v>
      </c>
    </row>
    <row r="54" spans="1:15" ht="12.75">
      <c r="A54" s="97">
        <v>52</v>
      </c>
      <c r="B54" s="119"/>
      <c r="C54" s="119"/>
      <c r="D54" s="99"/>
      <c r="E54" s="100"/>
      <c r="F54" s="100"/>
      <c r="G54" s="119"/>
      <c r="H54" s="119"/>
      <c r="I54" s="102">
        <f t="shared" si="2"/>
      </c>
      <c r="J54" s="97">
        <f t="shared" si="3"/>
      </c>
      <c r="N54" s="29">
        <v>62</v>
      </c>
      <c r="O54" s="29" t="s">
        <v>10</v>
      </c>
    </row>
    <row r="55" spans="1:15" ht="12.75">
      <c r="A55" s="97">
        <v>53</v>
      </c>
      <c r="B55" s="119"/>
      <c r="C55" s="119"/>
      <c r="D55" s="99"/>
      <c r="E55" s="100"/>
      <c r="F55" s="100"/>
      <c r="G55" s="119"/>
      <c r="H55" s="119"/>
      <c r="I55" s="102">
        <f t="shared" si="2"/>
      </c>
      <c r="J55" s="97">
        <f t="shared" si="3"/>
      </c>
      <c r="N55" s="29">
        <v>63</v>
      </c>
      <c r="O55" s="29" t="s">
        <v>10</v>
      </c>
    </row>
    <row r="56" spans="1:15" ht="12.75">
      <c r="A56" s="97">
        <v>54</v>
      </c>
      <c r="B56" s="119"/>
      <c r="C56" s="119"/>
      <c r="D56" s="99"/>
      <c r="E56" s="100"/>
      <c r="F56" s="100"/>
      <c r="G56" s="119"/>
      <c r="H56" s="119"/>
      <c r="I56" s="102">
        <f t="shared" si="2"/>
      </c>
      <c r="J56" s="97">
        <f t="shared" si="3"/>
      </c>
      <c r="N56" s="29">
        <v>64</v>
      </c>
      <c r="O56" s="29" t="s">
        <v>10</v>
      </c>
    </row>
    <row r="57" spans="1:15" ht="12.75">
      <c r="A57" s="97">
        <v>55</v>
      </c>
      <c r="B57" s="119"/>
      <c r="C57" s="119"/>
      <c r="D57" s="99"/>
      <c r="E57" s="100"/>
      <c r="F57" s="100"/>
      <c r="G57" s="119"/>
      <c r="H57" s="119"/>
      <c r="I57" s="102">
        <f t="shared" si="2"/>
      </c>
      <c r="J57" s="97">
        <f t="shared" si="3"/>
      </c>
      <c r="N57" s="29">
        <v>65</v>
      </c>
      <c r="O57" s="29" t="s">
        <v>10</v>
      </c>
    </row>
    <row r="58" spans="1:15" ht="12.75">
      <c r="A58" s="97">
        <v>56</v>
      </c>
      <c r="B58" s="119"/>
      <c r="C58" s="119"/>
      <c r="D58" s="99"/>
      <c r="E58" s="100"/>
      <c r="F58" s="100"/>
      <c r="G58" s="119"/>
      <c r="H58" s="119"/>
      <c r="I58" s="102">
        <f t="shared" si="2"/>
      </c>
      <c r="J58" s="97">
        <f t="shared" si="3"/>
      </c>
      <c r="N58" s="29">
        <v>66</v>
      </c>
      <c r="O58" s="29" t="s">
        <v>10</v>
      </c>
    </row>
    <row r="59" spans="1:15" ht="12.75">
      <c r="A59" s="97">
        <v>57</v>
      </c>
      <c r="B59" s="119"/>
      <c r="C59" s="119"/>
      <c r="D59" s="99"/>
      <c r="E59" s="100"/>
      <c r="F59" s="100"/>
      <c r="G59" s="119"/>
      <c r="H59" s="119"/>
      <c r="I59" s="102">
        <f t="shared" si="2"/>
      </c>
      <c r="J59" s="97">
        <f t="shared" si="3"/>
      </c>
      <c r="N59" s="29">
        <v>67</v>
      </c>
      <c r="O59" s="29" t="s">
        <v>10</v>
      </c>
    </row>
    <row r="60" spans="1:15" ht="12.75">
      <c r="A60" s="97">
        <v>58</v>
      </c>
      <c r="B60" s="119"/>
      <c r="C60" s="119"/>
      <c r="D60" s="99"/>
      <c r="E60" s="100"/>
      <c r="F60" s="100"/>
      <c r="G60" s="119"/>
      <c r="H60" s="119"/>
      <c r="I60" s="102">
        <f t="shared" si="2"/>
      </c>
      <c r="J60" s="97">
        <f t="shared" si="3"/>
      </c>
      <c r="N60" s="29">
        <v>68</v>
      </c>
      <c r="O60" s="29" t="s">
        <v>10</v>
      </c>
    </row>
    <row r="61" spans="1:15" ht="12.75">
      <c r="A61" s="97">
        <v>59</v>
      </c>
      <c r="B61" s="119"/>
      <c r="C61" s="119"/>
      <c r="D61" s="99"/>
      <c r="E61" s="100"/>
      <c r="F61" s="100"/>
      <c r="G61" s="119"/>
      <c r="H61" s="119"/>
      <c r="I61" s="102">
        <f t="shared" si="2"/>
      </c>
      <c r="J61" s="97">
        <f t="shared" si="3"/>
      </c>
      <c r="N61" s="29">
        <v>69</v>
      </c>
      <c r="O61" s="29" t="s">
        <v>10</v>
      </c>
    </row>
    <row r="62" spans="1:15" ht="12.75">
      <c r="A62" s="97">
        <v>60</v>
      </c>
      <c r="B62" s="119"/>
      <c r="C62" s="119"/>
      <c r="D62" s="99"/>
      <c r="E62" s="100"/>
      <c r="F62" s="100"/>
      <c r="G62" s="119"/>
      <c r="H62" s="119"/>
      <c r="I62" s="102">
        <f t="shared" si="2"/>
      </c>
      <c r="J62" s="97">
        <f t="shared" si="3"/>
      </c>
      <c r="N62" s="29">
        <v>70</v>
      </c>
      <c r="O62" s="29" t="s">
        <v>10</v>
      </c>
    </row>
    <row r="63" spans="1:15" ht="12.75">
      <c r="A63" s="97">
        <v>61</v>
      </c>
      <c r="B63" s="119"/>
      <c r="C63" s="119"/>
      <c r="D63" s="99"/>
      <c r="E63" s="100"/>
      <c r="F63" s="100"/>
      <c r="G63" s="119"/>
      <c r="H63" s="119"/>
      <c r="I63" s="102">
        <f t="shared" si="2"/>
      </c>
      <c r="J63" s="97">
        <f t="shared" si="3"/>
      </c>
      <c r="N63" s="29">
        <v>71</v>
      </c>
      <c r="O63" s="29" t="s">
        <v>10</v>
      </c>
    </row>
    <row r="64" spans="1:15" ht="12.75">
      <c r="A64" s="97">
        <v>62</v>
      </c>
      <c r="B64" s="119"/>
      <c r="C64" s="119"/>
      <c r="D64" s="99"/>
      <c r="E64" s="100"/>
      <c r="F64" s="100"/>
      <c r="G64" s="119"/>
      <c r="H64" s="119"/>
      <c r="I64" s="102">
        <f t="shared" si="2"/>
      </c>
      <c r="J64" s="97">
        <f t="shared" si="3"/>
      </c>
      <c r="N64" s="29">
        <v>72</v>
      </c>
      <c r="O64" s="29" t="s">
        <v>10</v>
      </c>
    </row>
    <row r="65" spans="1:15" ht="12.75">
      <c r="A65" s="97">
        <v>63</v>
      </c>
      <c r="B65" s="119"/>
      <c r="C65" s="119"/>
      <c r="D65" s="99"/>
      <c r="E65" s="100"/>
      <c r="F65" s="100"/>
      <c r="G65" s="119"/>
      <c r="H65" s="119"/>
      <c r="I65" s="102">
        <f t="shared" si="2"/>
      </c>
      <c r="J65" s="97">
        <f t="shared" si="3"/>
      </c>
      <c r="N65" s="29">
        <v>73</v>
      </c>
      <c r="O65" s="29" t="s">
        <v>10</v>
      </c>
    </row>
    <row r="66" spans="1:15" ht="12.75">
      <c r="A66" s="97">
        <v>64</v>
      </c>
      <c r="B66" s="119"/>
      <c r="C66" s="119"/>
      <c r="D66" s="99"/>
      <c r="E66" s="100"/>
      <c r="F66" s="100"/>
      <c r="G66" s="119"/>
      <c r="H66" s="119"/>
      <c r="I66" s="102">
        <f t="shared" si="2"/>
      </c>
      <c r="J66" s="97">
        <f t="shared" si="3"/>
      </c>
      <c r="N66" s="29">
        <v>74</v>
      </c>
      <c r="O66" s="29" t="s">
        <v>10</v>
      </c>
    </row>
    <row r="67" spans="1:15" ht="12.75">
      <c r="A67" s="97">
        <v>65</v>
      </c>
      <c r="B67" s="119"/>
      <c r="C67" s="119"/>
      <c r="D67" s="99"/>
      <c r="E67" s="100"/>
      <c r="F67" s="100"/>
      <c r="G67" s="119"/>
      <c r="H67" s="119"/>
      <c r="I67" s="102">
        <f aca="true" t="shared" si="4" ref="I67:I102">IF(ISNUMBER(D67),2016-YEAR(D67),"")</f>
      </c>
      <c r="J67" s="97">
        <f aca="true" t="shared" si="5" ref="J67:J98">IF(ISNUMBER(D67),VLOOKUP(I67,N$1:O$65536,2,FALSE),"")</f>
      </c>
      <c r="N67" s="29">
        <v>75</v>
      </c>
      <c r="O67" s="29" t="s">
        <v>10</v>
      </c>
    </row>
    <row r="68" spans="1:15" ht="12.75">
      <c r="A68" s="97">
        <v>66</v>
      </c>
      <c r="B68" s="119"/>
      <c r="C68" s="119"/>
      <c r="D68" s="99"/>
      <c r="E68" s="100"/>
      <c r="F68" s="100"/>
      <c r="G68" s="119"/>
      <c r="H68" s="119"/>
      <c r="I68" s="102">
        <f t="shared" si="4"/>
      </c>
      <c r="J68" s="97">
        <f t="shared" si="5"/>
      </c>
      <c r="N68" s="29">
        <v>76</v>
      </c>
      <c r="O68" s="29" t="s">
        <v>10</v>
      </c>
    </row>
    <row r="69" spans="1:15" ht="12.75">
      <c r="A69" s="97">
        <v>67</v>
      </c>
      <c r="B69" s="119"/>
      <c r="C69" s="119"/>
      <c r="D69" s="99"/>
      <c r="E69" s="100"/>
      <c r="F69" s="100"/>
      <c r="G69" s="119"/>
      <c r="H69" s="119"/>
      <c r="I69" s="102">
        <f t="shared" si="4"/>
      </c>
      <c r="J69" s="97">
        <f t="shared" si="5"/>
      </c>
      <c r="N69" s="29">
        <v>77</v>
      </c>
      <c r="O69" s="29" t="s">
        <v>10</v>
      </c>
    </row>
    <row r="70" spans="1:15" ht="12.75">
      <c r="A70" s="97">
        <v>68</v>
      </c>
      <c r="B70" s="119"/>
      <c r="C70" s="119"/>
      <c r="D70" s="99"/>
      <c r="E70" s="100"/>
      <c r="F70" s="100"/>
      <c r="G70" s="119"/>
      <c r="H70" s="119"/>
      <c r="I70" s="102">
        <f t="shared" si="4"/>
      </c>
      <c r="J70" s="97">
        <f t="shared" si="5"/>
      </c>
      <c r="N70" s="29">
        <v>78</v>
      </c>
      <c r="O70" s="29" t="s">
        <v>10</v>
      </c>
    </row>
    <row r="71" spans="1:15" ht="12.75">
      <c r="A71" s="97">
        <v>69</v>
      </c>
      <c r="B71" s="119"/>
      <c r="C71" s="119"/>
      <c r="D71" s="99"/>
      <c r="E71" s="100"/>
      <c r="F71" s="100"/>
      <c r="G71" s="119"/>
      <c r="H71" s="119"/>
      <c r="I71" s="102">
        <f t="shared" si="4"/>
      </c>
      <c r="J71" s="97">
        <f t="shared" si="5"/>
      </c>
      <c r="N71" s="29">
        <v>79</v>
      </c>
      <c r="O71" s="29" t="s">
        <v>10</v>
      </c>
    </row>
    <row r="72" spans="1:15" ht="12.75">
      <c r="A72" s="97">
        <v>70</v>
      </c>
      <c r="B72" s="119"/>
      <c r="C72" s="119"/>
      <c r="D72" s="99"/>
      <c r="E72" s="100"/>
      <c r="F72" s="100"/>
      <c r="G72" s="119"/>
      <c r="H72" s="119"/>
      <c r="I72" s="102">
        <f t="shared" si="4"/>
      </c>
      <c r="J72" s="97">
        <f t="shared" si="5"/>
      </c>
      <c r="N72" s="29">
        <v>80</v>
      </c>
      <c r="O72" s="29" t="s">
        <v>10</v>
      </c>
    </row>
    <row r="73" spans="1:15" ht="12.75">
      <c r="A73" s="97">
        <v>71</v>
      </c>
      <c r="B73" s="119"/>
      <c r="C73" s="119"/>
      <c r="D73" s="99"/>
      <c r="E73" s="100"/>
      <c r="F73" s="100"/>
      <c r="G73" s="119"/>
      <c r="H73" s="119"/>
      <c r="I73" s="102">
        <f t="shared" si="4"/>
      </c>
      <c r="J73" s="97">
        <f t="shared" si="5"/>
      </c>
      <c r="N73" s="29">
        <v>81</v>
      </c>
      <c r="O73" s="29" t="s">
        <v>10</v>
      </c>
    </row>
    <row r="74" spans="1:15" ht="12.75">
      <c r="A74" s="97">
        <v>72</v>
      </c>
      <c r="B74" s="119"/>
      <c r="C74" s="119"/>
      <c r="D74" s="99"/>
      <c r="E74" s="100"/>
      <c r="F74" s="100"/>
      <c r="G74" s="119"/>
      <c r="H74" s="119"/>
      <c r="I74" s="102">
        <f t="shared" si="4"/>
      </c>
      <c r="J74" s="97">
        <f t="shared" si="5"/>
      </c>
      <c r="N74" s="29">
        <v>82</v>
      </c>
      <c r="O74" s="29" t="s">
        <v>10</v>
      </c>
    </row>
    <row r="75" spans="1:15" ht="12.75">
      <c r="A75" s="97">
        <v>73</v>
      </c>
      <c r="B75" s="119"/>
      <c r="C75" s="119"/>
      <c r="D75" s="99"/>
      <c r="E75" s="100"/>
      <c r="F75" s="100"/>
      <c r="G75" s="119"/>
      <c r="H75" s="119"/>
      <c r="I75" s="102">
        <f t="shared" si="4"/>
      </c>
      <c r="J75" s="97">
        <f t="shared" si="5"/>
      </c>
      <c r="N75" s="29">
        <v>83</v>
      </c>
      <c r="O75" s="29" t="s">
        <v>10</v>
      </c>
    </row>
    <row r="76" spans="1:15" ht="12.75">
      <c r="A76" s="97">
        <v>74</v>
      </c>
      <c r="B76" s="119"/>
      <c r="C76" s="119"/>
      <c r="D76" s="99"/>
      <c r="E76" s="100"/>
      <c r="F76" s="100"/>
      <c r="G76" s="119"/>
      <c r="H76" s="119"/>
      <c r="I76" s="102">
        <f t="shared" si="4"/>
      </c>
      <c r="J76" s="97">
        <f t="shared" si="5"/>
      </c>
      <c r="N76" s="29">
        <v>84</v>
      </c>
      <c r="O76" s="29" t="s">
        <v>10</v>
      </c>
    </row>
    <row r="77" spans="1:15" ht="12.75">
      <c r="A77" s="97">
        <v>75</v>
      </c>
      <c r="B77" s="119"/>
      <c r="C77" s="119"/>
      <c r="D77" s="99"/>
      <c r="E77" s="100"/>
      <c r="F77" s="100"/>
      <c r="G77" s="119"/>
      <c r="H77" s="119"/>
      <c r="I77" s="102">
        <f t="shared" si="4"/>
      </c>
      <c r="J77" s="97">
        <f t="shared" si="5"/>
      </c>
      <c r="N77" s="29">
        <v>85</v>
      </c>
      <c r="O77" s="29" t="s">
        <v>10</v>
      </c>
    </row>
    <row r="78" spans="1:15" ht="12.75">
      <c r="A78" s="97">
        <v>76</v>
      </c>
      <c r="B78" s="119"/>
      <c r="C78" s="119"/>
      <c r="D78" s="99"/>
      <c r="E78" s="100"/>
      <c r="F78" s="100"/>
      <c r="G78" s="119"/>
      <c r="H78" s="119"/>
      <c r="I78" s="102">
        <f t="shared" si="4"/>
      </c>
      <c r="J78" s="97">
        <f t="shared" si="5"/>
      </c>
      <c r="N78" s="29">
        <v>86</v>
      </c>
      <c r="O78" s="29" t="s">
        <v>10</v>
      </c>
    </row>
    <row r="79" spans="1:15" ht="12.75">
      <c r="A79" s="97">
        <v>77</v>
      </c>
      <c r="B79" s="119"/>
      <c r="C79" s="119"/>
      <c r="D79" s="99"/>
      <c r="E79" s="100"/>
      <c r="F79" s="100"/>
      <c r="G79" s="119"/>
      <c r="H79" s="119"/>
      <c r="I79" s="102">
        <f t="shared" si="4"/>
      </c>
      <c r="J79" s="97">
        <f t="shared" si="5"/>
      </c>
      <c r="N79" s="29">
        <v>87</v>
      </c>
      <c r="O79" s="29" t="s">
        <v>10</v>
      </c>
    </row>
    <row r="80" spans="1:15" ht="12.75">
      <c r="A80" s="97">
        <v>78</v>
      </c>
      <c r="B80" s="119"/>
      <c r="C80" s="119"/>
      <c r="D80" s="99"/>
      <c r="E80" s="100"/>
      <c r="F80" s="100"/>
      <c r="G80" s="119"/>
      <c r="H80" s="119"/>
      <c r="I80" s="102">
        <f t="shared" si="4"/>
      </c>
      <c r="J80" s="97">
        <f t="shared" si="5"/>
      </c>
      <c r="N80" s="29">
        <v>88</v>
      </c>
      <c r="O80" s="29" t="s">
        <v>10</v>
      </c>
    </row>
    <row r="81" spans="1:15" ht="12.75">
      <c r="A81" s="97">
        <v>79</v>
      </c>
      <c r="B81" s="119"/>
      <c r="C81" s="119"/>
      <c r="D81" s="99"/>
      <c r="E81" s="100"/>
      <c r="F81" s="100"/>
      <c r="G81" s="119"/>
      <c r="H81" s="119"/>
      <c r="I81" s="102">
        <f t="shared" si="4"/>
      </c>
      <c r="J81" s="97">
        <f t="shared" si="5"/>
      </c>
      <c r="N81" s="29">
        <v>89</v>
      </c>
      <c r="O81" s="29" t="s">
        <v>10</v>
      </c>
    </row>
    <row r="82" spans="1:15" ht="12.75">
      <c r="A82" s="97">
        <v>80</v>
      </c>
      <c r="B82" s="119"/>
      <c r="C82" s="119"/>
      <c r="D82" s="99"/>
      <c r="E82" s="100"/>
      <c r="F82" s="100"/>
      <c r="G82" s="119"/>
      <c r="H82" s="119"/>
      <c r="I82" s="102">
        <f t="shared" si="4"/>
      </c>
      <c r="J82" s="97">
        <f t="shared" si="5"/>
      </c>
      <c r="N82" s="29">
        <v>90</v>
      </c>
      <c r="O82" s="29" t="s">
        <v>10</v>
      </c>
    </row>
    <row r="83" spans="1:10" ht="12.75">
      <c r="A83" s="97">
        <v>81</v>
      </c>
      <c r="B83" s="119"/>
      <c r="C83" s="119"/>
      <c r="D83" s="99"/>
      <c r="E83" s="100"/>
      <c r="F83" s="100"/>
      <c r="G83" s="119"/>
      <c r="H83" s="119"/>
      <c r="I83" s="102">
        <f t="shared" si="4"/>
      </c>
      <c r="J83" s="97">
        <f t="shared" si="5"/>
      </c>
    </row>
    <row r="84" spans="1:10" ht="12.75">
      <c r="A84" s="97">
        <v>82</v>
      </c>
      <c r="B84" s="119"/>
      <c r="C84" s="119"/>
      <c r="D84" s="99"/>
      <c r="E84" s="100"/>
      <c r="F84" s="100"/>
      <c r="G84" s="119"/>
      <c r="H84" s="119"/>
      <c r="I84" s="102">
        <f t="shared" si="4"/>
      </c>
      <c r="J84" s="97">
        <f t="shared" si="5"/>
      </c>
    </row>
    <row r="85" spans="1:10" ht="12.75">
      <c r="A85" s="97">
        <v>83</v>
      </c>
      <c r="B85" s="119"/>
      <c r="C85" s="119"/>
      <c r="D85" s="99"/>
      <c r="E85" s="100"/>
      <c r="F85" s="100"/>
      <c r="G85" s="119"/>
      <c r="H85" s="119"/>
      <c r="I85" s="102">
        <f t="shared" si="4"/>
      </c>
      <c r="J85" s="97">
        <f t="shared" si="5"/>
      </c>
    </row>
    <row r="86" spans="1:10" ht="12.75">
      <c r="A86" s="97">
        <v>84</v>
      </c>
      <c r="B86" s="119"/>
      <c r="C86" s="119"/>
      <c r="D86" s="99"/>
      <c r="E86" s="100"/>
      <c r="F86" s="100"/>
      <c r="G86" s="119"/>
      <c r="H86" s="119"/>
      <c r="I86" s="102">
        <f t="shared" si="4"/>
      </c>
      <c r="J86" s="97">
        <f t="shared" si="5"/>
      </c>
    </row>
    <row r="87" spans="1:10" ht="12.75">
      <c r="A87" s="97">
        <v>85</v>
      </c>
      <c r="B87" s="119"/>
      <c r="C87" s="119"/>
      <c r="D87" s="99"/>
      <c r="E87" s="100"/>
      <c r="F87" s="100"/>
      <c r="G87" s="119"/>
      <c r="H87" s="119"/>
      <c r="I87" s="102">
        <f t="shared" si="4"/>
      </c>
      <c r="J87" s="97">
        <f t="shared" si="5"/>
      </c>
    </row>
    <row r="88" spans="1:10" ht="12.75">
      <c r="A88" s="97">
        <v>86</v>
      </c>
      <c r="B88" s="119"/>
      <c r="C88" s="119"/>
      <c r="D88" s="99"/>
      <c r="E88" s="100"/>
      <c r="F88" s="100"/>
      <c r="G88" s="119"/>
      <c r="H88" s="119"/>
      <c r="I88" s="102">
        <f t="shared" si="4"/>
      </c>
      <c r="J88" s="97">
        <f t="shared" si="5"/>
      </c>
    </row>
    <row r="89" spans="1:10" ht="12.75">
      <c r="A89" s="97">
        <v>87</v>
      </c>
      <c r="B89" s="119"/>
      <c r="C89" s="119"/>
      <c r="D89" s="99"/>
      <c r="E89" s="100"/>
      <c r="F89" s="100"/>
      <c r="G89" s="119"/>
      <c r="H89" s="119"/>
      <c r="I89" s="102">
        <f t="shared" si="4"/>
      </c>
      <c r="J89" s="97">
        <f t="shared" si="5"/>
      </c>
    </row>
    <row r="90" spans="1:10" ht="12.75">
      <c r="A90" s="97">
        <v>88</v>
      </c>
      <c r="B90" s="119"/>
      <c r="C90" s="119"/>
      <c r="D90" s="99"/>
      <c r="E90" s="100"/>
      <c r="F90" s="100"/>
      <c r="G90" s="119"/>
      <c r="H90" s="119"/>
      <c r="I90" s="102">
        <f t="shared" si="4"/>
      </c>
      <c r="J90" s="97">
        <f t="shared" si="5"/>
      </c>
    </row>
    <row r="91" spans="1:10" ht="12.75">
      <c r="A91" s="97">
        <v>89</v>
      </c>
      <c r="B91" s="119"/>
      <c r="C91" s="119"/>
      <c r="D91" s="99"/>
      <c r="E91" s="100"/>
      <c r="F91" s="100"/>
      <c r="G91" s="119"/>
      <c r="H91" s="119"/>
      <c r="I91" s="102">
        <f t="shared" si="4"/>
      </c>
      <c r="J91" s="97">
        <f t="shared" si="5"/>
      </c>
    </row>
    <row r="92" spans="1:10" ht="12.75">
      <c r="A92" s="97">
        <v>90</v>
      </c>
      <c r="B92" s="119"/>
      <c r="C92" s="119"/>
      <c r="D92" s="99"/>
      <c r="E92" s="100"/>
      <c r="F92" s="100"/>
      <c r="G92" s="119"/>
      <c r="H92" s="119"/>
      <c r="I92" s="102">
        <f t="shared" si="4"/>
      </c>
      <c r="J92" s="97">
        <f t="shared" si="5"/>
      </c>
    </row>
    <row r="93" spans="1:10" ht="12.75">
      <c r="A93" s="97">
        <v>91</v>
      </c>
      <c r="B93" s="119"/>
      <c r="C93" s="119"/>
      <c r="D93" s="99"/>
      <c r="E93" s="100"/>
      <c r="F93" s="100"/>
      <c r="G93" s="119"/>
      <c r="H93" s="119"/>
      <c r="I93" s="102">
        <f t="shared" si="4"/>
      </c>
      <c r="J93" s="97">
        <f t="shared" si="5"/>
      </c>
    </row>
    <row r="94" spans="1:10" ht="12.75">
      <c r="A94" s="97">
        <v>92</v>
      </c>
      <c r="B94" s="119"/>
      <c r="C94" s="119"/>
      <c r="D94" s="99"/>
      <c r="E94" s="100"/>
      <c r="F94" s="100"/>
      <c r="G94" s="119"/>
      <c r="H94" s="119"/>
      <c r="I94" s="102">
        <f t="shared" si="4"/>
      </c>
      <c r="J94" s="97">
        <f t="shared" si="5"/>
      </c>
    </row>
    <row r="95" spans="1:10" ht="12.75">
      <c r="A95" s="97">
        <v>93</v>
      </c>
      <c r="B95" s="119"/>
      <c r="C95" s="119"/>
      <c r="D95" s="99"/>
      <c r="E95" s="100"/>
      <c r="F95" s="100"/>
      <c r="G95" s="119"/>
      <c r="H95" s="119"/>
      <c r="I95" s="102">
        <f t="shared" si="4"/>
      </c>
      <c r="J95" s="97">
        <f t="shared" si="5"/>
      </c>
    </row>
    <row r="96" spans="1:10" ht="12.75">
      <c r="A96" s="97">
        <v>94</v>
      </c>
      <c r="B96" s="119"/>
      <c r="C96" s="119"/>
      <c r="D96" s="99"/>
      <c r="E96" s="100"/>
      <c r="F96" s="100"/>
      <c r="G96" s="119"/>
      <c r="H96" s="119"/>
      <c r="I96" s="102">
        <f t="shared" si="4"/>
      </c>
      <c r="J96" s="97">
        <f t="shared" si="5"/>
      </c>
    </row>
    <row r="97" spans="1:10" ht="12.75">
      <c r="A97" s="97">
        <v>95</v>
      </c>
      <c r="B97" s="119"/>
      <c r="C97" s="119"/>
      <c r="D97" s="99"/>
      <c r="E97" s="100"/>
      <c r="F97" s="100"/>
      <c r="G97" s="119"/>
      <c r="H97" s="119"/>
      <c r="I97" s="102">
        <f t="shared" si="4"/>
      </c>
      <c r="J97" s="97">
        <f t="shared" si="5"/>
      </c>
    </row>
    <row r="98" spans="1:10" ht="12.75">
      <c r="A98" s="97">
        <v>96</v>
      </c>
      <c r="B98" s="119"/>
      <c r="C98" s="119"/>
      <c r="D98" s="99"/>
      <c r="E98" s="100"/>
      <c r="F98" s="100"/>
      <c r="G98" s="119"/>
      <c r="H98" s="119"/>
      <c r="I98" s="102">
        <f t="shared" si="4"/>
      </c>
      <c r="J98" s="97">
        <f t="shared" si="5"/>
      </c>
    </row>
    <row r="99" spans="1:10" ht="12.75">
      <c r="A99" s="97">
        <v>97</v>
      </c>
      <c r="B99" s="119"/>
      <c r="C99" s="119"/>
      <c r="D99" s="99"/>
      <c r="E99" s="100"/>
      <c r="F99" s="100"/>
      <c r="G99" s="119"/>
      <c r="H99" s="119"/>
      <c r="I99" s="102">
        <f t="shared" si="4"/>
      </c>
      <c r="J99" s="97">
        <f>IF(ISNUMBER(D99),VLOOKUP(I99,N:O,2,FALSE),"")</f>
      </c>
    </row>
    <row r="100" spans="1:10" ht="12.75">
      <c r="A100" s="97">
        <v>98</v>
      </c>
      <c r="B100" s="119"/>
      <c r="C100" s="119"/>
      <c r="D100" s="99"/>
      <c r="E100" s="100"/>
      <c r="F100" s="100"/>
      <c r="G100" s="119"/>
      <c r="H100" s="119"/>
      <c r="I100" s="102">
        <f t="shared" si="4"/>
      </c>
      <c r="J100" s="97">
        <f>IF(ISNUMBER(D100),VLOOKUP(I100,N:O,2,FALSE),"")</f>
      </c>
    </row>
    <row r="101" spans="1:10" ht="12.75">
      <c r="A101" s="97">
        <v>99</v>
      </c>
      <c r="B101" s="119"/>
      <c r="C101" s="119"/>
      <c r="D101" s="99"/>
      <c r="E101" s="100"/>
      <c r="F101" s="100"/>
      <c r="G101" s="119"/>
      <c r="H101" s="119"/>
      <c r="I101" s="102">
        <f t="shared" si="4"/>
      </c>
      <c r="J101" s="97">
        <f>IF(ISNUMBER(D101),VLOOKUP(I101,N:O,2,FALSE),"")</f>
      </c>
    </row>
    <row r="102" spans="1:10" ht="12.75">
      <c r="A102" s="97">
        <v>100</v>
      </c>
      <c r="B102" s="119"/>
      <c r="C102" s="119"/>
      <c r="D102" s="99"/>
      <c r="E102" s="100"/>
      <c r="F102" s="100"/>
      <c r="G102" s="119"/>
      <c r="H102" s="119"/>
      <c r="I102" s="102">
        <f t="shared" si="4"/>
      </c>
      <c r="J102" s="97">
        <f>IF(ISNUMBER(D102),VLOOKUP(I102,N:O,2,FALSE),"")</f>
      </c>
    </row>
  </sheetData>
  <sheetProtection sheet="1"/>
  <mergeCells count="1">
    <mergeCell ref="A1:J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4.140625" style="29" customWidth="1"/>
    <col min="2" max="3" width="20.140625" style="29" customWidth="1"/>
    <col min="4" max="4" width="14.7109375" style="29" customWidth="1"/>
    <col min="5" max="5" width="15.421875" style="29" bestFit="1" customWidth="1"/>
    <col min="6" max="6" width="20.00390625" style="29" customWidth="1"/>
    <col min="7" max="7" width="31.7109375" style="29" bestFit="1" customWidth="1"/>
    <col min="8" max="8" width="24.421875" style="29" customWidth="1"/>
    <col min="9" max="9" width="4.421875" style="29" bestFit="1" customWidth="1"/>
    <col min="10" max="10" width="13.421875" style="29" bestFit="1" customWidth="1"/>
    <col min="11" max="16384" width="11.421875" style="29" customWidth="1"/>
  </cols>
  <sheetData>
    <row r="1" spans="1:10" ht="12.75">
      <c r="A1" s="28" t="s">
        <v>553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8.5" customHeight="1">
      <c r="A2" s="138" t="s">
        <v>16</v>
      </c>
      <c r="B2" s="139" t="s">
        <v>2</v>
      </c>
      <c r="C2" s="139" t="s">
        <v>3</v>
      </c>
      <c r="D2" s="139" t="s">
        <v>4</v>
      </c>
      <c r="E2" s="140" t="s">
        <v>17</v>
      </c>
      <c r="F2" s="140" t="s">
        <v>18</v>
      </c>
      <c r="G2" s="139" t="s">
        <v>5</v>
      </c>
      <c r="H2" s="139" t="s">
        <v>0</v>
      </c>
      <c r="I2" s="141" t="s">
        <v>14</v>
      </c>
      <c r="J2" s="142" t="s">
        <v>15</v>
      </c>
    </row>
    <row r="3" spans="1:15" ht="12.75">
      <c r="A3" s="35">
        <v>1</v>
      </c>
      <c r="B3" s="36" t="s">
        <v>552</v>
      </c>
      <c r="C3" s="36" t="s">
        <v>162</v>
      </c>
      <c r="D3" s="117">
        <v>27385</v>
      </c>
      <c r="E3" s="38">
        <v>3</v>
      </c>
      <c r="F3" s="38">
        <v>3</v>
      </c>
      <c r="G3" s="36" t="s">
        <v>547</v>
      </c>
      <c r="H3" s="38"/>
      <c r="I3" s="39">
        <f aca="true" t="shared" si="0" ref="I3:I34">IF(ISNUMBER(D3),2016-YEAR(D3),"")</f>
        <v>42</v>
      </c>
      <c r="J3" s="35" t="str">
        <f aca="true" t="shared" si="1" ref="J3:J34">IF(ISNUMBER(D3),VLOOKUP(I3,N$1:O$65536,2,FALSE),"")</f>
        <v>Vétéran</v>
      </c>
      <c r="N3" s="29">
        <v>11</v>
      </c>
      <c r="O3" s="29" t="s">
        <v>11</v>
      </c>
    </row>
    <row r="4" spans="1:15" ht="12.75">
      <c r="A4" s="35">
        <v>2</v>
      </c>
      <c r="B4" s="143" t="s">
        <v>670</v>
      </c>
      <c r="C4" s="36" t="s">
        <v>405</v>
      </c>
      <c r="D4" s="37">
        <v>29766</v>
      </c>
      <c r="E4" s="38"/>
      <c r="F4" s="38">
        <v>3</v>
      </c>
      <c r="G4" s="36"/>
      <c r="H4" s="38">
        <v>3</v>
      </c>
      <c r="I4" s="39">
        <f t="shared" si="0"/>
        <v>35</v>
      </c>
      <c r="J4" s="35" t="str">
        <f t="shared" si="1"/>
        <v>Sénior</v>
      </c>
      <c r="N4" s="29">
        <v>12</v>
      </c>
      <c r="O4" s="29" t="s">
        <v>11</v>
      </c>
    </row>
    <row r="5" spans="1:15" ht="12.75">
      <c r="A5" s="35">
        <v>3</v>
      </c>
      <c r="B5" s="36" t="s">
        <v>548</v>
      </c>
      <c r="C5" s="36" t="s">
        <v>555</v>
      </c>
      <c r="D5" s="117">
        <v>27145</v>
      </c>
      <c r="E5" s="38"/>
      <c r="F5" s="38">
        <v>3</v>
      </c>
      <c r="G5" s="36" t="s">
        <v>547</v>
      </c>
      <c r="H5" s="38">
        <v>3</v>
      </c>
      <c r="I5" s="39">
        <f t="shared" si="0"/>
        <v>42</v>
      </c>
      <c r="J5" s="35" t="str">
        <f t="shared" si="1"/>
        <v>Vétéran</v>
      </c>
      <c r="N5" s="29">
        <v>13</v>
      </c>
      <c r="O5" s="29" t="s">
        <v>6</v>
      </c>
    </row>
    <row r="6" spans="1:15" ht="12.75">
      <c r="A6" s="35">
        <v>4</v>
      </c>
      <c r="B6" s="36" t="s">
        <v>669</v>
      </c>
      <c r="C6" s="36" t="s">
        <v>133</v>
      </c>
      <c r="D6" s="37">
        <v>24943</v>
      </c>
      <c r="E6" s="38"/>
      <c r="F6" s="38">
        <v>3</v>
      </c>
      <c r="G6" s="36"/>
      <c r="H6" s="38">
        <v>3</v>
      </c>
      <c r="I6" s="39">
        <f t="shared" si="0"/>
        <v>48</v>
      </c>
      <c r="J6" s="35" t="str">
        <f t="shared" si="1"/>
        <v>Vétéran</v>
      </c>
      <c r="N6" s="29">
        <v>14</v>
      </c>
      <c r="O6" s="29" t="s">
        <v>6</v>
      </c>
    </row>
    <row r="7" spans="1:15" ht="12.75">
      <c r="A7" s="35">
        <v>5</v>
      </c>
      <c r="B7" s="36" t="s">
        <v>551</v>
      </c>
      <c r="C7" s="36" t="s">
        <v>529</v>
      </c>
      <c r="D7" s="117">
        <v>26986</v>
      </c>
      <c r="E7" s="38">
        <v>4</v>
      </c>
      <c r="F7" s="38">
        <v>4</v>
      </c>
      <c r="G7" s="36" t="s">
        <v>547</v>
      </c>
      <c r="H7" s="38"/>
      <c r="I7" s="39">
        <f t="shared" si="0"/>
        <v>43</v>
      </c>
      <c r="J7" s="35" t="str">
        <f t="shared" si="1"/>
        <v>Vétéran</v>
      </c>
      <c r="N7" s="29">
        <v>15</v>
      </c>
      <c r="O7" s="29" t="s">
        <v>1</v>
      </c>
    </row>
    <row r="8" spans="1:15" ht="12.75">
      <c r="A8" s="35">
        <v>6</v>
      </c>
      <c r="B8" s="36" t="s">
        <v>549</v>
      </c>
      <c r="C8" s="36" t="s">
        <v>49</v>
      </c>
      <c r="D8" s="117">
        <v>26383</v>
      </c>
      <c r="E8" s="38">
        <v>3</v>
      </c>
      <c r="F8" s="38">
        <v>3</v>
      </c>
      <c r="G8" s="36" t="s">
        <v>547</v>
      </c>
      <c r="H8" s="38"/>
      <c r="I8" s="39">
        <f t="shared" si="0"/>
        <v>44</v>
      </c>
      <c r="J8" s="35" t="str">
        <f t="shared" si="1"/>
        <v>Vétéran</v>
      </c>
      <c r="N8" s="29">
        <v>16</v>
      </c>
      <c r="O8" s="29" t="s">
        <v>1</v>
      </c>
    </row>
    <row r="9" spans="1:15" ht="12.75">
      <c r="A9" s="35">
        <v>7</v>
      </c>
      <c r="B9" s="36" t="s">
        <v>549</v>
      </c>
      <c r="C9" s="36" t="s">
        <v>554</v>
      </c>
      <c r="D9" s="117">
        <v>28309</v>
      </c>
      <c r="E9" s="38">
        <v>3</v>
      </c>
      <c r="F9" s="38">
        <v>3</v>
      </c>
      <c r="G9" s="36" t="s">
        <v>547</v>
      </c>
      <c r="H9" s="38"/>
      <c r="I9" s="39">
        <f t="shared" si="0"/>
        <v>39</v>
      </c>
      <c r="J9" s="35" t="str">
        <f t="shared" si="1"/>
        <v>Sénior</v>
      </c>
      <c r="N9" s="29">
        <v>17</v>
      </c>
      <c r="O9" s="29" t="s">
        <v>12</v>
      </c>
    </row>
    <row r="10" spans="1:15" ht="12.75">
      <c r="A10" s="35">
        <v>8</v>
      </c>
      <c r="B10" s="36" t="s">
        <v>550</v>
      </c>
      <c r="C10" s="36" t="s">
        <v>64</v>
      </c>
      <c r="D10" s="117">
        <v>27944</v>
      </c>
      <c r="E10" s="38">
        <v>3</v>
      </c>
      <c r="F10" s="38">
        <v>3</v>
      </c>
      <c r="G10" s="36" t="s">
        <v>547</v>
      </c>
      <c r="H10" s="38"/>
      <c r="I10" s="39">
        <f t="shared" si="0"/>
        <v>40</v>
      </c>
      <c r="J10" s="35" t="str">
        <f t="shared" si="1"/>
        <v>Vétéran</v>
      </c>
      <c r="N10" s="29">
        <v>18</v>
      </c>
      <c r="O10" s="29" t="s">
        <v>12</v>
      </c>
    </row>
    <row r="11" spans="1:15" ht="12.75">
      <c r="A11" s="35">
        <v>9</v>
      </c>
      <c r="B11" s="36"/>
      <c r="C11" s="36"/>
      <c r="D11" s="37"/>
      <c r="E11" s="38"/>
      <c r="F11" s="38"/>
      <c r="G11" s="36"/>
      <c r="H11" s="36"/>
      <c r="I11" s="39">
        <f t="shared" si="0"/>
      </c>
      <c r="J11" s="35">
        <f t="shared" si="1"/>
      </c>
      <c r="N11" s="29">
        <v>19</v>
      </c>
      <c r="O11" s="29" t="s">
        <v>13</v>
      </c>
    </row>
    <row r="12" spans="1:15" ht="12.75">
      <c r="A12" s="35">
        <v>10</v>
      </c>
      <c r="B12" s="36"/>
      <c r="C12" s="36"/>
      <c r="D12" s="37"/>
      <c r="E12" s="38"/>
      <c r="F12" s="38"/>
      <c r="G12" s="36"/>
      <c r="H12" s="36"/>
      <c r="I12" s="39">
        <f t="shared" si="0"/>
      </c>
      <c r="J12" s="35">
        <f t="shared" si="1"/>
      </c>
      <c r="N12" s="29">
        <v>20</v>
      </c>
      <c r="O12" s="29" t="s">
        <v>13</v>
      </c>
    </row>
    <row r="13" spans="1:15" ht="12.75">
      <c r="A13" s="35">
        <v>11</v>
      </c>
      <c r="B13" s="36"/>
      <c r="C13" s="36"/>
      <c r="D13" s="37"/>
      <c r="E13" s="38"/>
      <c r="F13" s="38"/>
      <c r="G13" s="36"/>
      <c r="H13" s="36"/>
      <c r="I13" s="39">
        <f t="shared" si="0"/>
      </c>
      <c r="J13" s="35">
        <f t="shared" si="1"/>
      </c>
      <c r="N13" s="29">
        <v>21</v>
      </c>
      <c r="O13" s="29" t="s">
        <v>13</v>
      </c>
    </row>
    <row r="14" spans="1:15" ht="12.75">
      <c r="A14" s="35">
        <v>12</v>
      </c>
      <c r="B14" s="36"/>
      <c r="C14" s="36"/>
      <c r="D14" s="37"/>
      <c r="E14" s="38"/>
      <c r="F14" s="38"/>
      <c r="G14" s="36"/>
      <c r="H14" s="36"/>
      <c r="I14" s="39">
        <f t="shared" si="0"/>
      </c>
      <c r="J14" s="35">
        <f t="shared" si="1"/>
      </c>
      <c r="N14" s="29">
        <v>22</v>
      </c>
      <c r="O14" s="29" t="s">
        <v>13</v>
      </c>
    </row>
    <row r="15" spans="1:15" ht="12.75">
      <c r="A15" s="35">
        <v>13</v>
      </c>
      <c r="B15" s="36"/>
      <c r="C15" s="36"/>
      <c r="D15" s="37"/>
      <c r="E15" s="38"/>
      <c r="F15" s="38"/>
      <c r="G15" s="36"/>
      <c r="H15" s="36"/>
      <c r="I15" s="39">
        <f t="shared" si="0"/>
      </c>
      <c r="J15" s="35">
        <f t="shared" si="1"/>
      </c>
      <c r="N15" s="29">
        <v>23</v>
      </c>
      <c r="O15" s="29" t="s">
        <v>8</v>
      </c>
    </row>
    <row r="16" spans="1:15" ht="12.75">
      <c r="A16" s="35">
        <v>14</v>
      </c>
      <c r="B16" s="36"/>
      <c r="C16" s="36"/>
      <c r="D16" s="37"/>
      <c r="E16" s="38"/>
      <c r="F16" s="38"/>
      <c r="G16" s="36"/>
      <c r="H16" s="36"/>
      <c r="I16" s="39">
        <f t="shared" si="0"/>
      </c>
      <c r="J16" s="35">
        <f t="shared" si="1"/>
      </c>
      <c r="N16" s="29">
        <v>24</v>
      </c>
      <c r="O16" s="29" t="s">
        <v>8</v>
      </c>
    </row>
    <row r="17" spans="1:15" ht="12.75">
      <c r="A17" s="35">
        <v>15</v>
      </c>
      <c r="B17" s="36"/>
      <c r="C17" s="36"/>
      <c r="D17" s="37"/>
      <c r="E17" s="38"/>
      <c r="F17" s="38"/>
      <c r="G17" s="36"/>
      <c r="H17" s="36"/>
      <c r="I17" s="39">
        <f t="shared" si="0"/>
      </c>
      <c r="J17" s="35">
        <f t="shared" si="1"/>
      </c>
      <c r="N17" s="29">
        <v>25</v>
      </c>
      <c r="O17" s="29" t="s">
        <v>8</v>
      </c>
    </row>
    <row r="18" spans="1:15" ht="12.75">
      <c r="A18" s="35">
        <v>16</v>
      </c>
      <c r="B18" s="36"/>
      <c r="C18" s="36"/>
      <c r="D18" s="37"/>
      <c r="E18" s="38"/>
      <c r="F18" s="38"/>
      <c r="G18" s="36"/>
      <c r="H18" s="36"/>
      <c r="I18" s="39">
        <f t="shared" si="0"/>
      </c>
      <c r="J18" s="35">
        <f t="shared" si="1"/>
      </c>
      <c r="N18" s="29">
        <v>26</v>
      </c>
      <c r="O18" s="29" t="s">
        <v>8</v>
      </c>
    </row>
    <row r="19" spans="1:15" ht="12.75">
      <c r="A19" s="35">
        <v>17</v>
      </c>
      <c r="B19" s="36"/>
      <c r="C19" s="36"/>
      <c r="D19" s="37"/>
      <c r="E19" s="38"/>
      <c r="F19" s="38"/>
      <c r="G19" s="36"/>
      <c r="H19" s="36"/>
      <c r="I19" s="39">
        <f t="shared" si="0"/>
      </c>
      <c r="J19" s="35">
        <f t="shared" si="1"/>
      </c>
      <c r="N19" s="29">
        <v>27</v>
      </c>
      <c r="O19" s="29" t="s">
        <v>8</v>
      </c>
    </row>
    <row r="20" spans="1:15" ht="12.75">
      <c r="A20" s="35">
        <v>18</v>
      </c>
      <c r="B20" s="36"/>
      <c r="C20" s="36"/>
      <c r="D20" s="37"/>
      <c r="E20" s="38"/>
      <c r="F20" s="38"/>
      <c r="G20" s="36"/>
      <c r="H20" s="36"/>
      <c r="I20" s="39">
        <f t="shared" si="0"/>
      </c>
      <c r="J20" s="35">
        <f t="shared" si="1"/>
      </c>
      <c r="N20" s="29">
        <v>28</v>
      </c>
      <c r="O20" s="29" t="s">
        <v>8</v>
      </c>
    </row>
    <row r="21" spans="1:15" ht="12.75">
      <c r="A21" s="35">
        <v>19</v>
      </c>
      <c r="B21" s="36"/>
      <c r="C21" s="36"/>
      <c r="D21" s="37"/>
      <c r="E21" s="38"/>
      <c r="F21" s="38"/>
      <c r="G21" s="36"/>
      <c r="H21" s="36"/>
      <c r="I21" s="39">
        <f t="shared" si="0"/>
      </c>
      <c r="J21" s="35">
        <f t="shared" si="1"/>
      </c>
      <c r="N21" s="29">
        <v>29</v>
      </c>
      <c r="O21" s="29" t="s">
        <v>8</v>
      </c>
    </row>
    <row r="22" spans="1:15" ht="12.75">
      <c r="A22" s="35">
        <v>20</v>
      </c>
      <c r="B22" s="36"/>
      <c r="C22" s="36"/>
      <c r="D22" s="37"/>
      <c r="E22" s="38"/>
      <c r="F22" s="38"/>
      <c r="G22" s="36"/>
      <c r="H22" s="36"/>
      <c r="I22" s="39">
        <f t="shared" si="0"/>
      </c>
      <c r="J22" s="35">
        <f t="shared" si="1"/>
      </c>
      <c r="N22" s="29">
        <v>30</v>
      </c>
      <c r="O22" s="29" t="s">
        <v>8</v>
      </c>
    </row>
    <row r="23" spans="1:15" ht="12.75">
      <c r="A23" s="35">
        <v>21</v>
      </c>
      <c r="B23" s="36"/>
      <c r="C23" s="36"/>
      <c r="D23" s="37"/>
      <c r="E23" s="38"/>
      <c r="F23" s="38"/>
      <c r="G23" s="36"/>
      <c r="H23" s="36"/>
      <c r="I23" s="39">
        <f t="shared" si="0"/>
      </c>
      <c r="J23" s="35">
        <f t="shared" si="1"/>
      </c>
      <c r="N23" s="29">
        <v>31</v>
      </c>
      <c r="O23" s="29" t="s">
        <v>8</v>
      </c>
    </row>
    <row r="24" spans="1:15" ht="12.75">
      <c r="A24" s="35">
        <v>22</v>
      </c>
      <c r="B24" s="36"/>
      <c r="C24" s="36"/>
      <c r="D24" s="37"/>
      <c r="E24" s="38"/>
      <c r="F24" s="38"/>
      <c r="G24" s="36"/>
      <c r="H24" s="36"/>
      <c r="I24" s="39">
        <f t="shared" si="0"/>
      </c>
      <c r="J24" s="35">
        <f t="shared" si="1"/>
      </c>
      <c r="N24" s="29">
        <v>32</v>
      </c>
      <c r="O24" s="29" t="s">
        <v>8</v>
      </c>
    </row>
    <row r="25" spans="1:15" ht="12.75">
      <c r="A25" s="35">
        <v>23</v>
      </c>
      <c r="B25" s="36"/>
      <c r="C25" s="36"/>
      <c r="D25" s="37"/>
      <c r="E25" s="38"/>
      <c r="F25" s="38"/>
      <c r="G25" s="36"/>
      <c r="H25" s="36"/>
      <c r="I25" s="39">
        <f t="shared" si="0"/>
      </c>
      <c r="J25" s="35">
        <f t="shared" si="1"/>
      </c>
      <c r="N25" s="29">
        <v>33</v>
      </c>
      <c r="O25" s="29" t="s">
        <v>8</v>
      </c>
    </row>
    <row r="26" spans="1:15" ht="12.75">
      <c r="A26" s="35">
        <v>24</v>
      </c>
      <c r="B26" s="36"/>
      <c r="C26" s="36"/>
      <c r="D26" s="37"/>
      <c r="E26" s="38"/>
      <c r="F26" s="38"/>
      <c r="G26" s="36"/>
      <c r="H26" s="36"/>
      <c r="I26" s="39">
        <f t="shared" si="0"/>
      </c>
      <c r="J26" s="35">
        <f t="shared" si="1"/>
      </c>
      <c r="N26" s="29">
        <v>34</v>
      </c>
      <c r="O26" s="29" t="s">
        <v>8</v>
      </c>
    </row>
    <row r="27" spans="1:15" ht="12.75">
      <c r="A27" s="35">
        <v>25</v>
      </c>
      <c r="B27" s="36"/>
      <c r="C27" s="36"/>
      <c r="D27" s="37"/>
      <c r="E27" s="38"/>
      <c r="F27" s="38"/>
      <c r="G27" s="36"/>
      <c r="H27" s="36"/>
      <c r="I27" s="39">
        <f t="shared" si="0"/>
      </c>
      <c r="J27" s="35">
        <f t="shared" si="1"/>
      </c>
      <c r="N27" s="29">
        <v>35</v>
      </c>
      <c r="O27" s="29" t="s">
        <v>8</v>
      </c>
    </row>
    <row r="28" spans="1:15" ht="12.75">
      <c r="A28" s="35">
        <v>26</v>
      </c>
      <c r="B28" s="36"/>
      <c r="C28" s="36"/>
      <c r="D28" s="37"/>
      <c r="E28" s="38"/>
      <c r="F28" s="38"/>
      <c r="G28" s="36"/>
      <c r="H28" s="36"/>
      <c r="I28" s="39">
        <f t="shared" si="0"/>
      </c>
      <c r="J28" s="35">
        <f t="shared" si="1"/>
      </c>
      <c r="N28" s="29">
        <v>36</v>
      </c>
      <c r="O28" s="29" t="s">
        <v>8</v>
      </c>
    </row>
    <row r="29" spans="1:15" ht="12.75">
      <c r="A29" s="35">
        <v>27</v>
      </c>
      <c r="B29" s="36"/>
      <c r="C29" s="36"/>
      <c r="D29" s="37"/>
      <c r="E29" s="38"/>
      <c r="F29" s="38"/>
      <c r="G29" s="36"/>
      <c r="H29" s="36"/>
      <c r="I29" s="39">
        <f t="shared" si="0"/>
      </c>
      <c r="J29" s="35">
        <f t="shared" si="1"/>
      </c>
      <c r="N29" s="29">
        <v>37</v>
      </c>
      <c r="O29" s="29" t="s">
        <v>8</v>
      </c>
    </row>
    <row r="30" spans="1:15" ht="12.75">
      <c r="A30" s="35">
        <v>28</v>
      </c>
      <c r="B30" s="36"/>
      <c r="C30" s="36"/>
      <c r="D30" s="37"/>
      <c r="E30" s="38"/>
      <c r="F30" s="38"/>
      <c r="G30" s="36"/>
      <c r="H30" s="36"/>
      <c r="I30" s="39">
        <f t="shared" si="0"/>
      </c>
      <c r="J30" s="35">
        <f t="shared" si="1"/>
      </c>
      <c r="N30" s="29">
        <v>38</v>
      </c>
      <c r="O30" s="29" t="s">
        <v>8</v>
      </c>
    </row>
    <row r="31" spans="1:15" ht="12.75">
      <c r="A31" s="35">
        <v>29</v>
      </c>
      <c r="B31" s="36"/>
      <c r="C31" s="36"/>
      <c r="D31" s="37"/>
      <c r="E31" s="38"/>
      <c r="F31" s="38"/>
      <c r="G31" s="36"/>
      <c r="H31" s="36"/>
      <c r="I31" s="39">
        <f t="shared" si="0"/>
      </c>
      <c r="J31" s="35">
        <f t="shared" si="1"/>
      </c>
      <c r="N31" s="29">
        <v>39</v>
      </c>
      <c r="O31" s="29" t="s">
        <v>8</v>
      </c>
    </row>
    <row r="32" spans="1:15" ht="12.75">
      <c r="A32" s="35">
        <v>30</v>
      </c>
      <c r="B32" s="36"/>
      <c r="C32" s="36"/>
      <c r="D32" s="37"/>
      <c r="E32" s="38"/>
      <c r="F32" s="38"/>
      <c r="G32" s="36"/>
      <c r="H32" s="36"/>
      <c r="I32" s="39">
        <f t="shared" si="0"/>
      </c>
      <c r="J32" s="35">
        <f t="shared" si="1"/>
      </c>
      <c r="N32" s="29">
        <v>40</v>
      </c>
      <c r="O32" s="29" t="s">
        <v>7</v>
      </c>
    </row>
    <row r="33" spans="1:15" ht="12.75">
      <c r="A33" s="35">
        <v>31</v>
      </c>
      <c r="B33" s="36"/>
      <c r="C33" s="36"/>
      <c r="D33" s="37"/>
      <c r="E33" s="38"/>
      <c r="F33" s="38"/>
      <c r="G33" s="36"/>
      <c r="H33" s="36"/>
      <c r="I33" s="39">
        <f t="shared" si="0"/>
      </c>
      <c r="J33" s="35">
        <f t="shared" si="1"/>
      </c>
      <c r="N33" s="29">
        <v>41</v>
      </c>
      <c r="O33" s="29" t="s">
        <v>7</v>
      </c>
    </row>
    <row r="34" spans="1:15" ht="12.75">
      <c r="A34" s="35">
        <v>32</v>
      </c>
      <c r="B34" s="36"/>
      <c r="C34" s="36"/>
      <c r="D34" s="37"/>
      <c r="E34" s="38"/>
      <c r="F34" s="38"/>
      <c r="G34" s="36"/>
      <c r="H34" s="36"/>
      <c r="I34" s="39">
        <f t="shared" si="0"/>
      </c>
      <c r="J34" s="35">
        <f t="shared" si="1"/>
      </c>
      <c r="N34" s="29">
        <v>42</v>
      </c>
      <c r="O34" s="29" t="s">
        <v>7</v>
      </c>
    </row>
    <row r="35" spans="1:15" ht="12.75">
      <c r="A35" s="35">
        <v>33</v>
      </c>
      <c r="B35" s="36"/>
      <c r="C35" s="36"/>
      <c r="D35" s="37"/>
      <c r="E35" s="38"/>
      <c r="F35" s="38"/>
      <c r="G35" s="36"/>
      <c r="H35" s="36"/>
      <c r="I35" s="39">
        <f aca="true" t="shared" si="2" ref="I35:I66">IF(ISNUMBER(D35),2016-YEAR(D35),"")</f>
      </c>
      <c r="J35" s="35">
        <f aca="true" t="shared" si="3" ref="J35:J66">IF(ISNUMBER(D35),VLOOKUP(I35,N$1:O$65536,2,FALSE),"")</f>
      </c>
      <c r="N35" s="29">
        <v>43</v>
      </c>
      <c r="O35" s="29" t="s">
        <v>7</v>
      </c>
    </row>
    <row r="36" spans="1:15" ht="12.75">
      <c r="A36" s="35">
        <v>34</v>
      </c>
      <c r="B36" s="36"/>
      <c r="C36" s="36"/>
      <c r="D36" s="37"/>
      <c r="E36" s="38"/>
      <c r="F36" s="38"/>
      <c r="G36" s="36"/>
      <c r="H36" s="36"/>
      <c r="I36" s="39">
        <f t="shared" si="2"/>
      </c>
      <c r="J36" s="35">
        <f t="shared" si="3"/>
      </c>
      <c r="N36" s="29">
        <v>44</v>
      </c>
      <c r="O36" s="29" t="s">
        <v>7</v>
      </c>
    </row>
    <row r="37" spans="1:15" ht="12.75">
      <c r="A37" s="35">
        <v>35</v>
      </c>
      <c r="B37" s="36"/>
      <c r="C37" s="36"/>
      <c r="D37" s="37"/>
      <c r="E37" s="38"/>
      <c r="F37" s="38"/>
      <c r="G37" s="36"/>
      <c r="H37" s="36"/>
      <c r="I37" s="39">
        <f t="shared" si="2"/>
      </c>
      <c r="J37" s="35">
        <f t="shared" si="3"/>
      </c>
      <c r="N37" s="29">
        <v>45</v>
      </c>
      <c r="O37" s="29" t="s">
        <v>7</v>
      </c>
    </row>
    <row r="38" spans="1:15" ht="12.75">
      <c r="A38" s="35">
        <v>36</v>
      </c>
      <c r="B38" s="36"/>
      <c r="C38" s="36"/>
      <c r="D38" s="37"/>
      <c r="E38" s="38"/>
      <c r="F38" s="38"/>
      <c r="G38" s="36"/>
      <c r="H38" s="36"/>
      <c r="I38" s="39">
        <f t="shared" si="2"/>
      </c>
      <c r="J38" s="35">
        <f t="shared" si="3"/>
      </c>
      <c r="N38" s="29">
        <v>46</v>
      </c>
      <c r="O38" s="29" t="s">
        <v>7</v>
      </c>
    </row>
    <row r="39" spans="1:15" ht="12.75">
      <c r="A39" s="35">
        <v>37</v>
      </c>
      <c r="B39" s="36"/>
      <c r="C39" s="36"/>
      <c r="D39" s="37"/>
      <c r="E39" s="38"/>
      <c r="F39" s="38"/>
      <c r="G39" s="36"/>
      <c r="H39" s="36"/>
      <c r="I39" s="39">
        <f t="shared" si="2"/>
      </c>
      <c r="J39" s="35">
        <f t="shared" si="3"/>
      </c>
      <c r="N39" s="29">
        <v>47</v>
      </c>
      <c r="O39" s="29" t="s">
        <v>7</v>
      </c>
    </row>
    <row r="40" spans="1:15" ht="12.75">
      <c r="A40" s="35">
        <v>38</v>
      </c>
      <c r="B40" s="36"/>
      <c r="C40" s="36"/>
      <c r="D40" s="37"/>
      <c r="E40" s="38"/>
      <c r="F40" s="38"/>
      <c r="G40" s="36"/>
      <c r="H40" s="36"/>
      <c r="I40" s="39">
        <f t="shared" si="2"/>
      </c>
      <c r="J40" s="35">
        <f t="shared" si="3"/>
      </c>
      <c r="N40" s="29">
        <v>48</v>
      </c>
      <c r="O40" s="29" t="s">
        <v>7</v>
      </c>
    </row>
    <row r="41" spans="1:15" ht="12.75">
      <c r="A41" s="35">
        <v>39</v>
      </c>
      <c r="B41" s="36"/>
      <c r="C41" s="36"/>
      <c r="D41" s="37"/>
      <c r="E41" s="38"/>
      <c r="F41" s="38"/>
      <c r="G41" s="36"/>
      <c r="H41" s="36"/>
      <c r="I41" s="39">
        <f t="shared" si="2"/>
      </c>
      <c r="J41" s="35">
        <f t="shared" si="3"/>
      </c>
      <c r="N41" s="29">
        <v>49</v>
      </c>
      <c r="O41" s="29" t="s">
        <v>7</v>
      </c>
    </row>
    <row r="42" spans="1:15" ht="12.75">
      <c r="A42" s="35">
        <v>40</v>
      </c>
      <c r="B42" s="36"/>
      <c r="C42" s="36"/>
      <c r="D42" s="37"/>
      <c r="E42" s="38"/>
      <c r="F42" s="38"/>
      <c r="G42" s="36"/>
      <c r="H42" s="36"/>
      <c r="I42" s="39">
        <f t="shared" si="2"/>
      </c>
      <c r="J42" s="35">
        <f t="shared" si="3"/>
      </c>
      <c r="N42" s="29">
        <v>50</v>
      </c>
      <c r="O42" s="29" t="s">
        <v>9</v>
      </c>
    </row>
    <row r="43" spans="1:15" ht="12.75">
      <c r="A43" s="35">
        <v>41</v>
      </c>
      <c r="B43" s="36"/>
      <c r="C43" s="36"/>
      <c r="D43" s="37"/>
      <c r="E43" s="38"/>
      <c r="F43" s="38"/>
      <c r="G43" s="36"/>
      <c r="H43" s="36"/>
      <c r="I43" s="39">
        <f t="shared" si="2"/>
      </c>
      <c r="J43" s="35">
        <f t="shared" si="3"/>
      </c>
      <c r="N43" s="29">
        <v>51</v>
      </c>
      <c r="O43" s="29" t="s">
        <v>9</v>
      </c>
    </row>
    <row r="44" spans="1:15" ht="12.75">
      <c r="A44" s="35">
        <v>42</v>
      </c>
      <c r="B44" s="36"/>
      <c r="C44" s="36"/>
      <c r="D44" s="37"/>
      <c r="E44" s="38"/>
      <c r="F44" s="38"/>
      <c r="G44" s="36"/>
      <c r="H44" s="36"/>
      <c r="I44" s="39">
        <f t="shared" si="2"/>
      </c>
      <c r="J44" s="35">
        <f t="shared" si="3"/>
      </c>
      <c r="N44" s="29">
        <v>52</v>
      </c>
      <c r="O44" s="29" t="s">
        <v>9</v>
      </c>
    </row>
    <row r="45" spans="1:15" ht="12.75">
      <c r="A45" s="35">
        <v>43</v>
      </c>
      <c r="B45" s="36"/>
      <c r="C45" s="36"/>
      <c r="D45" s="37"/>
      <c r="E45" s="38"/>
      <c r="F45" s="38"/>
      <c r="G45" s="36"/>
      <c r="H45" s="36"/>
      <c r="I45" s="39">
        <f t="shared" si="2"/>
      </c>
      <c r="J45" s="35">
        <f t="shared" si="3"/>
      </c>
      <c r="N45" s="29">
        <v>53</v>
      </c>
      <c r="O45" s="29" t="s">
        <v>9</v>
      </c>
    </row>
    <row r="46" spans="1:15" ht="12.75">
      <c r="A46" s="35">
        <v>44</v>
      </c>
      <c r="B46" s="36"/>
      <c r="C46" s="36"/>
      <c r="D46" s="37"/>
      <c r="E46" s="38"/>
      <c r="F46" s="38"/>
      <c r="G46" s="36"/>
      <c r="H46" s="36"/>
      <c r="I46" s="39">
        <f t="shared" si="2"/>
      </c>
      <c r="J46" s="35">
        <f t="shared" si="3"/>
      </c>
      <c r="N46" s="29">
        <v>54</v>
      </c>
      <c r="O46" s="29" t="s">
        <v>9</v>
      </c>
    </row>
    <row r="47" spans="1:15" ht="12.75">
      <c r="A47" s="35">
        <v>45</v>
      </c>
      <c r="B47" s="36"/>
      <c r="C47" s="36"/>
      <c r="D47" s="37"/>
      <c r="E47" s="38"/>
      <c r="F47" s="38"/>
      <c r="G47" s="36"/>
      <c r="H47" s="36"/>
      <c r="I47" s="39">
        <f t="shared" si="2"/>
      </c>
      <c r="J47" s="35">
        <f t="shared" si="3"/>
      </c>
      <c r="N47" s="29">
        <v>55</v>
      </c>
      <c r="O47" s="29" t="s">
        <v>9</v>
      </c>
    </row>
    <row r="48" spans="1:15" ht="12.75">
      <c r="A48" s="35">
        <v>46</v>
      </c>
      <c r="B48" s="36"/>
      <c r="C48" s="36"/>
      <c r="D48" s="37"/>
      <c r="E48" s="38"/>
      <c r="F48" s="38"/>
      <c r="G48" s="36"/>
      <c r="H48" s="36"/>
      <c r="I48" s="39">
        <f t="shared" si="2"/>
      </c>
      <c r="J48" s="35">
        <f t="shared" si="3"/>
      </c>
      <c r="N48" s="29">
        <v>56</v>
      </c>
      <c r="O48" s="29" t="s">
        <v>9</v>
      </c>
    </row>
    <row r="49" spans="1:15" ht="12.75">
      <c r="A49" s="35">
        <v>47</v>
      </c>
      <c r="B49" s="36"/>
      <c r="C49" s="36"/>
      <c r="D49" s="37"/>
      <c r="E49" s="38"/>
      <c r="F49" s="38"/>
      <c r="G49" s="36"/>
      <c r="H49" s="36"/>
      <c r="I49" s="39">
        <f t="shared" si="2"/>
      </c>
      <c r="J49" s="35">
        <f t="shared" si="3"/>
      </c>
      <c r="N49" s="29">
        <v>57</v>
      </c>
      <c r="O49" s="29" t="s">
        <v>9</v>
      </c>
    </row>
    <row r="50" spans="1:15" ht="12.75">
      <c r="A50" s="35">
        <v>48</v>
      </c>
      <c r="B50" s="36"/>
      <c r="C50" s="36"/>
      <c r="D50" s="37"/>
      <c r="E50" s="38"/>
      <c r="F50" s="38"/>
      <c r="G50" s="36"/>
      <c r="H50" s="36"/>
      <c r="I50" s="39">
        <f t="shared" si="2"/>
      </c>
      <c r="J50" s="35">
        <f t="shared" si="3"/>
      </c>
      <c r="N50" s="29">
        <v>58</v>
      </c>
      <c r="O50" s="29" t="s">
        <v>9</v>
      </c>
    </row>
    <row r="51" spans="1:15" ht="12.75">
      <c r="A51" s="35">
        <v>49</v>
      </c>
      <c r="B51" s="36"/>
      <c r="C51" s="36"/>
      <c r="D51" s="37"/>
      <c r="E51" s="38"/>
      <c r="F51" s="38"/>
      <c r="G51" s="36"/>
      <c r="H51" s="36"/>
      <c r="I51" s="39">
        <f t="shared" si="2"/>
      </c>
      <c r="J51" s="35">
        <f t="shared" si="3"/>
      </c>
      <c r="N51" s="29">
        <v>59</v>
      </c>
      <c r="O51" s="29" t="s">
        <v>9</v>
      </c>
    </row>
    <row r="52" spans="1:15" ht="12.75">
      <c r="A52" s="35">
        <v>50</v>
      </c>
      <c r="B52" s="36"/>
      <c r="C52" s="36"/>
      <c r="D52" s="37"/>
      <c r="E52" s="38"/>
      <c r="F52" s="38"/>
      <c r="G52" s="36"/>
      <c r="H52" s="36"/>
      <c r="I52" s="39">
        <f t="shared" si="2"/>
      </c>
      <c r="J52" s="35">
        <f t="shared" si="3"/>
      </c>
      <c r="N52" s="29">
        <v>60</v>
      </c>
      <c r="O52" s="29" t="s">
        <v>10</v>
      </c>
    </row>
    <row r="53" spans="1:15" ht="12.75">
      <c r="A53" s="35">
        <v>51</v>
      </c>
      <c r="B53" s="36"/>
      <c r="C53" s="36"/>
      <c r="D53" s="37"/>
      <c r="E53" s="38"/>
      <c r="F53" s="38"/>
      <c r="G53" s="36"/>
      <c r="H53" s="36"/>
      <c r="I53" s="39">
        <f t="shared" si="2"/>
      </c>
      <c r="J53" s="35">
        <f t="shared" si="3"/>
      </c>
      <c r="N53" s="29">
        <v>61</v>
      </c>
      <c r="O53" s="29" t="s">
        <v>10</v>
      </c>
    </row>
    <row r="54" spans="1:15" ht="12.75">
      <c r="A54" s="35">
        <v>52</v>
      </c>
      <c r="B54" s="36"/>
      <c r="C54" s="36"/>
      <c r="D54" s="37"/>
      <c r="E54" s="38"/>
      <c r="F54" s="38"/>
      <c r="G54" s="36"/>
      <c r="H54" s="36"/>
      <c r="I54" s="39">
        <f t="shared" si="2"/>
      </c>
      <c r="J54" s="35">
        <f t="shared" si="3"/>
      </c>
      <c r="N54" s="29">
        <v>62</v>
      </c>
      <c r="O54" s="29" t="s">
        <v>10</v>
      </c>
    </row>
    <row r="55" spans="1:15" ht="12.75">
      <c r="A55" s="35">
        <v>53</v>
      </c>
      <c r="B55" s="36"/>
      <c r="C55" s="36"/>
      <c r="D55" s="37"/>
      <c r="E55" s="38"/>
      <c r="F55" s="38"/>
      <c r="G55" s="36"/>
      <c r="H55" s="36"/>
      <c r="I55" s="39">
        <f t="shared" si="2"/>
      </c>
      <c r="J55" s="35">
        <f t="shared" si="3"/>
      </c>
      <c r="N55" s="29">
        <v>63</v>
      </c>
      <c r="O55" s="29" t="s">
        <v>10</v>
      </c>
    </row>
    <row r="56" spans="1:15" ht="12.75">
      <c r="A56" s="35">
        <v>54</v>
      </c>
      <c r="B56" s="36"/>
      <c r="C56" s="36"/>
      <c r="D56" s="37"/>
      <c r="E56" s="38"/>
      <c r="F56" s="38"/>
      <c r="G56" s="36"/>
      <c r="H56" s="36"/>
      <c r="I56" s="39">
        <f t="shared" si="2"/>
      </c>
      <c r="J56" s="35">
        <f t="shared" si="3"/>
      </c>
      <c r="N56" s="29">
        <v>64</v>
      </c>
      <c r="O56" s="29" t="s">
        <v>10</v>
      </c>
    </row>
    <row r="57" spans="1:15" ht="12.75">
      <c r="A57" s="35">
        <v>55</v>
      </c>
      <c r="B57" s="36"/>
      <c r="C57" s="36"/>
      <c r="D57" s="37"/>
      <c r="E57" s="38"/>
      <c r="F57" s="38"/>
      <c r="G57" s="36"/>
      <c r="H57" s="36"/>
      <c r="I57" s="39">
        <f t="shared" si="2"/>
      </c>
      <c r="J57" s="35">
        <f t="shared" si="3"/>
      </c>
      <c r="N57" s="29">
        <v>65</v>
      </c>
      <c r="O57" s="29" t="s">
        <v>10</v>
      </c>
    </row>
    <row r="58" spans="1:15" ht="12.75">
      <c r="A58" s="35">
        <v>56</v>
      </c>
      <c r="B58" s="36"/>
      <c r="C58" s="36"/>
      <c r="D58" s="37"/>
      <c r="E58" s="38"/>
      <c r="F58" s="38"/>
      <c r="G58" s="36"/>
      <c r="H58" s="36"/>
      <c r="I58" s="39">
        <f t="shared" si="2"/>
      </c>
      <c r="J58" s="35">
        <f t="shared" si="3"/>
      </c>
      <c r="N58" s="29">
        <v>66</v>
      </c>
      <c r="O58" s="29" t="s">
        <v>10</v>
      </c>
    </row>
    <row r="59" spans="1:15" ht="12.75">
      <c r="A59" s="35">
        <v>57</v>
      </c>
      <c r="B59" s="36"/>
      <c r="C59" s="36"/>
      <c r="D59" s="37"/>
      <c r="E59" s="38"/>
      <c r="F59" s="38"/>
      <c r="G59" s="36"/>
      <c r="H59" s="36"/>
      <c r="I59" s="39">
        <f t="shared" si="2"/>
      </c>
      <c r="J59" s="35">
        <f t="shared" si="3"/>
      </c>
      <c r="N59" s="29">
        <v>67</v>
      </c>
      <c r="O59" s="29" t="s">
        <v>10</v>
      </c>
    </row>
    <row r="60" spans="1:15" ht="12.75">
      <c r="A60" s="35">
        <v>58</v>
      </c>
      <c r="B60" s="36"/>
      <c r="C60" s="36"/>
      <c r="D60" s="37"/>
      <c r="E60" s="38"/>
      <c r="F60" s="38"/>
      <c r="G60" s="36"/>
      <c r="H60" s="36"/>
      <c r="I60" s="39">
        <f t="shared" si="2"/>
      </c>
      <c r="J60" s="35">
        <f t="shared" si="3"/>
      </c>
      <c r="N60" s="29">
        <v>68</v>
      </c>
      <c r="O60" s="29" t="s">
        <v>10</v>
      </c>
    </row>
    <row r="61" spans="1:15" ht="12.75">
      <c r="A61" s="35">
        <v>59</v>
      </c>
      <c r="B61" s="36"/>
      <c r="C61" s="36"/>
      <c r="D61" s="37"/>
      <c r="E61" s="38"/>
      <c r="F61" s="38"/>
      <c r="G61" s="36"/>
      <c r="H61" s="36"/>
      <c r="I61" s="39">
        <f t="shared" si="2"/>
      </c>
      <c r="J61" s="35">
        <f t="shared" si="3"/>
      </c>
      <c r="N61" s="29">
        <v>69</v>
      </c>
      <c r="O61" s="29" t="s">
        <v>10</v>
      </c>
    </row>
    <row r="62" spans="1:15" ht="12.75">
      <c r="A62" s="35">
        <v>60</v>
      </c>
      <c r="B62" s="36"/>
      <c r="C62" s="36"/>
      <c r="D62" s="37"/>
      <c r="E62" s="38"/>
      <c r="F62" s="38"/>
      <c r="G62" s="36"/>
      <c r="H62" s="36"/>
      <c r="I62" s="39">
        <f t="shared" si="2"/>
      </c>
      <c r="J62" s="35">
        <f t="shared" si="3"/>
      </c>
      <c r="N62" s="29">
        <v>70</v>
      </c>
      <c r="O62" s="29" t="s">
        <v>10</v>
      </c>
    </row>
    <row r="63" spans="1:15" ht="12.75">
      <c r="A63" s="35">
        <v>61</v>
      </c>
      <c r="B63" s="36"/>
      <c r="C63" s="36"/>
      <c r="D63" s="37"/>
      <c r="E63" s="38"/>
      <c r="F63" s="38"/>
      <c r="G63" s="36"/>
      <c r="H63" s="36"/>
      <c r="I63" s="39">
        <f t="shared" si="2"/>
      </c>
      <c r="J63" s="35">
        <f t="shared" si="3"/>
      </c>
      <c r="N63" s="29">
        <v>71</v>
      </c>
      <c r="O63" s="29" t="s">
        <v>10</v>
      </c>
    </row>
    <row r="64" spans="1:15" ht="12.75">
      <c r="A64" s="35">
        <v>62</v>
      </c>
      <c r="B64" s="36"/>
      <c r="C64" s="36"/>
      <c r="D64" s="37"/>
      <c r="E64" s="38"/>
      <c r="F64" s="38"/>
      <c r="G64" s="36"/>
      <c r="H64" s="36"/>
      <c r="I64" s="39">
        <f t="shared" si="2"/>
      </c>
      <c r="J64" s="35">
        <f t="shared" si="3"/>
      </c>
      <c r="N64" s="29">
        <v>72</v>
      </c>
      <c r="O64" s="29" t="s">
        <v>10</v>
      </c>
    </row>
    <row r="65" spans="1:15" ht="12.75">
      <c r="A65" s="35">
        <v>63</v>
      </c>
      <c r="B65" s="36"/>
      <c r="C65" s="36"/>
      <c r="D65" s="37"/>
      <c r="E65" s="38"/>
      <c r="F65" s="38"/>
      <c r="G65" s="36"/>
      <c r="H65" s="36"/>
      <c r="I65" s="39">
        <f t="shared" si="2"/>
      </c>
      <c r="J65" s="35">
        <f t="shared" si="3"/>
      </c>
      <c r="N65" s="29">
        <v>73</v>
      </c>
      <c r="O65" s="29" t="s">
        <v>10</v>
      </c>
    </row>
    <row r="66" spans="1:15" ht="12.75">
      <c r="A66" s="35">
        <v>64</v>
      </c>
      <c r="B66" s="36"/>
      <c r="C66" s="36"/>
      <c r="D66" s="37"/>
      <c r="E66" s="38"/>
      <c r="F66" s="38"/>
      <c r="G66" s="36"/>
      <c r="H66" s="36"/>
      <c r="I66" s="39">
        <f t="shared" si="2"/>
      </c>
      <c r="J66" s="35">
        <f t="shared" si="3"/>
      </c>
      <c r="N66" s="29">
        <v>74</v>
      </c>
      <c r="O66" s="29" t="s">
        <v>10</v>
      </c>
    </row>
    <row r="67" spans="1:15" ht="12.75">
      <c r="A67" s="35">
        <v>65</v>
      </c>
      <c r="B67" s="36"/>
      <c r="C67" s="36"/>
      <c r="D67" s="37"/>
      <c r="E67" s="38"/>
      <c r="F67" s="38"/>
      <c r="G67" s="36"/>
      <c r="H67" s="36"/>
      <c r="I67" s="39">
        <f aca="true" t="shared" si="4" ref="I67:I102">IF(ISNUMBER(D67),2016-YEAR(D67),"")</f>
      </c>
      <c r="J67" s="35">
        <f aca="true" t="shared" si="5" ref="J67:J98">IF(ISNUMBER(D67),VLOOKUP(I67,N$1:O$65536,2,FALSE),"")</f>
      </c>
      <c r="N67" s="29">
        <v>75</v>
      </c>
      <c r="O67" s="29" t="s">
        <v>10</v>
      </c>
    </row>
    <row r="68" spans="1:15" ht="12.75">
      <c r="A68" s="35">
        <v>66</v>
      </c>
      <c r="B68" s="36"/>
      <c r="C68" s="36"/>
      <c r="D68" s="37"/>
      <c r="E68" s="38"/>
      <c r="F68" s="38"/>
      <c r="G68" s="36"/>
      <c r="H68" s="36"/>
      <c r="I68" s="39">
        <f t="shared" si="4"/>
      </c>
      <c r="J68" s="35">
        <f t="shared" si="5"/>
      </c>
      <c r="N68" s="29">
        <v>76</v>
      </c>
      <c r="O68" s="29" t="s">
        <v>10</v>
      </c>
    </row>
    <row r="69" spans="1:15" ht="12.75">
      <c r="A69" s="35">
        <v>67</v>
      </c>
      <c r="B69" s="36"/>
      <c r="C69" s="36"/>
      <c r="D69" s="37"/>
      <c r="E69" s="38"/>
      <c r="F69" s="38"/>
      <c r="G69" s="36"/>
      <c r="H69" s="36"/>
      <c r="I69" s="39">
        <f t="shared" si="4"/>
      </c>
      <c r="J69" s="35">
        <f t="shared" si="5"/>
      </c>
      <c r="N69" s="29">
        <v>77</v>
      </c>
      <c r="O69" s="29" t="s">
        <v>10</v>
      </c>
    </row>
    <row r="70" spans="1:15" ht="12.75">
      <c r="A70" s="35">
        <v>68</v>
      </c>
      <c r="B70" s="36"/>
      <c r="C70" s="36"/>
      <c r="D70" s="37"/>
      <c r="E70" s="38"/>
      <c r="F70" s="38"/>
      <c r="G70" s="36"/>
      <c r="H70" s="36"/>
      <c r="I70" s="39">
        <f t="shared" si="4"/>
      </c>
      <c r="J70" s="35">
        <f t="shared" si="5"/>
      </c>
      <c r="N70" s="29">
        <v>78</v>
      </c>
      <c r="O70" s="29" t="s">
        <v>10</v>
      </c>
    </row>
    <row r="71" spans="1:15" ht="12.75">
      <c r="A71" s="35">
        <v>69</v>
      </c>
      <c r="B71" s="36"/>
      <c r="C71" s="36"/>
      <c r="D71" s="37"/>
      <c r="E71" s="38"/>
      <c r="F71" s="38"/>
      <c r="G71" s="36"/>
      <c r="H71" s="36"/>
      <c r="I71" s="39">
        <f t="shared" si="4"/>
      </c>
      <c r="J71" s="35">
        <f t="shared" si="5"/>
      </c>
      <c r="N71" s="29">
        <v>79</v>
      </c>
      <c r="O71" s="29" t="s">
        <v>10</v>
      </c>
    </row>
    <row r="72" spans="1:15" ht="12.75">
      <c r="A72" s="35">
        <v>70</v>
      </c>
      <c r="B72" s="36"/>
      <c r="C72" s="36"/>
      <c r="D72" s="37"/>
      <c r="E72" s="38"/>
      <c r="F72" s="38"/>
      <c r="G72" s="36"/>
      <c r="H72" s="36"/>
      <c r="I72" s="39">
        <f t="shared" si="4"/>
      </c>
      <c r="J72" s="35">
        <f t="shared" si="5"/>
      </c>
      <c r="N72" s="29">
        <v>80</v>
      </c>
      <c r="O72" s="29" t="s">
        <v>10</v>
      </c>
    </row>
    <row r="73" spans="1:15" ht="12.75">
      <c r="A73" s="35">
        <v>71</v>
      </c>
      <c r="B73" s="36"/>
      <c r="C73" s="36"/>
      <c r="D73" s="37"/>
      <c r="E73" s="38"/>
      <c r="F73" s="38"/>
      <c r="G73" s="36"/>
      <c r="H73" s="36"/>
      <c r="I73" s="39">
        <f t="shared" si="4"/>
      </c>
      <c r="J73" s="35">
        <f t="shared" si="5"/>
      </c>
      <c r="N73" s="29">
        <v>81</v>
      </c>
      <c r="O73" s="29" t="s">
        <v>10</v>
      </c>
    </row>
    <row r="74" spans="1:15" ht="12.75">
      <c r="A74" s="35">
        <v>72</v>
      </c>
      <c r="B74" s="36"/>
      <c r="C74" s="36"/>
      <c r="D74" s="37"/>
      <c r="E74" s="38"/>
      <c r="F74" s="38"/>
      <c r="G74" s="36"/>
      <c r="H74" s="36"/>
      <c r="I74" s="39">
        <f t="shared" si="4"/>
      </c>
      <c r="J74" s="35">
        <f t="shared" si="5"/>
      </c>
      <c r="N74" s="29">
        <v>82</v>
      </c>
      <c r="O74" s="29" t="s">
        <v>10</v>
      </c>
    </row>
    <row r="75" spans="1:15" ht="12.75">
      <c r="A75" s="35">
        <v>73</v>
      </c>
      <c r="B75" s="36"/>
      <c r="C75" s="36"/>
      <c r="D75" s="37"/>
      <c r="E75" s="38"/>
      <c r="F75" s="38"/>
      <c r="G75" s="36"/>
      <c r="H75" s="36"/>
      <c r="I75" s="39">
        <f t="shared" si="4"/>
      </c>
      <c r="J75" s="35">
        <f t="shared" si="5"/>
      </c>
      <c r="N75" s="29">
        <v>83</v>
      </c>
      <c r="O75" s="29" t="s">
        <v>10</v>
      </c>
    </row>
    <row r="76" spans="1:15" ht="12.75">
      <c r="A76" s="35">
        <v>74</v>
      </c>
      <c r="B76" s="36"/>
      <c r="C76" s="36"/>
      <c r="D76" s="37"/>
      <c r="E76" s="38"/>
      <c r="F76" s="38"/>
      <c r="G76" s="36"/>
      <c r="H76" s="36"/>
      <c r="I76" s="39">
        <f t="shared" si="4"/>
      </c>
      <c r="J76" s="35">
        <f t="shared" si="5"/>
      </c>
      <c r="N76" s="29">
        <v>84</v>
      </c>
      <c r="O76" s="29" t="s">
        <v>10</v>
      </c>
    </row>
    <row r="77" spans="1:15" ht="12.75">
      <c r="A77" s="35">
        <v>75</v>
      </c>
      <c r="B77" s="36"/>
      <c r="C77" s="36"/>
      <c r="D77" s="37"/>
      <c r="E77" s="38"/>
      <c r="F77" s="38"/>
      <c r="G77" s="36"/>
      <c r="H77" s="36"/>
      <c r="I77" s="39">
        <f t="shared" si="4"/>
      </c>
      <c r="J77" s="35">
        <f t="shared" si="5"/>
      </c>
      <c r="N77" s="29">
        <v>85</v>
      </c>
      <c r="O77" s="29" t="s">
        <v>10</v>
      </c>
    </row>
    <row r="78" spans="1:15" ht="12.75">
      <c r="A78" s="35">
        <v>76</v>
      </c>
      <c r="B78" s="36"/>
      <c r="C78" s="36"/>
      <c r="D78" s="37"/>
      <c r="E78" s="38"/>
      <c r="F78" s="38"/>
      <c r="G78" s="36"/>
      <c r="H78" s="36"/>
      <c r="I78" s="39">
        <f t="shared" si="4"/>
      </c>
      <c r="J78" s="35">
        <f t="shared" si="5"/>
      </c>
      <c r="N78" s="29">
        <v>86</v>
      </c>
      <c r="O78" s="29" t="s">
        <v>10</v>
      </c>
    </row>
    <row r="79" spans="1:15" ht="12.75">
      <c r="A79" s="35">
        <v>77</v>
      </c>
      <c r="B79" s="36"/>
      <c r="C79" s="36"/>
      <c r="D79" s="37"/>
      <c r="E79" s="38"/>
      <c r="F79" s="38"/>
      <c r="G79" s="36"/>
      <c r="H79" s="36"/>
      <c r="I79" s="39">
        <f t="shared" si="4"/>
      </c>
      <c r="J79" s="35">
        <f t="shared" si="5"/>
      </c>
      <c r="N79" s="29">
        <v>87</v>
      </c>
      <c r="O79" s="29" t="s">
        <v>10</v>
      </c>
    </row>
    <row r="80" spans="1:15" ht="12.75">
      <c r="A80" s="35">
        <v>78</v>
      </c>
      <c r="B80" s="36"/>
      <c r="C80" s="36"/>
      <c r="D80" s="37"/>
      <c r="E80" s="38"/>
      <c r="F80" s="38"/>
      <c r="G80" s="36"/>
      <c r="H80" s="36"/>
      <c r="I80" s="39">
        <f t="shared" si="4"/>
      </c>
      <c r="J80" s="35">
        <f t="shared" si="5"/>
      </c>
      <c r="N80" s="29">
        <v>88</v>
      </c>
      <c r="O80" s="29" t="s">
        <v>10</v>
      </c>
    </row>
    <row r="81" spans="1:15" ht="12.75">
      <c r="A81" s="35">
        <v>79</v>
      </c>
      <c r="B81" s="36"/>
      <c r="C81" s="36"/>
      <c r="D81" s="37"/>
      <c r="E81" s="38"/>
      <c r="F81" s="38"/>
      <c r="G81" s="36"/>
      <c r="H81" s="36"/>
      <c r="I81" s="39">
        <f t="shared" si="4"/>
      </c>
      <c r="J81" s="35">
        <f t="shared" si="5"/>
      </c>
      <c r="N81" s="29">
        <v>89</v>
      </c>
      <c r="O81" s="29" t="s">
        <v>10</v>
      </c>
    </row>
    <row r="82" spans="1:15" ht="12.75">
      <c r="A82" s="35">
        <v>80</v>
      </c>
      <c r="B82" s="36"/>
      <c r="C82" s="36"/>
      <c r="D82" s="37"/>
      <c r="E82" s="38"/>
      <c r="F82" s="38"/>
      <c r="G82" s="36"/>
      <c r="H82" s="36"/>
      <c r="I82" s="39">
        <f t="shared" si="4"/>
      </c>
      <c r="J82" s="35">
        <f t="shared" si="5"/>
      </c>
      <c r="N82" s="29">
        <v>90</v>
      </c>
      <c r="O82" s="29" t="s">
        <v>10</v>
      </c>
    </row>
    <row r="83" spans="1:10" ht="12.75">
      <c r="A83" s="35">
        <v>81</v>
      </c>
      <c r="B83" s="36"/>
      <c r="C83" s="36"/>
      <c r="D83" s="37"/>
      <c r="E83" s="38"/>
      <c r="F83" s="38"/>
      <c r="G83" s="36"/>
      <c r="H83" s="36"/>
      <c r="I83" s="39">
        <f t="shared" si="4"/>
      </c>
      <c r="J83" s="35">
        <f t="shared" si="5"/>
      </c>
    </row>
    <row r="84" spans="1:10" ht="12.75">
      <c r="A84" s="35">
        <v>82</v>
      </c>
      <c r="B84" s="36"/>
      <c r="C84" s="36"/>
      <c r="D84" s="37"/>
      <c r="E84" s="38"/>
      <c r="F84" s="38"/>
      <c r="G84" s="36"/>
      <c r="H84" s="36"/>
      <c r="I84" s="39">
        <f t="shared" si="4"/>
      </c>
      <c r="J84" s="35">
        <f t="shared" si="5"/>
      </c>
    </row>
    <row r="85" spans="1:10" ht="12.75">
      <c r="A85" s="35">
        <v>83</v>
      </c>
      <c r="B85" s="36"/>
      <c r="C85" s="36"/>
      <c r="D85" s="37"/>
      <c r="E85" s="38"/>
      <c r="F85" s="38"/>
      <c r="G85" s="36"/>
      <c r="H85" s="36"/>
      <c r="I85" s="39">
        <f t="shared" si="4"/>
      </c>
      <c r="J85" s="35">
        <f t="shared" si="5"/>
      </c>
    </row>
    <row r="86" spans="1:10" ht="12.75">
      <c r="A86" s="35">
        <v>84</v>
      </c>
      <c r="B86" s="36"/>
      <c r="C86" s="36"/>
      <c r="D86" s="37"/>
      <c r="E86" s="38"/>
      <c r="F86" s="38"/>
      <c r="G86" s="36"/>
      <c r="H86" s="36"/>
      <c r="I86" s="39">
        <f t="shared" si="4"/>
      </c>
      <c r="J86" s="35">
        <f t="shared" si="5"/>
      </c>
    </row>
    <row r="87" spans="1:10" ht="12.75">
      <c r="A87" s="35">
        <v>85</v>
      </c>
      <c r="B87" s="36"/>
      <c r="C87" s="36"/>
      <c r="D87" s="37"/>
      <c r="E87" s="38"/>
      <c r="F87" s="38"/>
      <c r="G87" s="36"/>
      <c r="H87" s="36"/>
      <c r="I87" s="39">
        <f t="shared" si="4"/>
      </c>
      <c r="J87" s="35">
        <f t="shared" si="5"/>
      </c>
    </row>
    <row r="88" spans="1:10" ht="12.75">
      <c r="A88" s="35">
        <v>86</v>
      </c>
      <c r="B88" s="36"/>
      <c r="C88" s="36"/>
      <c r="D88" s="37"/>
      <c r="E88" s="38"/>
      <c r="F88" s="38"/>
      <c r="G88" s="36"/>
      <c r="H88" s="36"/>
      <c r="I88" s="39">
        <f t="shared" si="4"/>
      </c>
      <c r="J88" s="35">
        <f t="shared" si="5"/>
      </c>
    </row>
    <row r="89" spans="1:10" ht="12.75">
      <c r="A89" s="35">
        <v>87</v>
      </c>
      <c r="B89" s="36"/>
      <c r="C89" s="36"/>
      <c r="D89" s="37"/>
      <c r="E89" s="38"/>
      <c r="F89" s="38"/>
      <c r="G89" s="36"/>
      <c r="H89" s="36"/>
      <c r="I89" s="39">
        <f t="shared" si="4"/>
      </c>
      <c r="J89" s="35">
        <f t="shared" si="5"/>
      </c>
    </row>
    <row r="90" spans="1:10" ht="12.75">
      <c r="A90" s="35">
        <v>88</v>
      </c>
      <c r="B90" s="36"/>
      <c r="C90" s="36"/>
      <c r="D90" s="37"/>
      <c r="E90" s="38"/>
      <c r="F90" s="38"/>
      <c r="G90" s="36"/>
      <c r="H90" s="36"/>
      <c r="I90" s="39">
        <f t="shared" si="4"/>
      </c>
      <c r="J90" s="35">
        <f t="shared" si="5"/>
      </c>
    </row>
    <row r="91" spans="1:10" ht="12.75">
      <c r="A91" s="35">
        <v>89</v>
      </c>
      <c r="B91" s="36"/>
      <c r="C91" s="36"/>
      <c r="D91" s="37"/>
      <c r="E91" s="38"/>
      <c r="F91" s="38"/>
      <c r="G91" s="36"/>
      <c r="H91" s="36"/>
      <c r="I91" s="39">
        <f t="shared" si="4"/>
      </c>
      <c r="J91" s="35">
        <f t="shared" si="5"/>
      </c>
    </row>
    <row r="92" spans="1:10" ht="12.75">
      <c r="A92" s="35">
        <v>90</v>
      </c>
      <c r="B92" s="36"/>
      <c r="C92" s="36"/>
      <c r="D92" s="37"/>
      <c r="E92" s="38"/>
      <c r="F92" s="38"/>
      <c r="G92" s="36"/>
      <c r="H92" s="36"/>
      <c r="I92" s="39">
        <f t="shared" si="4"/>
      </c>
      <c r="J92" s="35">
        <f t="shared" si="5"/>
      </c>
    </row>
    <row r="93" spans="1:10" ht="12.75">
      <c r="A93" s="35">
        <v>91</v>
      </c>
      <c r="B93" s="36"/>
      <c r="C93" s="36"/>
      <c r="D93" s="37"/>
      <c r="E93" s="38"/>
      <c r="F93" s="38"/>
      <c r="G93" s="36"/>
      <c r="H93" s="36"/>
      <c r="I93" s="39">
        <f t="shared" si="4"/>
      </c>
      <c r="J93" s="35">
        <f t="shared" si="5"/>
      </c>
    </row>
    <row r="94" spans="1:10" ht="12.75">
      <c r="A94" s="35">
        <v>92</v>
      </c>
      <c r="B94" s="36"/>
      <c r="C94" s="36"/>
      <c r="D94" s="37"/>
      <c r="E94" s="38"/>
      <c r="F94" s="38"/>
      <c r="G94" s="36"/>
      <c r="H94" s="36"/>
      <c r="I94" s="39">
        <f t="shared" si="4"/>
      </c>
      <c r="J94" s="35">
        <f t="shared" si="5"/>
      </c>
    </row>
    <row r="95" spans="1:10" ht="12.75">
      <c r="A95" s="35">
        <v>93</v>
      </c>
      <c r="B95" s="36"/>
      <c r="C95" s="36"/>
      <c r="D95" s="37"/>
      <c r="E95" s="38"/>
      <c r="F95" s="38"/>
      <c r="G95" s="36"/>
      <c r="H95" s="36"/>
      <c r="I95" s="39">
        <f t="shared" si="4"/>
      </c>
      <c r="J95" s="35">
        <f t="shared" si="5"/>
      </c>
    </row>
    <row r="96" spans="1:10" ht="12.75">
      <c r="A96" s="35">
        <v>94</v>
      </c>
      <c r="B96" s="36"/>
      <c r="C96" s="36"/>
      <c r="D96" s="37"/>
      <c r="E96" s="38"/>
      <c r="F96" s="38"/>
      <c r="G96" s="36"/>
      <c r="H96" s="36"/>
      <c r="I96" s="39">
        <f t="shared" si="4"/>
      </c>
      <c r="J96" s="35">
        <f t="shared" si="5"/>
      </c>
    </row>
    <row r="97" spans="1:10" ht="12.75">
      <c r="A97" s="35">
        <v>95</v>
      </c>
      <c r="B97" s="36"/>
      <c r="C97" s="36"/>
      <c r="D97" s="37"/>
      <c r="E97" s="38"/>
      <c r="F97" s="38"/>
      <c r="G97" s="36"/>
      <c r="H97" s="36"/>
      <c r="I97" s="39">
        <f t="shared" si="4"/>
      </c>
      <c r="J97" s="35">
        <f t="shared" si="5"/>
      </c>
    </row>
    <row r="98" spans="1:10" ht="12.75">
      <c r="A98" s="35">
        <v>96</v>
      </c>
      <c r="B98" s="36"/>
      <c r="C98" s="36"/>
      <c r="D98" s="37"/>
      <c r="E98" s="38"/>
      <c r="F98" s="38"/>
      <c r="G98" s="36"/>
      <c r="H98" s="36"/>
      <c r="I98" s="39">
        <f t="shared" si="4"/>
      </c>
      <c r="J98" s="35">
        <f t="shared" si="5"/>
      </c>
    </row>
    <row r="99" spans="1:10" ht="12.75">
      <c r="A99" s="35">
        <v>97</v>
      </c>
      <c r="B99" s="36"/>
      <c r="C99" s="36"/>
      <c r="D99" s="37"/>
      <c r="E99" s="38"/>
      <c r="F99" s="38"/>
      <c r="G99" s="36"/>
      <c r="H99" s="36"/>
      <c r="I99" s="39">
        <f t="shared" si="4"/>
      </c>
      <c r="J99" s="35">
        <f>IF(ISNUMBER(D99),VLOOKUP(I99,N:O,2,FALSE),"")</f>
      </c>
    </row>
    <row r="100" spans="1:10" ht="12.75">
      <c r="A100" s="35">
        <v>98</v>
      </c>
      <c r="B100" s="36"/>
      <c r="C100" s="36"/>
      <c r="D100" s="37"/>
      <c r="E100" s="38"/>
      <c r="F100" s="38"/>
      <c r="G100" s="36"/>
      <c r="H100" s="36"/>
      <c r="I100" s="39">
        <f t="shared" si="4"/>
      </c>
      <c r="J100" s="35">
        <f>IF(ISNUMBER(D100),VLOOKUP(I100,N:O,2,FALSE),"")</f>
      </c>
    </row>
    <row r="101" spans="1:10" ht="12.75">
      <c r="A101" s="35">
        <v>99</v>
      </c>
      <c r="B101" s="36"/>
      <c r="C101" s="36"/>
      <c r="D101" s="37"/>
      <c r="E101" s="38"/>
      <c r="F101" s="38"/>
      <c r="G101" s="36"/>
      <c r="H101" s="36"/>
      <c r="I101" s="39">
        <f t="shared" si="4"/>
      </c>
      <c r="J101" s="35">
        <f>IF(ISNUMBER(D101),VLOOKUP(I101,N:O,2,FALSE),"")</f>
      </c>
    </row>
    <row r="102" spans="1:10" ht="12.75">
      <c r="A102" s="35">
        <v>100</v>
      </c>
      <c r="B102" s="36"/>
      <c r="C102" s="36"/>
      <c r="D102" s="37"/>
      <c r="E102" s="38"/>
      <c r="F102" s="38"/>
      <c r="G102" s="36"/>
      <c r="H102" s="36"/>
      <c r="I102" s="39">
        <f t="shared" si="4"/>
      </c>
      <c r="J102" s="35">
        <f>IF(ISNUMBER(D102),VLOOKUP(I102,N:O,2,FALSE),"")</f>
      </c>
    </row>
  </sheetData>
  <sheetProtection sheet="1"/>
  <mergeCells count="1">
    <mergeCell ref="A1:J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4.140625" style="29" customWidth="1"/>
    <col min="2" max="3" width="20.140625" style="29" customWidth="1"/>
    <col min="4" max="4" width="14.7109375" style="29" customWidth="1"/>
    <col min="5" max="5" width="15.421875" style="29" bestFit="1" customWidth="1"/>
    <col min="6" max="6" width="20.00390625" style="29" customWidth="1"/>
    <col min="7" max="7" width="31.7109375" style="29" bestFit="1" customWidth="1"/>
    <col min="8" max="8" width="24.421875" style="29" customWidth="1"/>
    <col min="9" max="9" width="4.421875" style="29" bestFit="1" customWidth="1"/>
    <col min="10" max="10" width="13.421875" style="29" bestFit="1" customWidth="1"/>
    <col min="11" max="16384" width="11.421875" style="29" customWidth="1"/>
  </cols>
  <sheetData>
    <row r="1" spans="1:10" ht="12.75">
      <c r="A1" s="28" t="s">
        <v>617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8.5" customHeight="1">
      <c r="A2" s="30" t="s">
        <v>16</v>
      </c>
      <c r="B2" s="31" t="s">
        <v>2</v>
      </c>
      <c r="C2" s="31" t="s">
        <v>3</v>
      </c>
      <c r="D2" s="31" t="s">
        <v>4</v>
      </c>
      <c r="E2" s="32" t="s">
        <v>17</v>
      </c>
      <c r="F2" s="32" t="s">
        <v>18</v>
      </c>
      <c r="G2" s="31" t="s">
        <v>5</v>
      </c>
      <c r="H2" s="31" t="s">
        <v>0</v>
      </c>
      <c r="I2" s="33" t="s">
        <v>14</v>
      </c>
      <c r="J2" s="34" t="s">
        <v>15</v>
      </c>
    </row>
    <row r="3" spans="1:15" ht="12.75">
      <c r="A3" s="35">
        <v>1</v>
      </c>
      <c r="B3" s="36" t="s">
        <v>616</v>
      </c>
      <c r="C3" s="36" t="s">
        <v>606</v>
      </c>
      <c r="D3" s="37">
        <v>25679</v>
      </c>
      <c r="E3" s="38">
        <v>2</v>
      </c>
      <c r="F3" s="38">
        <v>3</v>
      </c>
      <c r="G3" s="36" t="s">
        <v>586</v>
      </c>
      <c r="H3" s="38">
        <v>3</v>
      </c>
      <c r="I3" s="39">
        <f aca="true" t="shared" si="0" ref="I3:I34">IF(ISNUMBER(D3),2016-YEAR(D3),"")</f>
        <v>46</v>
      </c>
      <c r="J3" s="35" t="str">
        <f aca="true" t="shared" si="1" ref="J3:J34">IF(ISNUMBER(D3),VLOOKUP(I3,N$1:O$65536,2,FALSE),"")</f>
        <v>Vétéran</v>
      </c>
      <c r="N3" s="29">
        <v>11</v>
      </c>
      <c r="O3" s="29" t="s">
        <v>11</v>
      </c>
    </row>
    <row r="4" spans="1:15" ht="12.75">
      <c r="A4" s="35">
        <v>2</v>
      </c>
      <c r="B4" s="36" t="s">
        <v>615</v>
      </c>
      <c r="C4" s="36" t="s">
        <v>614</v>
      </c>
      <c r="D4" s="37">
        <v>18496</v>
      </c>
      <c r="E4" s="38">
        <v>5</v>
      </c>
      <c r="F4" s="38">
        <v>5</v>
      </c>
      <c r="G4" s="36" t="s">
        <v>613</v>
      </c>
      <c r="H4" s="38"/>
      <c r="I4" s="39">
        <f t="shared" si="0"/>
        <v>66</v>
      </c>
      <c r="J4" s="35" t="str">
        <f t="shared" si="1"/>
        <v>Ancien</v>
      </c>
      <c r="N4" s="29">
        <v>12</v>
      </c>
      <c r="O4" s="29" t="s">
        <v>11</v>
      </c>
    </row>
    <row r="5" spans="1:15" ht="12.75">
      <c r="A5" s="35">
        <v>3</v>
      </c>
      <c r="B5" s="36" t="s">
        <v>612</v>
      </c>
      <c r="C5" s="36" t="s">
        <v>269</v>
      </c>
      <c r="D5" s="37">
        <v>28331</v>
      </c>
      <c r="E5" s="38">
        <v>4</v>
      </c>
      <c r="F5" s="38">
        <v>4</v>
      </c>
      <c r="G5" s="36" t="s">
        <v>586</v>
      </c>
      <c r="H5" s="38"/>
      <c r="I5" s="39">
        <f t="shared" si="0"/>
        <v>39</v>
      </c>
      <c r="J5" s="35" t="str">
        <f t="shared" si="1"/>
        <v>Sénior</v>
      </c>
      <c r="N5" s="29">
        <v>13</v>
      </c>
      <c r="O5" s="29" t="s">
        <v>6</v>
      </c>
    </row>
    <row r="6" spans="1:15" ht="12.75">
      <c r="A6" s="35">
        <v>4</v>
      </c>
      <c r="B6" s="36" t="s">
        <v>611</v>
      </c>
      <c r="C6" s="36" t="s">
        <v>610</v>
      </c>
      <c r="D6" s="37">
        <v>26240</v>
      </c>
      <c r="E6" s="38">
        <v>2</v>
      </c>
      <c r="F6" s="38">
        <v>2</v>
      </c>
      <c r="G6" s="36" t="s">
        <v>586</v>
      </c>
      <c r="H6" s="38"/>
      <c r="I6" s="39">
        <f t="shared" si="0"/>
        <v>45</v>
      </c>
      <c r="J6" s="35" t="str">
        <f t="shared" si="1"/>
        <v>Vétéran</v>
      </c>
      <c r="N6" s="29">
        <v>14</v>
      </c>
      <c r="O6" s="29" t="s">
        <v>6</v>
      </c>
    </row>
    <row r="7" spans="1:15" ht="12.75">
      <c r="A7" s="35">
        <v>5</v>
      </c>
      <c r="B7" s="36" t="s">
        <v>609</v>
      </c>
      <c r="C7" s="36" t="s">
        <v>608</v>
      </c>
      <c r="D7" s="37">
        <v>27705</v>
      </c>
      <c r="E7" s="38"/>
      <c r="F7" s="38">
        <v>2</v>
      </c>
      <c r="G7" s="36" t="s">
        <v>586</v>
      </c>
      <c r="H7" s="38">
        <v>2</v>
      </c>
      <c r="I7" s="39">
        <f t="shared" si="0"/>
        <v>41</v>
      </c>
      <c r="J7" s="35" t="str">
        <f t="shared" si="1"/>
        <v>Vétéran</v>
      </c>
      <c r="N7" s="29">
        <v>15</v>
      </c>
      <c r="O7" s="29" t="s">
        <v>1</v>
      </c>
    </row>
    <row r="8" spans="1:15" ht="12.75">
      <c r="A8" s="35">
        <v>6</v>
      </c>
      <c r="B8" s="36" t="s">
        <v>607</v>
      </c>
      <c r="C8" s="36" t="s">
        <v>606</v>
      </c>
      <c r="D8" s="37">
        <v>27344</v>
      </c>
      <c r="E8" s="38">
        <v>3</v>
      </c>
      <c r="F8" s="38">
        <v>4</v>
      </c>
      <c r="G8" s="36" t="s">
        <v>586</v>
      </c>
      <c r="H8" s="38"/>
      <c r="I8" s="39">
        <f t="shared" si="0"/>
        <v>42</v>
      </c>
      <c r="J8" s="35" t="str">
        <f t="shared" si="1"/>
        <v>Vétéran</v>
      </c>
      <c r="N8" s="29">
        <v>16</v>
      </c>
      <c r="O8" s="29" t="s">
        <v>1</v>
      </c>
    </row>
    <row r="9" spans="1:15" ht="12.75">
      <c r="A9" s="35">
        <v>7</v>
      </c>
      <c r="B9" s="36" t="s">
        <v>605</v>
      </c>
      <c r="C9" s="36" t="s">
        <v>269</v>
      </c>
      <c r="D9" s="37">
        <v>23258</v>
      </c>
      <c r="E9" s="38">
        <v>5</v>
      </c>
      <c r="F9" s="38">
        <v>5</v>
      </c>
      <c r="G9" s="36" t="s">
        <v>586</v>
      </c>
      <c r="H9" s="38"/>
      <c r="I9" s="39">
        <f t="shared" si="0"/>
        <v>53</v>
      </c>
      <c r="J9" s="35" t="str">
        <f t="shared" si="1"/>
        <v>Super Vétéran</v>
      </c>
      <c r="N9" s="29">
        <v>17</v>
      </c>
      <c r="O9" s="29" t="s">
        <v>12</v>
      </c>
    </row>
    <row r="10" spans="1:15" ht="12.75">
      <c r="A10" s="35">
        <v>8</v>
      </c>
      <c r="B10" s="36" t="s">
        <v>603</v>
      </c>
      <c r="C10" s="36" t="s">
        <v>604</v>
      </c>
      <c r="D10" s="37">
        <v>29366</v>
      </c>
      <c r="E10" s="38"/>
      <c r="F10" s="38">
        <v>2</v>
      </c>
      <c r="G10" s="36" t="s">
        <v>586</v>
      </c>
      <c r="H10" s="38">
        <v>2</v>
      </c>
      <c r="I10" s="39">
        <f t="shared" si="0"/>
        <v>36</v>
      </c>
      <c r="J10" s="35" t="str">
        <f t="shared" si="1"/>
        <v>Sénior</v>
      </c>
      <c r="N10" s="29">
        <v>18</v>
      </c>
      <c r="O10" s="29" t="s">
        <v>12</v>
      </c>
    </row>
    <row r="11" spans="1:15" ht="12.75">
      <c r="A11" s="35">
        <v>9</v>
      </c>
      <c r="B11" s="36" t="s">
        <v>603</v>
      </c>
      <c r="C11" s="36" t="s">
        <v>497</v>
      </c>
      <c r="D11" s="37">
        <v>20728</v>
      </c>
      <c r="E11" s="38">
        <v>5</v>
      </c>
      <c r="F11" s="38">
        <v>5</v>
      </c>
      <c r="G11" s="36" t="s">
        <v>586</v>
      </c>
      <c r="H11" s="38"/>
      <c r="I11" s="39">
        <f t="shared" si="0"/>
        <v>60</v>
      </c>
      <c r="J11" s="35" t="str">
        <f t="shared" si="1"/>
        <v>Ancien</v>
      </c>
      <c r="N11" s="29">
        <v>19</v>
      </c>
      <c r="O11" s="29" t="s">
        <v>13</v>
      </c>
    </row>
    <row r="12" spans="1:15" ht="12.75">
      <c r="A12" s="35">
        <v>10</v>
      </c>
      <c r="B12" s="36" t="s">
        <v>602</v>
      </c>
      <c r="C12" s="36" t="s">
        <v>601</v>
      </c>
      <c r="D12" s="37">
        <v>28893</v>
      </c>
      <c r="E12" s="38"/>
      <c r="F12" s="38">
        <v>2</v>
      </c>
      <c r="G12" s="36" t="s">
        <v>586</v>
      </c>
      <c r="H12" s="38">
        <v>2</v>
      </c>
      <c r="I12" s="39">
        <f t="shared" si="0"/>
        <v>37</v>
      </c>
      <c r="J12" s="35" t="str">
        <f t="shared" si="1"/>
        <v>Sénior</v>
      </c>
      <c r="N12" s="29">
        <v>20</v>
      </c>
      <c r="O12" s="29" t="s">
        <v>13</v>
      </c>
    </row>
    <row r="13" spans="1:15" ht="12.75">
      <c r="A13" s="35">
        <v>11</v>
      </c>
      <c r="B13" s="36" t="s">
        <v>589</v>
      </c>
      <c r="C13" s="36" t="s">
        <v>588</v>
      </c>
      <c r="D13" s="37">
        <v>31812</v>
      </c>
      <c r="E13" s="38">
        <v>4</v>
      </c>
      <c r="F13" s="38">
        <v>4</v>
      </c>
      <c r="G13" s="36" t="s">
        <v>586</v>
      </c>
      <c r="H13" s="38"/>
      <c r="I13" s="39">
        <f t="shared" si="0"/>
        <v>29</v>
      </c>
      <c r="J13" s="35" t="str">
        <f t="shared" si="1"/>
        <v>Sénior</v>
      </c>
      <c r="N13" s="29">
        <v>21</v>
      </c>
      <c r="O13" s="29" t="s">
        <v>13</v>
      </c>
    </row>
    <row r="14" spans="1:15" ht="12.75">
      <c r="A14" s="35">
        <v>12</v>
      </c>
      <c r="B14" s="36" t="s">
        <v>600</v>
      </c>
      <c r="C14" s="36" t="s">
        <v>599</v>
      </c>
      <c r="D14" s="37">
        <v>19355</v>
      </c>
      <c r="E14" s="38">
        <v>5</v>
      </c>
      <c r="F14" s="38">
        <v>5</v>
      </c>
      <c r="G14" s="36" t="s">
        <v>586</v>
      </c>
      <c r="H14" s="38"/>
      <c r="I14" s="39">
        <f t="shared" si="0"/>
        <v>64</v>
      </c>
      <c r="J14" s="35" t="str">
        <f t="shared" si="1"/>
        <v>Ancien</v>
      </c>
      <c r="N14" s="29">
        <v>22</v>
      </c>
      <c r="O14" s="29" t="s">
        <v>13</v>
      </c>
    </row>
    <row r="15" spans="1:15" ht="12.75">
      <c r="A15" s="35">
        <v>13</v>
      </c>
      <c r="B15" s="36" t="s">
        <v>598</v>
      </c>
      <c r="C15" s="36" t="s">
        <v>139</v>
      </c>
      <c r="D15" s="37">
        <v>29660</v>
      </c>
      <c r="E15" s="38">
        <v>5</v>
      </c>
      <c r="F15" s="38">
        <v>5</v>
      </c>
      <c r="G15" s="36" t="s">
        <v>597</v>
      </c>
      <c r="H15" s="38"/>
      <c r="I15" s="39">
        <f t="shared" si="0"/>
        <v>35</v>
      </c>
      <c r="J15" s="35" t="str">
        <f t="shared" si="1"/>
        <v>Sénior</v>
      </c>
      <c r="N15" s="29">
        <v>23</v>
      </c>
      <c r="O15" s="29" t="s">
        <v>8</v>
      </c>
    </row>
    <row r="16" spans="1:15" ht="12.75">
      <c r="A16" s="35">
        <v>14</v>
      </c>
      <c r="B16" s="36" t="s">
        <v>596</v>
      </c>
      <c r="C16" s="36" t="s">
        <v>595</v>
      </c>
      <c r="D16" s="37">
        <v>25819</v>
      </c>
      <c r="E16" s="38">
        <v>4</v>
      </c>
      <c r="F16" s="38">
        <v>4</v>
      </c>
      <c r="G16" s="36" t="s">
        <v>586</v>
      </c>
      <c r="H16" s="38"/>
      <c r="I16" s="39">
        <f t="shared" si="0"/>
        <v>46</v>
      </c>
      <c r="J16" s="35" t="str">
        <f t="shared" si="1"/>
        <v>Vétéran</v>
      </c>
      <c r="N16" s="29">
        <v>24</v>
      </c>
      <c r="O16" s="29" t="s">
        <v>8</v>
      </c>
    </row>
    <row r="17" spans="1:15" ht="12.75">
      <c r="A17" s="35">
        <v>15</v>
      </c>
      <c r="B17" s="36" t="s">
        <v>594</v>
      </c>
      <c r="C17" s="36" t="s">
        <v>593</v>
      </c>
      <c r="D17" s="37">
        <v>23756</v>
      </c>
      <c r="E17" s="38">
        <v>4</v>
      </c>
      <c r="F17" s="38">
        <v>4</v>
      </c>
      <c r="G17" s="36" t="s">
        <v>586</v>
      </c>
      <c r="H17" s="38"/>
      <c r="I17" s="39">
        <f t="shared" si="0"/>
        <v>51</v>
      </c>
      <c r="J17" s="35" t="str">
        <f t="shared" si="1"/>
        <v>Super Vétéran</v>
      </c>
      <c r="N17" s="29">
        <v>25</v>
      </c>
      <c r="O17" s="29" t="s">
        <v>8</v>
      </c>
    </row>
    <row r="18" spans="1:15" ht="12.75">
      <c r="A18" s="35">
        <v>16</v>
      </c>
      <c r="B18" s="36" t="s">
        <v>592</v>
      </c>
      <c r="C18" s="36" t="s">
        <v>591</v>
      </c>
      <c r="D18" s="37">
        <v>25105</v>
      </c>
      <c r="E18" s="38" t="s">
        <v>439</v>
      </c>
      <c r="F18" s="38" t="s">
        <v>439</v>
      </c>
      <c r="G18" s="36" t="s">
        <v>586</v>
      </c>
      <c r="H18" s="38"/>
      <c r="I18" s="39">
        <f t="shared" si="0"/>
        <v>48</v>
      </c>
      <c r="J18" s="35" t="str">
        <f t="shared" si="1"/>
        <v>Vétéran</v>
      </c>
      <c r="N18" s="29">
        <v>26</v>
      </c>
      <c r="O18" s="29" t="s">
        <v>8</v>
      </c>
    </row>
    <row r="19" spans="1:15" ht="12.75">
      <c r="A19" s="35">
        <v>17</v>
      </c>
      <c r="B19" s="36" t="s">
        <v>590</v>
      </c>
      <c r="C19" s="36" t="s">
        <v>216</v>
      </c>
      <c r="D19" s="37">
        <v>23677</v>
      </c>
      <c r="E19" s="38">
        <v>4</v>
      </c>
      <c r="F19" s="38">
        <v>4</v>
      </c>
      <c r="G19" s="36" t="s">
        <v>586</v>
      </c>
      <c r="H19" s="38"/>
      <c r="I19" s="39">
        <f t="shared" si="0"/>
        <v>52</v>
      </c>
      <c r="J19" s="35" t="str">
        <f t="shared" si="1"/>
        <v>Super Vétéran</v>
      </c>
      <c r="N19" s="29">
        <v>27</v>
      </c>
      <c r="O19" s="29" t="s">
        <v>8</v>
      </c>
    </row>
    <row r="20" spans="1:15" ht="12.75">
      <c r="A20" s="35">
        <v>18</v>
      </c>
      <c r="B20" s="36" t="s">
        <v>590</v>
      </c>
      <c r="C20" s="36" t="s">
        <v>139</v>
      </c>
      <c r="D20" s="37">
        <v>25700</v>
      </c>
      <c r="E20" s="38">
        <v>4</v>
      </c>
      <c r="F20" s="38">
        <v>4</v>
      </c>
      <c r="G20" s="36" t="s">
        <v>586</v>
      </c>
      <c r="H20" s="38"/>
      <c r="I20" s="39">
        <f t="shared" si="0"/>
        <v>46</v>
      </c>
      <c r="J20" s="35" t="str">
        <f t="shared" si="1"/>
        <v>Vétéran</v>
      </c>
      <c r="N20" s="29">
        <v>28</v>
      </c>
      <c r="O20" s="29" t="s">
        <v>8</v>
      </c>
    </row>
    <row r="21" spans="1:15" ht="12.75">
      <c r="A21" s="35">
        <v>19</v>
      </c>
      <c r="B21" s="36" t="s">
        <v>587</v>
      </c>
      <c r="C21" s="36" t="s">
        <v>231</v>
      </c>
      <c r="D21" s="37">
        <v>23147</v>
      </c>
      <c r="E21" s="38">
        <v>5</v>
      </c>
      <c r="F21" s="38">
        <v>5</v>
      </c>
      <c r="G21" s="36" t="s">
        <v>586</v>
      </c>
      <c r="H21" s="38"/>
      <c r="I21" s="39">
        <f t="shared" si="0"/>
        <v>53</v>
      </c>
      <c r="J21" s="35" t="str">
        <f t="shared" si="1"/>
        <v>Super Vétéran</v>
      </c>
      <c r="N21" s="29">
        <v>29</v>
      </c>
      <c r="O21" s="29" t="s">
        <v>8</v>
      </c>
    </row>
    <row r="22" spans="1:15" ht="12.75">
      <c r="A22" s="35">
        <v>20</v>
      </c>
      <c r="B22" s="36"/>
      <c r="C22" s="36"/>
      <c r="D22" s="37"/>
      <c r="E22" s="38"/>
      <c r="F22" s="38"/>
      <c r="G22" s="36"/>
      <c r="H22" s="38"/>
      <c r="I22" s="39">
        <f t="shared" si="0"/>
      </c>
      <c r="J22" s="35">
        <f t="shared" si="1"/>
      </c>
      <c r="N22" s="29">
        <v>30</v>
      </c>
      <c r="O22" s="29" t="s">
        <v>8</v>
      </c>
    </row>
    <row r="23" spans="1:15" ht="12.75">
      <c r="A23" s="35">
        <v>21</v>
      </c>
      <c r="B23" s="36"/>
      <c r="C23" s="36"/>
      <c r="D23" s="37"/>
      <c r="E23" s="38"/>
      <c r="F23" s="38"/>
      <c r="G23" s="36"/>
      <c r="H23" s="38"/>
      <c r="I23" s="39">
        <f t="shared" si="0"/>
      </c>
      <c r="J23" s="35">
        <f t="shared" si="1"/>
      </c>
      <c r="N23" s="29">
        <v>31</v>
      </c>
      <c r="O23" s="29" t="s">
        <v>8</v>
      </c>
    </row>
    <row r="24" spans="1:15" ht="12.75">
      <c r="A24" s="35">
        <v>22</v>
      </c>
      <c r="B24" s="36"/>
      <c r="C24" s="36"/>
      <c r="D24" s="37"/>
      <c r="E24" s="38"/>
      <c r="F24" s="38"/>
      <c r="G24" s="36"/>
      <c r="H24" s="36"/>
      <c r="I24" s="39">
        <f t="shared" si="0"/>
      </c>
      <c r="J24" s="35">
        <f t="shared" si="1"/>
      </c>
      <c r="N24" s="29">
        <v>32</v>
      </c>
      <c r="O24" s="29" t="s">
        <v>8</v>
      </c>
    </row>
    <row r="25" spans="1:15" ht="12.75">
      <c r="A25" s="35">
        <v>23</v>
      </c>
      <c r="B25" s="36"/>
      <c r="C25" s="36"/>
      <c r="D25" s="37"/>
      <c r="E25" s="38"/>
      <c r="F25" s="38"/>
      <c r="G25" s="36"/>
      <c r="H25" s="36"/>
      <c r="I25" s="39">
        <f t="shared" si="0"/>
      </c>
      <c r="J25" s="35">
        <f t="shared" si="1"/>
      </c>
      <c r="N25" s="29">
        <v>33</v>
      </c>
      <c r="O25" s="29" t="s">
        <v>8</v>
      </c>
    </row>
    <row r="26" spans="1:15" ht="12.75">
      <c r="A26" s="35">
        <v>24</v>
      </c>
      <c r="B26" s="36"/>
      <c r="C26" s="36"/>
      <c r="D26" s="37"/>
      <c r="E26" s="38"/>
      <c r="F26" s="38"/>
      <c r="G26" s="36"/>
      <c r="H26" s="36"/>
      <c r="I26" s="39">
        <f t="shared" si="0"/>
      </c>
      <c r="J26" s="35">
        <f t="shared" si="1"/>
      </c>
      <c r="N26" s="29">
        <v>34</v>
      </c>
      <c r="O26" s="29" t="s">
        <v>8</v>
      </c>
    </row>
    <row r="27" spans="1:15" ht="12.75">
      <c r="A27" s="35">
        <v>25</v>
      </c>
      <c r="B27" s="36"/>
      <c r="C27" s="36"/>
      <c r="D27" s="37"/>
      <c r="E27" s="38"/>
      <c r="F27" s="38"/>
      <c r="G27" s="36"/>
      <c r="H27" s="36"/>
      <c r="I27" s="39">
        <f t="shared" si="0"/>
      </c>
      <c r="J27" s="35">
        <f t="shared" si="1"/>
      </c>
      <c r="N27" s="29">
        <v>35</v>
      </c>
      <c r="O27" s="29" t="s">
        <v>8</v>
      </c>
    </row>
    <row r="28" spans="1:15" ht="12.75">
      <c r="A28" s="35">
        <v>26</v>
      </c>
      <c r="B28" s="36"/>
      <c r="C28" s="36"/>
      <c r="D28" s="37"/>
      <c r="E28" s="38"/>
      <c r="F28" s="38"/>
      <c r="G28" s="36"/>
      <c r="H28" s="36"/>
      <c r="I28" s="39">
        <f t="shared" si="0"/>
      </c>
      <c r="J28" s="35">
        <f t="shared" si="1"/>
      </c>
      <c r="N28" s="29">
        <v>36</v>
      </c>
      <c r="O28" s="29" t="s">
        <v>8</v>
      </c>
    </row>
    <row r="29" spans="1:15" ht="12.75">
      <c r="A29" s="35">
        <v>27</v>
      </c>
      <c r="B29" s="36"/>
      <c r="C29" s="36"/>
      <c r="D29" s="37"/>
      <c r="E29" s="38"/>
      <c r="F29" s="38"/>
      <c r="G29" s="36"/>
      <c r="H29" s="36"/>
      <c r="I29" s="39">
        <f t="shared" si="0"/>
      </c>
      <c r="J29" s="35">
        <f t="shared" si="1"/>
      </c>
      <c r="N29" s="29">
        <v>37</v>
      </c>
      <c r="O29" s="29" t="s">
        <v>8</v>
      </c>
    </row>
    <row r="30" spans="1:15" ht="12.75">
      <c r="A30" s="35">
        <v>28</v>
      </c>
      <c r="B30" s="36"/>
      <c r="C30" s="36"/>
      <c r="D30" s="37"/>
      <c r="E30" s="38"/>
      <c r="F30" s="38"/>
      <c r="G30" s="36"/>
      <c r="H30" s="36"/>
      <c r="I30" s="39">
        <f t="shared" si="0"/>
      </c>
      <c r="J30" s="35">
        <f t="shared" si="1"/>
      </c>
      <c r="N30" s="29">
        <v>38</v>
      </c>
      <c r="O30" s="29" t="s">
        <v>8</v>
      </c>
    </row>
    <row r="31" spans="1:15" ht="12.75">
      <c r="A31" s="35">
        <v>29</v>
      </c>
      <c r="B31" s="36"/>
      <c r="C31" s="36"/>
      <c r="D31" s="37"/>
      <c r="E31" s="38"/>
      <c r="F31" s="38"/>
      <c r="G31" s="36"/>
      <c r="H31" s="36"/>
      <c r="I31" s="39">
        <f t="shared" si="0"/>
      </c>
      <c r="J31" s="35">
        <f t="shared" si="1"/>
      </c>
      <c r="N31" s="29">
        <v>39</v>
      </c>
      <c r="O31" s="29" t="s">
        <v>8</v>
      </c>
    </row>
    <row r="32" spans="1:15" ht="12.75">
      <c r="A32" s="35">
        <v>30</v>
      </c>
      <c r="B32" s="36"/>
      <c r="C32" s="36"/>
      <c r="D32" s="37"/>
      <c r="E32" s="38"/>
      <c r="F32" s="38"/>
      <c r="G32" s="36"/>
      <c r="H32" s="36"/>
      <c r="I32" s="39">
        <f t="shared" si="0"/>
      </c>
      <c r="J32" s="35">
        <f t="shared" si="1"/>
      </c>
      <c r="N32" s="29">
        <v>40</v>
      </c>
      <c r="O32" s="29" t="s">
        <v>7</v>
      </c>
    </row>
    <row r="33" spans="1:15" ht="12.75">
      <c r="A33" s="35">
        <v>31</v>
      </c>
      <c r="B33" s="36"/>
      <c r="C33" s="36"/>
      <c r="D33" s="37"/>
      <c r="E33" s="38"/>
      <c r="F33" s="38"/>
      <c r="G33" s="36"/>
      <c r="H33" s="36"/>
      <c r="I33" s="39">
        <f t="shared" si="0"/>
      </c>
      <c r="J33" s="35">
        <f t="shared" si="1"/>
      </c>
      <c r="N33" s="29">
        <v>41</v>
      </c>
      <c r="O33" s="29" t="s">
        <v>7</v>
      </c>
    </row>
    <row r="34" spans="1:15" ht="12.75">
      <c r="A34" s="35">
        <v>32</v>
      </c>
      <c r="B34" s="36"/>
      <c r="C34" s="36"/>
      <c r="D34" s="37"/>
      <c r="E34" s="38"/>
      <c r="F34" s="38"/>
      <c r="G34" s="36"/>
      <c r="H34" s="36"/>
      <c r="I34" s="39">
        <f t="shared" si="0"/>
      </c>
      <c r="J34" s="35">
        <f t="shared" si="1"/>
      </c>
      <c r="N34" s="29">
        <v>42</v>
      </c>
      <c r="O34" s="29" t="s">
        <v>7</v>
      </c>
    </row>
    <row r="35" spans="1:15" ht="12.75">
      <c r="A35" s="35">
        <v>33</v>
      </c>
      <c r="B35" s="36"/>
      <c r="C35" s="36"/>
      <c r="D35" s="37"/>
      <c r="E35" s="38"/>
      <c r="F35" s="38"/>
      <c r="G35" s="36"/>
      <c r="H35" s="36"/>
      <c r="I35" s="39">
        <f aca="true" t="shared" si="2" ref="I35:I66">IF(ISNUMBER(D35),2016-YEAR(D35),"")</f>
      </c>
      <c r="J35" s="35">
        <f aca="true" t="shared" si="3" ref="J35:J66">IF(ISNUMBER(D35),VLOOKUP(I35,N$1:O$65536,2,FALSE),"")</f>
      </c>
      <c r="N35" s="29">
        <v>43</v>
      </c>
      <c r="O35" s="29" t="s">
        <v>7</v>
      </c>
    </row>
    <row r="36" spans="1:15" ht="12.75">
      <c r="A36" s="35">
        <v>34</v>
      </c>
      <c r="B36" s="36"/>
      <c r="C36" s="36"/>
      <c r="D36" s="37"/>
      <c r="E36" s="38"/>
      <c r="F36" s="38"/>
      <c r="G36" s="36"/>
      <c r="H36" s="36"/>
      <c r="I36" s="39">
        <f t="shared" si="2"/>
      </c>
      <c r="J36" s="35">
        <f t="shared" si="3"/>
      </c>
      <c r="N36" s="29">
        <v>44</v>
      </c>
      <c r="O36" s="29" t="s">
        <v>7</v>
      </c>
    </row>
    <row r="37" spans="1:15" ht="12.75">
      <c r="A37" s="35">
        <v>35</v>
      </c>
      <c r="B37" s="36"/>
      <c r="C37" s="36"/>
      <c r="D37" s="37"/>
      <c r="E37" s="38"/>
      <c r="F37" s="38"/>
      <c r="G37" s="36"/>
      <c r="H37" s="36"/>
      <c r="I37" s="39">
        <f t="shared" si="2"/>
      </c>
      <c r="J37" s="35">
        <f t="shared" si="3"/>
      </c>
      <c r="N37" s="29">
        <v>45</v>
      </c>
      <c r="O37" s="29" t="s">
        <v>7</v>
      </c>
    </row>
    <row r="38" spans="1:15" ht="12.75">
      <c r="A38" s="35">
        <v>36</v>
      </c>
      <c r="B38" s="36"/>
      <c r="C38" s="36"/>
      <c r="D38" s="37"/>
      <c r="E38" s="38"/>
      <c r="F38" s="38"/>
      <c r="G38" s="36"/>
      <c r="H38" s="36"/>
      <c r="I38" s="39">
        <f t="shared" si="2"/>
      </c>
      <c r="J38" s="35">
        <f t="shared" si="3"/>
      </c>
      <c r="N38" s="29">
        <v>46</v>
      </c>
      <c r="O38" s="29" t="s">
        <v>7</v>
      </c>
    </row>
    <row r="39" spans="1:15" ht="12.75">
      <c r="A39" s="35">
        <v>37</v>
      </c>
      <c r="B39" s="36"/>
      <c r="C39" s="36"/>
      <c r="D39" s="37"/>
      <c r="E39" s="38"/>
      <c r="F39" s="38"/>
      <c r="G39" s="36"/>
      <c r="H39" s="36"/>
      <c r="I39" s="39">
        <f t="shared" si="2"/>
      </c>
      <c r="J39" s="35">
        <f t="shared" si="3"/>
      </c>
      <c r="N39" s="29">
        <v>47</v>
      </c>
      <c r="O39" s="29" t="s">
        <v>7</v>
      </c>
    </row>
    <row r="40" spans="1:15" ht="12.75">
      <c r="A40" s="35">
        <v>38</v>
      </c>
      <c r="B40" s="36"/>
      <c r="C40" s="36"/>
      <c r="D40" s="37"/>
      <c r="E40" s="38"/>
      <c r="F40" s="38"/>
      <c r="G40" s="36"/>
      <c r="H40" s="36"/>
      <c r="I40" s="39">
        <f t="shared" si="2"/>
      </c>
      <c r="J40" s="35">
        <f t="shared" si="3"/>
      </c>
      <c r="N40" s="29">
        <v>48</v>
      </c>
      <c r="O40" s="29" t="s">
        <v>7</v>
      </c>
    </row>
    <row r="41" spans="1:15" ht="12.75">
      <c r="A41" s="35">
        <v>39</v>
      </c>
      <c r="B41" s="36"/>
      <c r="C41" s="36"/>
      <c r="D41" s="37"/>
      <c r="E41" s="38"/>
      <c r="F41" s="38"/>
      <c r="G41" s="36"/>
      <c r="H41" s="36"/>
      <c r="I41" s="39">
        <f t="shared" si="2"/>
      </c>
      <c r="J41" s="35">
        <f t="shared" si="3"/>
      </c>
      <c r="N41" s="29">
        <v>49</v>
      </c>
      <c r="O41" s="29" t="s">
        <v>7</v>
      </c>
    </row>
    <row r="42" spans="1:15" ht="12.75">
      <c r="A42" s="35">
        <v>40</v>
      </c>
      <c r="B42" s="36"/>
      <c r="C42" s="36"/>
      <c r="D42" s="37"/>
      <c r="E42" s="38"/>
      <c r="F42" s="38"/>
      <c r="G42" s="36"/>
      <c r="H42" s="36"/>
      <c r="I42" s="39">
        <f t="shared" si="2"/>
      </c>
      <c r="J42" s="35">
        <f t="shared" si="3"/>
      </c>
      <c r="N42" s="29">
        <v>50</v>
      </c>
      <c r="O42" s="29" t="s">
        <v>9</v>
      </c>
    </row>
    <row r="43" spans="1:15" ht="12.75">
      <c r="A43" s="35">
        <v>41</v>
      </c>
      <c r="B43" s="36"/>
      <c r="C43" s="36"/>
      <c r="D43" s="37"/>
      <c r="E43" s="38"/>
      <c r="F43" s="38"/>
      <c r="G43" s="36"/>
      <c r="H43" s="36"/>
      <c r="I43" s="39">
        <f t="shared" si="2"/>
      </c>
      <c r="J43" s="35">
        <f t="shared" si="3"/>
      </c>
      <c r="N43" s="29">
        <v>51</v>
      </c>
      <c r="O43" s="29" t="s">
        <v>9</v>
      </c>
    </row>
    <row r="44" spans="1:15" ht="12.75">
      <c r="A44" s="35">
        <v>42</v>
      </c>
      <c r="B44" s="36"/>
      <c r="C44" s="36"/>
      <c r="D44" s="37"/>
      <c r="E44" s="38"/>
      <c r="F44" s="38"/>
      <c r="G44" s="36"/>
      <c r="H44" s="36"/>
      <c r="I44" s="39">
        <f t="shared" si="2"/>
      </c>
      <c r="J44" s="35">
        <f t="shared" si="3"/>
      </c>
      <c r="N44" s="29">
        <v>52</v>
      </c>
      <c r="O44" s="29" t="s">
        <v>9</v>
      </c>
    </row>
    <row r="45" spans="1:15" ht="12.75">
      <c r="A45" s="35">
        <v>43</v>
      </c>
      <c r="B45" s="36"/>
      <c r="C45" s="36"/>
      <c r="D45" s="37"/>
      <c r="E45" s="38"/>
      <c r="F45" s="38"/>
      <c r="G45" s="36"/>
      <c r="H45" s="36"/>
      <c r="I45" s="39">
        <f t="shared" si="2"/>
      </c>
      <c r="J45" s="35">
        <f t="shared" si="3"/>
      </c>
      <c r="N45" s="29">
        <v>53</v>
      </c>
      <c r="O45" s="29" t="s">
        <v>9</v>
      </c>
    </row>
    <row r="46" spans="1:15" ht="12.75">
      <c r="A46" s="35">
        <v>44</v>
      </c>
      <c r="B46" s="36"/>
      <c r="C46" s="36"/>
      <c r="D46" s="37"/>
      <c r="E46" s="38"/>
      <c r="F46" s="38"/>
      <c r="G46" s="36"/>
      <c r="H46" s="36"/>
      <c r="I46" s="39">
        <f t="shared" si="2"/>
      </c>
      <c r="J46" s="35">
        <f t="shared" si="3"/>
      </c>
      <c r="N46" s="29">
        <v>54</v>
      </c>
      <c r="O46" s="29" t="s">
        <v>9</v>
      </c>
    </row>
    <row r="47" spans="1:15" ht="12.75">
      <c r="A47" s="35">
        <v>45</v>
      </c>
      <c r="B47" s="36"/>
      <c r="C47" s="36"/>
      <c r="D47" s="37"/>
      <c r="E47" s="38"/>
      <c r="F47" s="38"/>
      <c r="G47" s="36"/>
      <c r="H47" s="36"/>
      <c r="I47" s="39">
        <f t="shared" si="2"/>
      </c>
      <c r="J47" s="35">
        <f t="shared" si="3"/>
      </c>
      <c r="N47" s="29">
        <v>55</v>
      </c>
      <c r="O47" s="29" t="s">
        <v>9</v>
      </c>
    </row>
    <row r="48" spans="1:15" ht="12.75">
      <c r="A48" s="35">
        <v>46</v>
      </c>
      <c r="B48" s="36"/>
      <c r="C48" s="36"/>
      <c r="D48" s="37"/>
      <c r="E48" s="38"/>
      <c r="F48" s="38"/>
      <c r="G48" s="36"/>
      <c r="H48" s="36"/>
      <c r="I48" s="39">
        <f t="shared" si="2"/>
      </c>
      <c r="J48" s="35">
        <f t="shared" si="3"/>
      </c>
      <c r="N48" s="29">
        <v>56</v>
      </c>
      <c r="O48" s="29" t="s">
        <v>9</v>
      </c>
    </row>
    <row r="49" spans="1:15" ht="12.75">
      <c r="A49" s="35">
        <v>47</v>
      </c>
      <c r="B49" s="36"/>
      <c r="C49" s="36"/>
      <c r="D49" s="37"/>
      <c r="E49" s="38"/>
      <c r="F49" s="38"/>
      <c r="G49" s="36"/>
      <c r="H49" s="36"/>
      <c r="I49" s="39">
        <f t="shared" si="2"/>
      </c>
      <c r="J49" s="35">
        <f t="shared" si="3"/>
      </c>
      <c r="N49" s="29">
        <v>57</v>
      </c>
      <c r="O49" s="29" t="s">
        <v>9</v>
      </c>
    </row>
    <row r="50" spans="1:15" ht="12.75">
      <c r="A50" s="35">
        <v>48</v>
      </c>
      <c r="B50" s="36"/>
      <c r="C50" s="36"/>
      <c r="D50" s="37"/>
      <c r="E50" s="38"/>
      <c r="F50" s="38"/>
      <c r="G50" s="36"/>
      <c r="H50" s="36"/>
      <c r="I50" s="39">
        <f t="shared" si="2"/>
      </c>
      <c r="J50" s="35">
        <f t="shared" si="3"/>
      </c>
      <c r="N50" s="29">
        <v>58</v>
      </c>
      <c r="O50" s="29" t="s">
        <v>9</v>
      </c>
    </row>
    <row r="51" spans="1:15" ht="12.75">
      <c r="A51" s="35">
        <v>49</v>
      </c>
      <c r="B51" s="36"/>
      <c r="C51" s="36"/>
      <c r="D51" s="37"/>
      <c r="E51" s="38"/>
      <c r="F51" s="38"/>
      <c r="G51" s="36"/>
      <c r="H51" s="36"/>
      <c r="I51" s="39">
        <f t="shared" si="2"/>
      </c>
      <c r="J51" s="35">
        <f t="shared" si="3"/>
      </c>
      <c r="N51" s="29">
        <v>59</v>
      </c>
      <c r="O51" s="29" t="s">
        <v>9</v>
      </c>
    </row>
    <row r="52" spans="1:15" ht="12.75">
      <c r="A52" s="35">
        <v>50</v>
      </c>
      <c r="B52" s="36"/>
      <c r="C52" s="36"/>
      <c r="D52" s="37"/>
      <c r="E52" s="38"/>
      <c r="F52" s="38"/>
      <c r="G52" s="36"/>
      <c r="H52" s="36"/>
      <c r="I52" s="39">
        <f t="shared" si="2"/>
      </c>
      <c r="J52" s="35">
        <f t="shared" si="3"/>
      </c>
      <c r="N52" s="29">
        <v>60</v>
      </c>
      <c r="O52" s="29" t="s">
        <v>10</v>
      </c>
    </row>
    <row r="53" spans="1:15" ht="12.75">
      <c r="A53" s="35">
        <v>51</v>
      </c>
      <c r="B53" s="36"/>
      <c r="C53" s="36"/>
      <c r="D53" s="37"/>
      <c r="E53" s="38"/>
      <c r="F53" s="38"/>
      <c r="G53" s="36"/>
      <c r="H53" s="36"/>
      <c r="I53" s="39">
        <f t="shared" si="2"/>
      </c>
      <c r="J53" s="35">
        <f t="shared" si="3"/>
      </c>
      <c r="N53" s="29">
        <v>61</v>
      </c>
      <c r="O53" s="29" t="s">
        <v>10</v>
      </c>
    </row>
    <row r="54" spans="1:15" ht="12.75">
      <c r="A54" s="35">
        <v>52</v>
      </c>
      <c r="B54" s="36"/>
      <c r="C54" s="36"/>
      <c r="D54" s="37"/>
      <c r="E54" s="38"/>
      <c r="F54" s="38"/>
      <c r="G54" s="36"/>
      <c r="H54" s="36"/>
      <c r="I54" s="39">
        <f t="shared" si="2"/>
      </c>
      <c r="J54" s="35">
        <f t="shared" si="3"/>
      </c>
      <c r="N54" s="29">
        <v>62</v>
      </c>
      <c r="O54" s="29" t="s">
        <v>10</v>
      </c>
    </row>
    <row r="55" spans="1:15" ht="12.75">
      <c r="A55" s="35">
        <v>53</v>
      </c>
      <c r="B55" s="36"/>
      <c r="C55" s="36"/>
      <c r="D55" s="37"/>
      <c r="E55" s="38"/>
      <c r="F55" s="38"/>
      <c r="G55" s="36"/>
      <c r="H55" s="36"/>
      <c r="I55" s="39">
        <f t="shared" si="2"/>
      </c>
      <c r="J55" s="35">
        <f t="shared" si="3"/>
      </c>
      <c r="N55" s="29">
        <v>63</v>
      </c>
      <c r="O55" s="29" t="s">
        <v>10</v>
      </c>
    </row>
    <row r="56" spans="1:15" ht="12.75">
      <c r="A56" s="35">
        <v>54</v>
      </c>
      <c r="B56" s="36"/>
      <c r="C56" s="36"/>
      <c r="D56" s="37"/>
      <c r="E56" s="38"/>
      <c r="F56" s="38"/>
      <c r="G56" s="36"/>
      <c r="H56" s="36"/>
      <c r="I56" s="39">
        <f t="shared" si="2"/>
      </c>
      <c r="J56" s="35">
        <f t="shared" si="3"/>
      </c>
      <c r="N56" s="29">
        <v>64</v>
      </c>
      <c r="O56" s="29" t="s">
        <v>10</v>
      </c>
    </row>
    <row r="57" spans="1:15" ht="12.75">
      <c r="A57" s="35">
        <v>55</v>
      </c>
      <c r="B57" s="36"/>
      <c r="C57" s="36"/>
      <c r="D57" s="37"/>
      <c r="E57" s="38"/>
      <c r="F57" s="38"/>
      <c r="G57" s="36"/>
      <c r="H57" s="36"/>
      <c r="I57" s="39">
        <f t="shared" si="2"/>
      </c>
      <c r="J57" s="35">
        <f t="shared" si="3"/>
      </c>
      <c r="N57" s="29">
        <v>65</v>
      </c>
      <c r="O57" s="29" t="s">
        <v>10</v>
      </c>
    </row>
    <row r="58" spans="1:15" ht="12.75">
      <c r="A58" s="35">
        <v>56</v>
      </c>
      <c r="B58" s="36"/>
      <c r="C58" s="36"/>
      <c r="D58" s="37"/>
      <c r="E58" s="38"/>
      <c r="F58" s="38"/>
      <c r="G58" s="36"/>
      <c r="H58" s="36"/>
      <c r="I58" s="39">
        <f t="shared" si="2"/>
      </c>
      <c r="J58" s="35">
        <f t="shared" si="3"/>
      </c>
      <c r="N58" s="29">
        <v>66</v>
      </c>
      <c r="O58" s="29" t="s">
        <v>10</v>
      </c>
    </row>
    <row r="59" spans="1:15" ht="12.75">
      <c r="A59" s="35">
        <v>57</v>
      </c>
      <c r="B59" s="36"/>
      <c r="C59" s="36"/>
      <c r="D59" s="37"/>
      <c r="E59" s="38"/>
      <c r="F59" s="38"/>
      <c r="G59" s="36"/>
      <c r="H59" s="36"/>
      <c r="I59" s="39">
        <f t="shared" si="2"/>
      </c>
      <c r="J59" s="35">
        <f t="shared" si="3"/>
      </c>
      <c r="N59" s="29">
        <v>67</v>
      </c>
      <c r="O59" s="29" t="s">
        <v>10</v>
      </c>
    </row>
    <row r="60" spans="1:15" ht="12.75">
      <c r="A60" s="35">
        <v>58</v>
      </c>
      <c r="B60" s="36"/>
      <c r="C60" s="36"/>
      <c r="D60" s="37"/>
      <c r="E60" s="38"/>
      <c r="F60" s="38"/>
      <c r="G60" s="36"/>
      <c r="H60" s="36"/>
      <c r="I60" s="39">
        <f t="shared" si="2"/>
      </c>
      <c r="J60" s="35">
        <f t="shared" si="3"/>
      </c>
      <c r="N60" s="29">
        <v>68</v>
      </c>
      <c r="O60" s="29" t="s">
        <v>10</v>
      </c>
    </row>
    <row r="61" spans="1:15" ht="12.75">
      <c r="A61" s="35">
        <v>59</v>
      </c>
      <c r="B61" s="36"/>
      <c r="C61" s="36"/>
      <c r="D61" s="37"/>
      <c r="E61" s="38"/>
      <c r="F61" s="38"/>
      <c r="G61" s="36"/>
      <c r="H61" s="36"/>
      <c r="I61" s="39">
        <f t="shared" si="2"/>
      </c>
      <c r="J61" s="35">
        <f t="shared" si="3"/>
      </c>
      <c r="N61" s="29">
        <v>69</v>
      </c>
      <c r="O61" s="29" t="s">
        <v>10</v>
      </c>
    </row>
    <row r="62" spans="1:15" ht="12.75">
      <c r="A62" s="35">
        <v>60</v>
      </c>
      <c r="B62" s="36"/>
      <c r="C62" s="36"/>
      <c r="D62" s="37"/>
      <c r="E62" s="38"/>
      <c r="F62" s="38"/>
      <c r="G62" s="36"/>
      <c r="H62" s="36"/>
      <c r="I62" s="39">
        <f t="shared" si="2"/>
      </c>
      <c r="J62" s="35">
        <f t="shared" si="3"/>
      </c>
      <c r="N62" s="29">
        <v>70</v>
      </c>
      <c r="O62" s="29" t="s">
        <v>10</v>
      </c>
    </row>
    <row r="63" spans="1:15" ht="12.75">
      <c r="A63" s="35">
        <v>61</v>
      </c>
      <c r="B63" s="36"/>
      <c r="C63" s="36"/>
      <c r="D63" s="37"/>
      <c r="E63" s="38"/>
      <c r="F63" s="38"/>
      <c r="G63" s="36"/>
      <c r="H63" s="36"/>
      <c r="I63" s="39">
        <f t="shared" si="2"/>
      </c>
      <c r="J63" s="35">
        <f t="shared" si="3"/>
      </c>
      <c r="N63" s="29">
        <v>71</v>
      </c>
      <c r="O63" s="29" t="s">
        <v>10</v>
      </c>
    </row>
    <row r="64" spans="1:15" ht="12.75">
      <c r="A64" s="35">
        <v>62</v>
      </c>
      <c r="B64" s="36"/>
      <c r="C64" s="36"/>
      <c r="D64" s="37"/>
      <c r="E64" s="38"/>
      <c r="F64" s="38"/>
      <c r="G64" s="36"/>
      <c r="H64" s="36"/>
      <c r="I64" s="39">
        <f t="shared" si="2"/>
      </c>
      <c r="J64" s="35">
        <f t="shared" si="3"/>
      </c>
      <c r="N64" s="29">
        <v>72</v>
      </c>
      <c r="O64" s="29" t="s">
        <v>10</v>
      </c>
    </row>
    <row r="65" spans="1:15" ht="12.75">
      <c r="A65" s="35">
        <v>63</v>
      </c>
      <c r="B65" s="36"/>
      <c r="C65" s="36"/>
      <c r="D65" s="37"/>
      <c r="E65" s="38"/>
      <c r="F65" s="38"/>
      <c r="G65" s="36"/>
      <c r="H65" s="36"/>
      <c r="I65" s="39">
        <f t="shared" si="2"/>
      </c>
      <c r="J65" s="35">
        <f t="shared" si="3"/>
      </c>
      <c r="N65" s="29">
        <v>73</v>
      </c>
      <c r="O65" s="29" t="s">
        <v>10</v>
      </c>
    </row>
    <row r="66" spans="1:15" ht="12.75">
      <c r="A66" s="35">
        <v>64</v>
      </c>
      <c r="B66" s="36"/>
      <c r="C66" s="36"/>
      <c r="D66" s="37"/>
      <c r="E66" s="38"/>
      <c r="F66" s="38"/>
      <c r="G66" s="36"/>
      <c r="H66" s="36"/>
      <c r="I66" s="39">
        <f t="shared" si="2"/>
      </c>
      <c r="J66" s="35">
        <f t="shared" si="3"/>
      </c>
      <c r="N66" s="29">
        <v>74</v>
      </c>
      <c r="O66" s="29" t="s">
        <v>10</v>
      </c>
    </row>
    <row r="67" spans="1:15" ht="12.75">
      <c r="A67" s="35">
        <v>65</v>
      </c>
      <c r="B67" s="36"/>
      <c r="C67" s="36"/>
      <c r="D67" s="37"/>
      <c r="E67" s="38"/>
      <c r="F67" s="38"/>
      <c r="G67" s="36"/>
      <c r="H67" s="36"/>
      <c r="I67" s="39">
        <f aca="true" t="shared" si="4" ref="I67:I102">IF(ISNUMBER(D67),2016-YEAR(D67),"")</f>
      </c>
      <c r="J67" s="35">
        <f aca="true" t="shared" si="5" ref="J67:J98">IF(ISNUMBER(D67),VLOOKUP(I67,N$1:O$65536,2,FALSE),"")</f>
      </c>
      <c r="N67" s="29">
        <v>75</v>
      </c>
      <c r="O67" s="29" t="s">
        <v>10</v>
      </c>
    </row>
    <row r="68" spans="1:15" ht="12.75">
      <c r="A68" s="35">
        <v>66</v>
      </c>
      <c r="B68" s="36"/>
      <c r="C68" s="36"/>
      <c r="D68" s="37"/>
      <c r="E68" s="38"/>
      <c r="F68" s="38"/>
      <c r="G68" s="36"/>
      <c r="H68" s="36"/>
      <c r="I68" s="39">
        <f t="shared" si="4"/>
      </c>
      <c r="J68" s="35">
        <f t="shared" si="5"/>
      </c>
      <c r="N68" s="29">
        <v>76</v>
      </c>
      <c r="O68" s="29" t="s">
        <v>10</v>
      </c>
    </row>
    <row r="69" spans="1:15" ht="12.75">
      <c r="A69" s="35">
        <v>67</v>
      </c>
      <c r="B69" s="36"/>
      <c r="C69" s="36"/>
      <c r="D69" s="37"/>
      <c r="E69" s="38"/>
      <c r="F69" s="38"/>
      <c r="G69" s="36"/>
      <c r="H69" s="36"/>
      <c r="I69" s="39">
        <f t="shared" si="4"/>
      </c>
      <c r="J69" s="35">
        <f t="shared" si="5"/>
      </c>
      <c r="N69" s="29">
        <v>77</v>
      </c>
      <c r="O69" s="29" t="s">
        <v>10</v>
      </c>
    </row>
    <row r="70" spans="1:15" ht="12.75">
      <c r="A70" s="35">
        <v>68</v>
      </c>
      <c r="B70" s="36"/>
      <c r="C70" s="36"/>
      <c r="D70" s="37"/>
      <c r="E70" s="38"/>
      <c r="F70" s="38"/>
      <c r="G70" s="36"/>
      <c r="H70" s="36"/>
      <c r="I70" s="39">
        <f t="shared" si="4"/>
      </c>
      <c r="J70" s="35">
        <f t="shared" si="5"/>
      </c>
      <c r="N70" s="29">
        <v>78</v>
      </c>
      <c r="O70" s="29" t="s">
        <v>10</v>
      </c>
    </row>
    <row r="71" spans="1:15" ht="12.75">
      <c r="A71" s="35">
        <v>69</v>
      </c>
      <c r="B71" s="36"/>
      <c r="C71" s="36"/>
      <c r="D71" s="37"/>
      <c r="E71" s="38"/>
      <c r="F71" s="38"/>
      <c r="G71" s="36"/>
      <c r="H71" s="36"/>
      <c r="I71" s="39">
        <f t="shared" si="4"/>
      </c>
      <c r="J71" s="35">
        <f t="shared" si="5"/>
      </c>
      <c r="N71" s="29">
        <v>79</v>
      </c>
      <c r="O71" s="29" t="s">
        <v>10</v>
      </c>
    </row>
    <row r="72" spans="1:15" ht="12.75">
      <c r="A72" s="35">
        <v>70</v>
      </c>
      <c r="B72" s="36"/>
      <c r="C72" s="36"/>
      <c r="D72" s="37"/>
      <c r="E72" s="38"/>
      <c r="F72" s="38"/>
      <c r="G72" s="36"/>
      <c r="H72" s="36"/>
      <c r="I72" s="39">
        <f t="shared" si="4"/>
      </c>
      <c r="J72" s="35">
        <f t="shared" si="5"/>
      </c>
      <c r="N72" s="29">
        <v>80</v>
      </c>
      <c r="O72" s="29" t="s">
        <v>10</v>
      </c>
    </row>
    <row r="73" spans="1:15" ht="12.75">
      <c r="A73" s="35">
        <v>71</v>
      </c>
      <c r="B73" s="36"/>
      <c r="C73" s="36"/>
      <c r="D73" s="37"/>
      <c r="E73" s="38"/>
      <c r="F73" s="38"/>
      <c r="G73" s="36"/>
      <c r="H73" s="36"/>
      <c r="I73" s="39">
        <f t="shared" si="4"/>
      </c>
      <c r="J73" s="35">
        <f t="shared" si="5"/>
      </c>
      <c r="N73" s="29">
        <v>81</v>
      </c>
      <c r="O73" s="29" t="s">
        <v>10</v>
      </c>
    </row>
    <row r="74" spans="1:15" ht="12.75">
      <c r="A74" s="35">
        <v>72</v>
      </c>
      <c r="B74" s="36"/>
      <c r="C74" s="36"/>
      <c r="D74" s="37"/>
      <c r="E74" s="38"/>
      <c r="F74" s="38"/>
      <c r="G74" s="36"/>
      <c r="H74" s="36"/>
      <c r="I74" s="39">
        <f t="shared" si="4"/>
      </c>
      <c r="J74" s="35">
        <f t="shared" si="5"/>
      </c>
      <c r="N74" s="29">
        <v>82</v>
      </c>
      <c r="O74" s="29" t="s">
        <v>10</v>
      </c>
    </row>
    <row r="75" spans="1:15" ht="12.75">
      <c r="A75" s="35">
        <v>73</v>
      </c>
      <c r="B75" s="36"/>
      <c r="C75" s="36"/>
      <c r="D75" s="37"/>
      <c r="E75" s="38"/>
      <c r="F75" s="38"/>
      <c r="G75" s="36"/>
      <c r="H75" s="36"/>
      <c r="I75" s="39">
        <f t="shared" si="4"/>
      </c>
      <c r="J75" s="35">
        <f t="shared" si="5"/>
      </c>
      <c r="N75" s="29">
        <v>83</v>
      </c>
      <c r="O75" s="29" t="s">
        <v>10</v>
      </c>
    </row>
    <row r="76" spans="1:15" ht="12.75">
      <c r="A76" s="35">
        <v>74</v>
      </c>
      <c r="B76" s="36"/>
      <c r="C76" s="36"/>
      <c r="D76" s="37"/>
      <c r="E76" s="38"/>
      <c r="F76" s="38"/>
      <c r="G76" s="36"/>
      <c r="H76" s="36"/>
      <c r="I76" s="39">
        <f t="shared" si="4"/>
      </c>
      <c r="J76" s="35">
        <f t="shared" si="5"/>
      </c>
      <c r="N76" s="29">
        <v>84</v>
      </c>
      <c r="O76" s="29" t="s">
        <v>10</v>
      </c>
    </row>
    <row r="77" spans="1:15" ht="12.75">
      <c r="A77" s="35">
        <v>75</v>
      </c>
      <c r="B77" s="36"/>
      <c r="C77" s="36"/>
      <c r="D77" s="37"/>
      <c r="E77" s="38"/>
      <c r="F77" s="38"/>
      <c r="G77" s="36"/>
      <c r="H77" s="36"/>
      <c r="I77" s="39">
        <f t="shared" si="4"/>
      </c>
      <c r="J77" s="35">
        <f t="shared" si="5"/>
      </c>
      <c r="N77" s="29">
        <v>85</v>
      </c>
      <c r="O77" s="29" t="s">
        <v>10</v>
      </c>
    </row>
    <row r="78" spans="1:15" ht="12.75">
      <c r="A78" s="35">
        <v>76</v>
      </c>
      <c r="B78" s="36"/>
      <c r="C78" s="36"/>
      <c r="D78" s="37"/>
      <c r="E78" s="38"/>
      <c r="F78" s="38"/>
      <c r="G78" s="36"/>
      <c r="H78" s="36"/>
      <c r="I78" s="39">
        <f t="shared" si="4"/>
      </c>
      <c r="J78" s="35">
        <f t="shared" si="5"/>
      </c>
      <c r="N78" s="29">
        <v>86</v>
      </c>
      <c r="O78" s="29" t="s">
        <v>10</v>
      </c>
    </row>
    <row r="79" spans="1:15" ht="12.75">
      <c r="A79" s="35">
        <v>77</v>
      </c>
      <c r="B79" s="36"/>
      <c r="C79" s="36"/>
      <c r="D79" s="37"/>
      <c r="E79" s="38"/>
      <c r="F79" s="38"/>
      <c r="G79" s="36"/>
      <c r="H79" s="36"/>
      <c r="I79" s="39">
        <f t="shared" si="4"/>
      </c>
      <c r="J79" s="35">
        <f t="shared" si="5"/>
      </c>
      <c r="N79" s="29">
        <v>87</v>
      </c>
      <c r="O79" s="29" t="s">
        <v>10</v>
      </c>
    </row>
    <row r="80" spans="1:15" ht="12.75">
      <c r="A80" s="35">
        <v>78</v>
      </c>
      <c r="B80" s="36"/>
      <c r="C80" s="36"/>
      <c r="D80" s="37"/>
      <c r="E80" s="38"/>
      <c r="F80" s="38"/>
      <c r="G80" s="36"/>
      <c r="H80" s="36"/>
      <c r="I80" s="39">
        <f t="shared" si="4"/>
      </c>
      <c r="J80" s="35">
        <f t="shared" si="5"/>
      </c>
      <c r="N80" s="29">
        <v>88</v>
      </c>
      <c r="O80" s="29" t="s">
        <v>10</v>
      </c>
    </row>
    <row r="81" spans="1:15" ht="12.75">
      <c r="A81" s="35">
        <v>79</v>
      </c>
      <c r="B81" s="36"/>
      <c r="C81" s="36"/>
      <c r="D81" s="37"/>
      <c r="E81" s="38"/>
      <c r="F81" s="38"/>
      <c r="G81" s="36"/>
      <c r="H81" s="36"/>
      <c r="I81" s="39">
        <f t="shared" si="4"/>
      </c>
      <c r="J81" s="35">
        <f t="shared" si="5"/>
      </c>
      <c r="N81" s="29">
        <v>89</v>
      </c>
      <c r="O81" s="29" t="s">
        <v>10</v>
      </c>
    </row>
    <row r="82" spans="1:15" ht="12.75">
      <c r="A82" s="35">
        <v>80</v>
      </c>
      <c r="B82" s="36"/>
      <c r="C82" s="36"/>
      <c r="D82" s="37"/>
      <c r="E82" s="38"/>
      <c r="F82" s="38"/>
      <c r="G82" s="36"/>
      <c r="H82" s="36"/>
      <c r="I82" s="39">
        <f t="shared" si="4"/>
      </c>
      <c r="J82" s="35">
        <f t="shared" si="5"/>
      </c>
      <c r="N82" s="29">
        <v>90</v>
      </c>
      <c r="O82" s="29" t="s">
        <v>10</v>
      </c>
    </row>
    <row r="83" spans="1:10" ht="12.75">
      <c r="A83" s="35">
        <v>81</v>
      </c>
      <c r="B83" s="36"/>
      <c r="C83" s="36"/>
      <c r="D83" s="37"/>
      <c r="E83" s="38"/>
      <c r="F83" s="38"/>
      <c r="G83" s="36"/>
      <c r="H83" s="36"/>
      <c r="I83" s="39">
        <f t="shared" si="4"/>
      </c>
      <c r="J83" s="35">
        <f t="shared" si="5"/>
      </c>
    </row>
    <row r="84" spans="1:10" ht="12.75">
      <c r="A84" s="35">
        <v>82</v>
      </c>
      <c r="B84" s="36"/>
      <c r="C84" s="36"/>
      <c r="D84" s="37"/>
      <c r="E84" s="38"/>
      <c r="F84" s="38"/>
      <c r="G84" s="36"/>
      <c r="H84" s="36"/>
      <c r="I84" s="39">
        <f t="shared" si="4"/>
      </c>
      <c r="J84" s="35">
        <f t="shared" si="5"/>
      </c>
    </row>
    <row r="85" spans="1:10" ht="12.75">
      <c r="A85" s="35">
        <v>83</v>
      </c>
      <c r="B85" s="36"/>
      <c r="C85" s="36"/>
      <c r="D85" s="37"/>
      <c r="E85" s="38"/>
      <c r="F85" s="38"/>
      <c r="G85" s="36"/>
      <c r="H85" s="36"/>
      <c r="I85" s="39">
        <f t="shared" si="4"/>
      </c>
      <c r="J85" s="35">
        <f t="shared" si="5"/>
      </c>
    </row>
    <row r="86" spans="1:10" ht="12.75">
      <c r="A86" s="35">
        <v>84</v>
      </c>
      <c r="B86" s="36"/>
      <c r="C86" s="36"/>
      <c r="D86" s="37"/>
      <c r="E86" s="38"/>
      <c r="F86" s="38"/>
      <c r="G86" s="36"/>
      <c r="H86" s="36"/>
      <c r="I86" s="39">
        <f t="shared" si="4"/>
      </c>
      <c r="J86" s="35">
        <f t="shared" si="5"/>
      </c>
    </row>
    <row r="87" spans="1:10" ht="12.75">
      <c r="A87" s="35">
        <v>85</v>
      </c>
      <c r="B87" s="36"/>
      <c r="C87" s="36"/>
      <c r="D87" s="37"/>
      <c r="E87" s="38"/>
      <c r="F87" s="38"/>
      <c r="G87" s="36"/>
      <c r="H87" s="36"/>
      <c r="I87" s="39">
        <f t="shared" si="4"/>
      </c>
      <c r="J87" s="35">
        <f t="shared" si="5"/>
      </c>
    </row>
    <row r="88" spans="1:10" ht="12.75">
      <c r="A88" s="35">
        <v>86</v>
      </c>
      <c r="B88" s="36"/>
      <c r="C88" s="36"/>
      <c r="D88" s="37"/>
      <c r="E88" s="38"/>
      <c r="F88" s="38"/>
      <c r="G88" s="36"/>
      <c r="H88" s="36"/>
      <c r="I88" s="39">
        <f t="shared" si="4"/>
      </c>
      <c r="J88" s="35">
        <f t="shared" si="5"/>
      </c>
    </row>
    <row r="89" spans="1:10" ht="12.75">
      <c r="A89" s="35">
        <v>87</v>
      </c>
      <c r="B89" s="36"/>
      <c r="C89" s="36"/>
      <c r="D89" s="37"/>
      <c r="E89" s="38"/>
      <c r="F89" s="38"/>
      <c r="G89" s="36"/>
      <c r="H89" s="36"/>
      <c r="I89" s="39">
        <f t="shared" si="4"/>
      </c>
      <c r="J89" s="35">
        <f t="shared" si="5"/>
      </c>
    </row>
    <row r="90" spans="1:10" ht="12.75">
      <c r="A90" s="35">
        <v>88</v>
      </c>
      <c r="B90" s="36"/>
      <c r="C90" s="36"/>
      <c r="D90" s="37"/>
      <c r="E90" s="38"/>
      <c r="F90" s="38"/>
      <c r="G90" s="36"/>
      <c r="H90" s="36"/>
      <c r="I90" s="39">
        <f t="shared" si="4"/>
      </c>
      <c r="J90" s="35">
        <f t="shared" si="5"/>
      </c>
    </row>
    <row r="91" spans="1:10" ht="12.75">
      <c r="A91" s="35">
        <v>89</v>
      </c>
      <c r="B91" s="36"/>
      <c r="C91" s="36"/>
      <c r="D91" s="37"/>
      <c r="E91" s="38"/>
      <c r="F91" s="38"/>
      <c r="G91" s="36"/>
      <c r="H91" s="36"/>
      <c r="I91" s="39">
        <f t="shared" si="4"/>
      </c>
      <c r="J91" s="35">
        <f t="shared" si="5"/>
      </c>
    </row>
    <row r="92" spans="1:10" ht="12.75">
      <c r="A92" s="35">
        <v>90</v>
      </c>
      <c r="B92" s="36"/>
      <c r="C92" s="36"/>
      <c r="D92" s="37"/>
      <c r="E92" s="38"/>
      <c r="F92" s="38"/>
      <c r="G92" s="36"/>
      <c r="H92" s="36"/>
      <c r="I92" s="39">
        <f t="shared" si="4"/>
      </c>
      <c r="J92" s="35">
        <f t="shared" si="5"/>
      </c>
    </row>
    <row r="93" spans="1:10" ht="12.75">
      <c r="A93" s="35">
        <v>91</v>
      </c>
      <c r="B93" s="36"/>
      <c r="C93" s="36"/>
      <c r="D93" s="37"/>
      <c r="E93" s="38"/>
      <c r="F93" s="38"/>
      <c r="G93" s="36"/>
      <c r="H93" s="36"/>
      <c r="I93" s="39">
        <f t="shared" si="4"/>
      </c>
      <c r="J93" s="35">
        <f t="shared" si="5"/>
      </c>
    </row>
    <row r="94" spans="1:10" ht="12.75">
      <c r="A94" s="35">
        <v>92</v>
      </c>
      <c r="B94" s="36"/>
      <c r="C94" s="36"/>
      <c r="D94" s="37"/>
      <c r="E94" s="38"/>
      <c r="F94" s="38"/>
      <c r="G94" s="36"/>
      <c r="H94" s="36"/>
      <c r="I94" s="39">
        <f t="shared" si="4"/>
      </c>
      <c r="J94" s="35">
        <f t="shared" si="5"/>
      </c>
    </row>
    <row r="95" spans="1:10" ht="12.75">
      <c r="A95" s="35">
        <v>93</v>
      </c>
      <c r="B95" s="36"/>
      <c r="C95" s="36"/>
      <c r="D95" s="37"/>
      <c r="E95" s="38"/>
      <c r="F95" s="38"/>
      <c r="G95" s="36"/>
      <c r="H95" s="36"/>
      <c r="I95" s="39">
        <f t="shared" si="4"/>
      </c>
      <c r="J95" s="35">
        <f t="shared" si="5"/>
      </c>
    </row>
    <row r="96" spans="1:10" ht="12.75">
      <c r="A96" s="35">
        <v>94</v>
      </c>
      <c r="B96" s="36"/>
      <c r="C96" s="36"/>
      <c r="D96" s="37"/>
      <c r="E96" s="38"/>
      <c r="F96" s="38"/>
      <c r="G96" s="36"/>
      <c r="H96" s="36"/>
      <c r="I96" s="39">
        <f t="shared" si="4"/>
      </c>
      <c r="J96" s="35">
        <f t="shared" si="5"/>
      </c>
    </row>
    <row r="97" spans="1:10" ht="12.75">
      <c r="A97" s="35">
        <v>95</v>
      </c>
      <c r="B97" s="36"/>
      <c r="C97" s="36"/>
      <c r="D97" s="37"/>
      <c r="E97" s="38"/>
      <c r="F97" s="38"/>
      <c r="G97" s="36"/>
      <c r="H97" s="36"/>
      <c r="I97" s="39">
        <f t="shared" si="4"/>
      </c>
      <c r="J97" s="35">
        <f t="shared" si="5"/>
      </c>
    </row>
    <row r="98" spans="1:10" ht="12.75">
      <c r="A98" s="35">
        <v>96</v>
      </c>
      <c r="B98" s="36"/>
      <c r="C98" s="36"/>
      <c r="D98" s="37"/>
      <c r="E98" s="38"/>
      <c r="F98" s="38"/>
      <c r="G98" s="36"/>
      <c r="H98" s="36"/>
      <c r="I98" s="39">
        <f t="shared" si="4"/>
      </c>
      <c r="J98" s="35">
        <f t="shared" si="5"/>
      </c>
    </row>
    <row r="99" spans="1:10" ht="12.75">
      <c r="A99" s="35">
        <v>97</v>
      </c>
      <c r="B99" s="36"/>
      <c r="C99" s="36"/>
      <c r="D99" s="37"/>
      <c r="E99" s="38"/>
      <c r="F99" s="38"/>
      <c r="G99" s="36"/>
      <c r="H99" s="36"/>
      <c r="I99" s="39">
        <f t="shared" si="4"/>
      </c>
      <c r="J99" s="35">
        <f>IF(ISNUMBER(D99),VLOOKUP(I99,N:O,2,FALSE),"")</f>
      </c>
    </row>
    <row r="100" spans="1:10" ht="12.75">
      <c r="A100" s="35">
        <v>98</v>
      </c>
      <c r="B100" s="36"/>
      <c r="C100" s="36"/>
      <c r="D100" s="37"/>
      <c r="E100" s="38"/>
      <c r="F100" s="38"/>
      <c r="G100" s="36"/>
      <c r="H100" s="36"/>
      <c r="I100" s="39">
        <f t="shared" si="4"/>
      </c>
      <c r="J100" s="35">
        <f>IF(ISNUMBER(D100),VLOOKUP(I100,N:O,2,FALSE),"")</f>
      </c>
    </row>
    <row r="101" spans="1:10" ht="12.75">
      <c r="A101" s="35">
        <v>99</v>
      </c>
      <c r="B101" s="36"/>
      <c r="C101" s="36"/>
      <c r="D101" s="37"/>
      <c r="E101" s="38"/>
      <c r="F101" s="38"/>
      <c r="G101" s="36"/>
      <c r="H101" s="36"/>
      <c r="I101" s="39">
        <f t="shared" si="4"/>
      </c>
      <c r="J101" s="35">
        <f>IF(ISNUMBER(D101),VLOOKUP(I101,N:O,2,FALSE),"")</f>
      </c>
    </row>
    <row r="102" spans="1:10" ht="12.75">
      <c r="A102" s="35">
        <v>100</v>
      </c>
      <c r="B102" s="36"/>
      <c r="C102" s="36"/>
      <c r="D102" s="37"/>
      <c r="E102" s="38"/>
      <c r="F102" s="38"/>
      <c r="G102" s="36"/>
      <c r="H102" s="36"/>
      <c r="I102" s="39">
        <f t="shared" si="4"/>
      </c>
      <c r="J102" s="35">
        <f>IF(ISNUMBER(D102),VLOOKUP(I102,N:O,2,FALSE),"")</f>
      </c>
    </row>
  </sheetData>
  <sheetProtection sheet="1"/>
  <mergeCells count="1">
    <mergeCell ref="A1:J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4.140625" style="29" customWidth="1"/>
    <col min="2" max="3" width="20.140625" style="29" customWidth="1"/>
    <col min="4" max="4" width="14.7109375" style="29" customWidth="1"/>
    <col min="5" max="5" width="15.421875" style="29" bestFit="1" customWidth="1"/>
    <col min="6" max="6" width="20.00390625" style="29" customWidth="1"/>
    <col min="7" max="7" width="31.7109375" style="29" bestFit="1" customWidth="1"/>
    <col min="8" max="8" width="24.421875" style="29" customWidth="1"/>
    <col min="9" max="9" width="4.421875" style="29" bestFit="1" customWidth="1"/>
    <col min="10" max="10" width="13.421875" style="29" bestFit="1" customWidth="1"/>
    <col min="11" max="16384" width="11.421875" style="29" customWidth="1"/>
  </cols>
  <sheetData>
    <row r="1" spans="1:10" ht="12.75">
      <c r="A1" s="28" t="s">
        <v>648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8.5" customHeight="1">
      <c r="A2" s="30" t="s">
        <v>16</v>
      </c>
      <c r="B2" s="31" t="s">
        <v>2</v>
      </c>
      <c r="C2" s="31" t="s">
        <v>3</v>
      </c>
      <c r="D2" s="31" t="s">
        <v>4</v>
      </c>
      <c r="E2" s="32" t="s">
        <v>17</v>
      </c>
      <c r="F2" s="32" t="s">
        <v>18</v>
      </c>
      <c r="G2" s="31" t="s">
        <v>5</v>
      </c>
      <c r="H2" s="31" t="s">
        <v>0</v>
      </c>
      <c r="I2" s="33" t="s">
        <v>14</v>
      </c>
      <c r="J2" s="34" t="s">
        <v>15</v>
      </c>
    </row>
    <row r="3" spans="1:15" ht="12.75">
      <c r="A3" s="35">
        <v>1</v>
      </c>
      <c r="B3" s="144" t="s">
        <v>641</v>
      </c>
      <c r="C3" s="144" t="s">
        <v>151</v>
      </c>
      <c r="D3" s="145">
        <v>19450</v>
      </c>
      <c r="E3" s="146"/>
      <c r="F3" s="147">
        <v>5</v>
      </c>
      <c r="G3" s="148" t="s">
        <v>642</v>
      </c>
      <c r="H3" s="148">
        <v>4</v>
      </c>
      <c r="I3" s="39">
        <f aca="true" t="shared" si="0" ref="I3:I66">IF(ISNUMBER(D3),2016-YEAR(D3),"")</f>
        <v>63</v>
      </c>
      <c r="J3" s="35" t="str">
        <f aca="true" t="shared" si="1" ref="J3:J66">IF(ISNUMBER(D3),VLOOKUP(I3,N$1:O$65536,2,FALSE),"")</f>
        <v>Ancien</v>
      </c>
      <c r="N3" s="29">
        <v>11</v>
      </c>
      <c r="O3" s="29" t="s">
        <v>11</v>
      </c>
    </row>
    <row r="4" spans="1:15" ht="12.75">
      <c r="A4" s="35">
        <v>2</v>
      </c>
      <c r="B4" s="144" t="s">
        <v>641</v>
      </c>
      <c r="C4" s="144" t="s">
        <v>178</v>
      </c>
      <c r="D4" s="145">
        <v>32545</v>
      </c>
      <c r="E4" s="146" t="s">
        <v>646</v>
      </c>
      <c r="F4" s="146">
        <v>1</v>
      </c>
      <c r="G4" s="148" t="s">
        <v>647</v>
      </c>
      <c r="H4" s="148">
        <v>1</v>
      </c>
      <c r="I4" s="39">
        <f t="shared" si="0"/>
        <v>27</v>
      </c>
      <c r="J4" s="35" t="str">
        <f t="shared" si="1"/>
        <v>Sénior</v>
      </c>
      <c r="N4" s="29">
        <v>12</v>
      </c>
      <c r="O4" s="29" t="s">
        <v>11</v>
      </c>
    </row>
    <row r="5" spans="1:15" ht="12.75">
      <c r="A5" s="35">
        <v>3</v>
      </c>
      <c r="B5" s="144" t="s">
        <v>604</v>
      </c>
      <c r="C5" s="144" t="s">
        <v>336</v>
      </c>
      <c r="D5" s="145">
        <v>17777</v>
      </c>
      <c r="E5" s="146">
        <v>5</v>
      </c>
      <c r="F5" s="146">
        <v>5</v>
      </c>
      <c r="G5" s="148"/>
      <c r="H5" s="148">
        <v>5</v>
      </c>
      <c r="I5" s="39">
        <f t="shared" si="0"/>
        <v>68</v>
      </c>
      <c r="J5" s="35" t="str">
        <f t="shared" si="1"/>
        <v>Ancien</v>
      </c>
      <c r="N5" s="29">
        <v>13</v>
      </c>
      <c r="O5" s="29" t="s">
        <v>6</v>
      </c>
    </row>
    <row r="6" spans="1:15" ht="12.75">
      <c r="A6" s="35">
        <v>4</v>
      </c>
      <c r="B6" s="144" t="s">
        <v>128</v>
      </c>
      <c r="C6" s="144" t="s">
        <v>572</v>
      </c>
      <c r="D6" s="145">
        <v>27311</v>
      </c>
      <c r="E6" s="146">
        <v>3</v>
      </c>
      <c r="F6" s="146">
        <v>3</v>
      </c>
      <c r="G6" s="148" t="s">
        <v>645</v>
      </c>
      <c r="H6" s="148">
        <v>3</v>
      </c>
      <c r="I6" s="39">
        <f t="shared" si="0"/>
        <v>42</v>
      </c>
      <c r="J6" s="35" t="str">
        <f t="shared" si="1"/>
        <v>Vétéran</v>
      </c>
      <c r="N6" s="29">
        <v>14</v>
      </c>
      <c r="O6" s="29" t="s">
        <v>6</v>
      </c>
    </row>
    <row r="7" spans="1:15" ht="12.75">
      <c r="A7" s="35">
        <v>5</v>
      </c>
      <c r="B7" s="144" t="s">
        <v>649</v>
      </c>
      <c r="C7" s="144" t="s">
        <v>175</v>
      </c>
      <c r="D7" s="145">
        <v>21273</v>
      </c>
      <c r="E7" s="146" t="s">
        <v>652</v>
      </c>
      <c r="F7" s="146">
        <v>4</v>
      </c>
      <c r="G7" s="148" t="s">
        <v>653</v>
      </c>
      <c r="H7" s="148">
        <v>4</v>
      </c>
      <c r="I7" s="39">
        <f t="shared" si="0"/>
        <v>58</v>
      </c>
      <c r="J7" s="35" t="str">
        <f t="shared" si="1"/>
        <v>Super Vétéran</v>
      </c>
      <c r="N7" s="29">
        <v>15</v>
      </c>
      <c r="O7" s="29" t="s">
        <v>1</v>
      </c>
    </row>
    <row r="8" spans="1:15" ht="12.75">
      <c r="A8" s="35">
        <v>6</v>
      </c>
      <c r="B8" s="144" t="s">
        <v>650</v>
      </c>
      <c r="C8" s="144" t="s">
        <v>651</v>
      </c>
      <c r="D8" s="145">
        <v>31926</v>
      </c>
      <c r="E8" s="146" t="s">
        <v>654</v>
      </c>
      <c r="F8" s="146">
        <v>1</v>
      </c>
      <c r="G8" s="148" t="s">
        <v>647</v>
      </c>
      <c r="H8" s="148">
        <v>1</v>
      </c>
      <c r="I8" s="39">
        <f t="shared" si="0"/>
        <v>29</v>
      </c>
      <c r="J8" s="35" t="str">
        <f t="shared" si="1"/>
        <v>Sénior</v>
      </c>
      <c r="N8" s="29">
        <v>16</v>
      </c>
      <c r="O8" s="29" t="s">
        <v>1</v>
      </c>
    </row>
    <row r="9" spans="1:15" ht="12.75">
      <c r="A9" s="35">
        <v>7</v>
      </c>
      <c r="B9" s="144" t="s">
        <v>735</v>
      </c>
      <c r="C9" s="144" t="s">
        <v>736</v>
      </c>
      <c r="D9" s="145">
        <v>32248</v>
      </c>
      <c r="E9" s="146" t="s">
        <v>646</v>
      </c>
      <c r="F9" s="146">
        <v>1</v>
      </c>
      <c r="G9" s="148" t="s">
        <v>647</v>
      </c>
      <c r="H9" s="148">
        <v>1</v>
      </c>
      <c r="I9" s="39">
        <f t="shared" si="0"/>
        <v>28</v>
      </c>
      <c r="J9" s="35" t="str">
        <f t="shared" si="1"/>
        <v>Sénior</v>
      </c>
      <c r="N9" s="29">
        <v>17</v>
      </c>
      <c r="O9" s="29" t="s">
        <v>12</v>
      </c>
    </row>
    <row r="10" spans="1:15" ht="12.75">
      <c r="A10" s="35">
        <v>8</v>
      </c>
      <c r="B10" s="144" t="s">
        <v>643</v>
      </c>
      <c r="C10" s="144" t="s">
        <v>382</v>
      </c>
      <c r="D10" s="145">
        <v>29036</v>
      </c>
      <c r="E10" s="146"/>
      <c r="F10" s="146">
        <v>4</v>
      </c>
      <c r="G10" s="148" t="s">
        <v>644</v>
      </c>
      <c r="H10" s="148">
        <v>4</v>
      </c>
      <c r="I10" s="39">
        <f t="shared" si="0"/>
        <v>37</v>
      </c>
      <c r="J10" s="35" t="str">
        <f t="shared" si="1"/>
        <v>Sénior</v>
      </c>
      <c r="N10" s="29">
        <v>18</v>
      </c>
      <c r="O10" s="29" t="s">
        <v>12</v>
      </c>
    </row>
    <row r="11" spans="1:15" ht="12.75">
      <c r="A11" s="35">
        <v>9</v>
      </c>
      <c r="B11" s="36"/>
      <c r="C11" s="36"/>
      <c r="D11" s="37"/>
      <c r="E11" s="38"/>
      <c r="F11" s="38"/>
      <c r="G11" s="36"/>
      <c r="H11" s="38"/>
      <c r="I11" s="39">
        <f t="shared" si="0"/>
      </c>
      <c r="J11" s="35">
        <f t="shared" si="1"/>
      </c>
      <c r="N11" s="29">
        <v>19</v>
      </c>
      <c r="O11" s="29" t="s">
        <v>13</v>
      </c>
    </row>
    <row r="12" spans="1:15" ht="12.75">
      <c r="A12" s="35">
        <v>10</v>
      </c>
      <c r="B12" s="36"/>
      <c r="C12" s="36"/>
      <c r="D12" s="37"/>
      <c r="E12" s="38"/>
      <c r="F12" s="38"/>
      <c r="G12" s="36"/>
      <c r="H12" s="38"/>
      <c r="I12" s="39">
        <f t="shared" si="0"/>
      </c>
      <c r="J12" s="35">
        <f t="shared" si="1"/>
      </c>
      <c r="N12" s="29">
        <v>20</v>
      </c>
      <c r="O12" s="29" t="s">
        <v>13</v>
      </c>
    </row>
    <row r="13" spans="1:15" ht="12.75">
      <c r="A13" s="35">
        <v>11</v>
      </c>
      <c r="B13" s="36"/>
      <c r="C13" s="36"/>
      <c r="D13" s="37"/>
      <c r="E13" s="38"/>
      <c r="F13" s="38"/>
      <c r="G13" s="36"/>
      <c r="H13" s="38"/>
      <c r="I13" s="39">
        <f t="shared" si="0"/>
      </c>
      <c r="J13" s="35">
        <f t="shared" si="1"/>
      </c>
      <c r="N13" s="29">
        <v>21</v>
      </c>
      <c r="O13" s="29" t="s">
        <v>13</v>
      </c>
    </row>
    <row r="14" spans="1:15" ht="12.75">
      <c r="A14" s="35">
        <v>12</v>
      </c>
      <c r="B14" s="36"/>
      <c r="C14" s="36"/>
      <c r="D14" s="37"/>
      <c r="E14" s="38"/>
      <c r="F14" s="38"/>
      <c r="G14" s="36"/>
      <c r="H14" s="38"/>
      <c r="I14" s="39">
        <f t="shared" si="0"/>
      </c>
      <c r="J14" s="35">
        <f t="shared" si="1"/>
      </c>
      <c r="N14" s="29">
        <v>22</v>
      </c>
      <c r="O14" s="29" t="s">
        <v>13</v>
      </c>
    </row>
    <row r="15" spans="1:15" ht="12.75">
      <c r="A15" s="35">
        <v>13</v>
      </c>
      <c r="B15" s="36"/>
      <c r="C15" s="36"/>
      <c r="D15" s="37"/>
      <c r="E15" s="38"/>
      <c r="F15" s="38"/>
      <c r="G15" s="36"/>
      <c r="H15" s="38"/>
      <c r="I15" s="39">
        <f t="shared" si="0"/>
      </c>
      <c r="J15" s="35">
        <f t="shared" si="1"/>
      </c>
      <c r="N15" s="29">
        <v>23</v>
      </c>
      <c r="O15" s="29" t="s">
        <v>8</v>
      </c>
    </row>
    <row r="16" spans="1:15" ht="12.75">
      <c r="A16" s="35">
        <v>14</v>
      </c>
      <c r="B16" s="36"/>
      <c r="C16" s="36"/>
      <c r="D16" s="37"/>
      <c r="E16" s="38"/>
      <c r="F16" s="38"/>
      <c r="G16" s="36"/>
      <c r="H16" s="38"/>
      <c r="I16" s="39">
        <f t="shared" si="0"/>
      </c>
      <c r="J16" s="35">
        <f t="shared" si="1"/>
      </c>
      <c r="N16" s="29">
        <v>24</v>
      </c>
      <c r="O16" s="29" t="s">
        <v>8</v>
      </c>
    </row>
    <row r="17" spans="1:15" ht="12.75">
      <c r="A17" s="35">
        <v>15</v>
      </c>
      <c r="B17" s="36"/>
      <c r="C17" s="36"/>
      <c r="D17" s="37"/>
      <c r="E17" s="38"/>
      <c r="F17" s="38"/>
      <c r="G17" s="36"/>
      <c r="H17" s="38"/>
      <c r="I17" s="39">
        <f t="shared" si="0"/>
      </c>
      <c r="J17" s="35">
        <f t="shared" si="1"/>
      </c>
      <c r="N17" s="29">
        <v>25</v>
      </c>
      <c r="O17" s="29" t="s">
        <v>8</v>
      </c>
    </row>
    <row r="18" spans="1:15" ht="12.75">
      <c r="A18" s="35">
        <v>16</v>
      </c>
      <c r="B18" s="36"/>
      <c r="C18" s="36"/>
      <c r="D18" s="37"/>
      <c r="E18" s="38"/>
      <c r="F18" s="38"/>
      <c r="G18" s="36"/>
      <c r="H18" s="38"/>
      <c r="I18" s="39">
        <f t="shared" si="0"/>
      </c>
      <c r="J18" s="35">
        <f t="shared" si="1"/>
      </c>
      <c r="N18" s="29">
        <v>26</v>
      </c>
      <c r="O18" s="29" t="s">
        <v>8</v>
      </c>
    </row>
    <row r="19" spans="1:15" ht="12.75">
      <c r="A19" s="35">
        <v>17</v>
      </c>
      <c r="B19" s="36"/>
      <c r="C19" s="36"/>
      <c r="D19" s="37"/>
      <c r="E19" s="38"/>
      <c r="F19" s="38"/>
      <c r="G19" s="36"/>
      <c r="H19" s="38"/>
      <c r="I19" s="39">
        <f t="shared" si="0"/>
      </c>
      <c r="J19" s="35">
        <f t="shared" si="1"/>
      </c>
      <c r="N19" s="29">
        <v>27</v>
      </c>
      <c r="O19" s="29" t="s">
        <v>8</v>
      </c>
    </row>
    <row r="20" spans="1:15" ht="12.75">
      <c r="A20" s="35">
        <v>18</v>
      </c>
      <c r="B20" s="36"/>
      <c r="C20" s="36"/>
      <c r="D20" s="37"/>
      <c r="E20" s="38"/>
      <c r="F20" s="38"/>
      <c r="G20" s="36"/>
      <c r="H20" s="38"/>
      <c r="I20" s="39">
        <f t="shared" si="0"/>
      </c>
      <c r="J20" s="35">
        <f t="shared" si="1"/>
      </c>
      <c r="N20" s="29">
        <v>28</v>
      </c>
      <c r="O20" s="29" t="s">
        <v>8</v>
      </c>
    </row>
    <row r="21" spans="1:15" ht="12.75">
      <c r="A21" s="35">
        <v>19</v>
      </c>
      <c r="B21" s="36"/>
      <c r="C21" s="36"/>
      <c r="D21" s="37"/>
      <c r="E21" s="38"/>
      <c r="F21" s="38"/>
      <c r="G21" s="36"/>
      <c r="H21" s="38"/>
      <c r="I21" s="39">
        <f t="shared" si="0"/>
      </c>
      <c r="J21" s="35">
        <f t="shared" si="1"/>
      </c>
      <c r="N21" s="29">
        <v>29</v>
      </c>
      <c r="O21" s="29" t="s">
        <v>8</v>
      </c>
    </row>
    <row r="22" spans="1:15" ht="12.75">
      <c r="A22" s="35">
        <v>20</v>
      </c>
      <c r="B22" s="36"/>
      <c r="C22" s="36"/>
      <c r="D22" s="37"/>
      <c r="E22" s="38"/>
      <c r="F22" s="38"/>
      <c r="G22" s="36"/>
      <c r="H22" s="38"/>
      <c r="I22" s="39">
        <f t="shared" si="0"/>
      </c>
      <c r="J22" s="35">
        <f t="shared" si="1"/>
      </c>
      <c r="N22" s="29">
        <v>30</v>
      </c>
      <c r="O22" s="29" t="s">
        <v>8</v>
      </c>
    </row>
    <row r="23" spans="1:15" ht="12.75">
      <c r="A23" s="35">
        <v>21</v>
      </c>
      <c r="B23" s="36"/>
      <c r="C23" s="36"/>
      <c r="D23" s="37"/>
      <c r="E23" s="38"/>
      <c r="F23" s="38"/>
      <c r="G23" s="36"/>
      <c r="H23" s="38"/>
      <c r="I23" s="39">
        <f t="shared" si="0"/>
      </c>
      <c r="J23" s="35">
        <f t="shared" si="1"/>
      </c>
      <c r="N23" s="29">
        <v>31</v>
      </c>
      <c r="O23" s="29" t="s">
        <v>8</v>
      </c>
    </row>
    <row r="24" spans="1:15" ht="12.75">
      <c r="A24" s="35">
        <v>22</v>
      </c>
      <c r="B24" s="36"/>
      <c r="C24" s="36"/>
      <c r="D24" s="37"/>
      <c r="E24" s="38"/>
      <c r="F24" s="38"/>
      <c r="G24" s="36"/>
      <c r="H24" s="36"/>
      <c r="I24" s="39">
        <f t="shared" si="0"/>
      </c>
      <c r="J24" s="35">
        <f t="shared" si="1"/>
      </c>
      <c r="N24" s="29">
        <v>32</v>
      </c>
      <c r="O24" s="29" t="s">
        <v>8</v>
      </c>
    </row>
    <row r="25" spans="1:15" ht="12.75">
      <c r="A25" s="35">
        <v>23</v>
      </c>
      <c r="B25" s="36"/>
      <c r="C25" s="36"/>
      <c r="D25" s="37"/>
      <c r="E25" s="38"/>
      <c r="F25" s="38"/>
      <c r="G25" s="36"/>
      <c r="H25" s="36"/>
      <c r="I25" s="39">
        <f t="shared" si="0"/>
      </c>
      <c r="J25" s="35">
        <f t="shared" si="1"/>
      </c>
      <c r="N25" s="29">
        <v>33</v>
      </c>
      <c r="O25" s="29" t="s">
        <v>8</v>
      </c>
    </row>
    <row r="26" spans="1:15" ht="12.75">
      <c r="A26" s="35">
        <v>24</v>
      </c>
      <c r="B26" s="36"/>
      <c r="C26" s="36"/>
      <c r="D26" s="37"/>
      <c r="E26" s="38"/>
      <c r="F26" s="38"/>
      <c r="G26" s="36"/>
      <c r="H26" s="36"/>
      <c r="I26" s="39">
        <f t="shared" si="0"/>
      </c>
      <c r="J26" s="35">
        <f t="shared" si="1"/>
      </c>
      <c r="N26" s="29">
        <v>34</v>
      </c>
      <c r="O26" s="29" t="s">
        <v>8</v>
      </c>
    </row>
    <row r="27" spans="1:15" ht="12.75">
      <c r="A27" s="35">
        <v>25</v>
      </c>
      <c r="B27" s="36"/>
      <c r="C27" s="36"/>
      <c r="D27" s="37"/>
      <c r="E27" s="38"/>
      <c r="F27" s="38"/>
      <c r="G27" s="36"/>
      <c r="H27" s="36"/>
      <c r="I27" s="39">
        <f t="shared" si="0"/>
      </c>
      <c r="J27" s="35">
        <f t="shared" si="1"/>
      </c>
      <c r="N27" s="29">
        <v>35</v>
      </c>
      <c r="O27" s="29" t="s">
        <v>8</v>
      </c>
    </row>
    <row r="28" spans="1:15" ht="12.75">
      <c r="A28" s="35">
        <v>26</v>
      </c>
      <c r="B28" s="36"/>
      <c r="C28" s="36"/>
      <c r="D28" s="37"/>
      <c r="E28" s="38"/>
      <c r="F28" s="38"/>
      <c r="G28" s="36"/>
      <c r="H28" s="36"/>
      <c r="I28" s="39">
        <f t="shared" si="0"/>
      </c>
      <c r="J28" s="35">
        <f t="shared" si="1"/>
      </c>
      <c r="N28" s="29">
        <v>36</v>
      </c>
      <c r="O28" s="29" t="s">
        <v>8</v>
      </c>
    </row>
    <row r="29" spans="1:15" ht="12.75">
      <c r="A29" s="35">
        <v>27</v>
      </c>
      <c r="B29" s="36"/>
      <c r="C29" s="36"/>
      <c r="D29" s="37"/>
      <c r="E29" s="38"/>
      <c r="F29" s="38"/>
      <c r="G29" s="36"/>
      <c r="H29" s="36"/>
      <c r="I29" s="39">
        <f t="shared" si="0"/>
      </c>
      <c r="J29" s="35">
        <f t="shared" si="1"/>
      </c>
      <c r="N29" s="29">
        <v>37</v>
      </c>
      <c r="O29" s="29" t="s">
        <v>8</v>
      </c>
    </row>
    <row r="30" spans="1:15" ht="12.75">
      <c r="A30" s="35">
        <v>28</v>
      </c>
      <c r="B30" s="36"/>
      <c r="C30" s="36"/>
      <c r="D30" s="37"/>
      <c r="E30" s="38"/>
      <c r="F30" s="38"/>
      <c r="G30" s="36"/>
      <c r="H30" s="36"/>
      <c r="I30" s="39">
        <f t="shared" si="0"/>
      </c>
      <c r="J30" s="35">
        <f t="shared" si="1"/>
      </c>
      <c r="N30" s="29">
        <v>38</v>
      </c>
      <c r="O30" s="29" t="s">
        <v>8</v>
      </c>
    </row>
    <row r="31" spans="1:15" ht="12.75">
      <c r="A31" s="35">
        <v>29</v>
      </c>
      <c r="B31" s="36"/>
      <c r="C31" s="36"/>
      <c r="D31" s="37"/>
      <c r="E31" s="38"/>
      <c r="F31" s="38"/>
      <c r="G31" s="36"/>
      <c r="H31" s="36"/>
      <c r="I31" s="39">
        <f t="shared" si="0"/>
      </c>
      <c r="J31" s="35">
        <f t="shared" si="1"/>
      </c>
      <c r="N31" s="29">
        <v>39</v>
      </c>
      <c r="O31" s="29" t="s">
        <v>8</v>
      </c>
    </row>
    <row r="32" spans="1:15" ht="12.75">
      <c r="A32" s="35">
        <v>30</v>
      </c>
      <c r="B32" s="36"/>
      <c r="C32" s="36"/>
      <c r="D32" s="37"/>
      <c r="E32" s="38"/>
      <c r="F32" s="38"/>
      <c r="G32" s="36"/>
      <c r="H32" s="36"/>
      <c r="I32" s="39">
        <f t="shared" si="0"/>
      </c>
      <c r="J32" s="35">
        <f t="shared" si="1"/>
      </c>
      <c r="N32" s="29">
        <v>40</v>
      </c>
      <c r="O32" s="29" t="s">
        <v>7</v>
      </c>
    </row>
    <row r="33" spans="1:15" ht="12.75">
      <c r="A33" s="35">
        <v>31</v>
      </c>
      <c r="B33" s="36"/>
      <c r="C33" s="36"/>
      <c r="D33" s="37"/>
      <c r="E33" s="38"/>
      <c r="F33" s="38"/>
      <c r="G33" s="36"/>
      <c r="H33" s="36"/>
      <c r="I33" s="39">
        <f t="shared" si="0"/>
      </c>
      <c r="J33" s="35">
        <f t="shared" si="1"/>
      </c>
      <c r="N33" s="29">
        <v>41</v>
      </c>
      <c r="O33" s="29" t="s">
        <v>7</v>
      </c>
    </row>
    <row r="34" spans="1:15" ht="12.75">
      <c r="A34" s="35">
        <v>32</v>
      </c>
      <c r="B34" s="36"/>
      <c r="C34" s="36"/>
      <c r="D34" s="37"/>
      <c r="E34" s="38"/>
      <c r="F34" s="38"/>
      <c r="G34" s="36"/>
      <c r="H34" s="36"/>
      <c r="I34" s="39">
        <f t="shared" si="0"/>
      </c>
      <c r="J34" s="35">
        <f t="shared" si="1"/>
      </c>
      <c r="N34" s="29">
        <v>42</v>
      </c>
      <c r="O34" s="29" t="s">
        <v>7</v>
      </c>
    </row>
    <row r="35" spans="1:15" ht="12.75">
      <c r="A35" s="35">
        <v>33</v>
      </c>
      <c r="B35" s="36"/>
      <c r="C35" s="36"/>
      <c r="D35" s="37"/>
      <c r="E35" s="38"/>
      <c r="F35" s="38"/>
      <c r="G35" s="36"/>
      <c r="H35" s="36"/>
      <c r="I35" s="39">
        <f t="shared" si="0"/>
      </c>
      <c r="J35" s="35">
        <f t="shared" si="1"/>
      </c>
      <c r="N35" s="29">
        <v>43</v>
      </c>
      <c r="O35" s="29" t="s">
        <v>7</v>
      </c>
    </row>
    <row r="36" spans="1:15" ht="12.75">
      <c r="A36" s="35">
        <v>34</v>
      </c>
      <c r="B36" s="36"/>
      <c r="C36" s="36"/>
      <c r="D36" s="37"/>
      <c r="E36" s="38"/>
      <c r="F36" s="38"/>
      <c r="G36" s="36"/>
      <c r="H36" s="36"/>
      <c r="I36" s="39">
        <f t="shared" si="0"/>
      </c>
      <c r="J36" s="35">
        <f t="shared" si="1"/>
      </c>
      <c r="N36" s="29">
        <v>44</v>
      </c>
      <c r="O36" s="29" t="s">
        <v>7</v>
      </c>
    </row>
    <row r="37" spans="1:15" ht="12.75">
      <c r="A37" s="35">
        <v>35</v>
      </c>
      <c r="B37" s="36"/>
      <c r="C37" s="36"/>
      <c r="D37" s="37"/>
      <c r="E37" s="38"/>
      <c r="F37" s="38"/>
      <c r="G37" s="36"/>
      <c r="H37" s="36"/>
      <c r="I37" s="39">
        <f t="shared" si="0"/>
      </c>
      <c r="J37" s="35">
        <f t="shared" si="1"/>
      </c>
      <c r="N37" s="29">
        <v>45</v>
      </c>
      <c r="O37" s="29" t="s">
        <v>7</v>
      </c>
    </row>
    <row r="38" spans="1:15" ht="12.75">
      <c r="A38" s="35">
        <v>36</v>
      </c>
      <c r="B38" s="36"/>
      <c r="C38" s="36"/>
      <c r="D38" s="37"/>
      <c r="E38" s="38"/>
      <c r="F38" s="38"/>
      <c r="G38" s="36"/>
      <c r="H38" s="36"/>
      <c r="I38" s="39">
        <f t="shared" si="0"/>
      </c>
      <c r="J38" s="35">
        <f t="shared" si="1"/>
      </c>
      <c r="N38" s="29">
        <v>46</v>
      </c>
      <c r="O38" s="29" t="s">
        <v>7</v>
      </c>
    </row>
    <row r="39" spans="1:15" ht="12.75">
      <c r="A39" s="35">
        <v>37</v>
      </c>
      <c r="B39" s="36"/>
      <c r="C39" s="36"/>
      <c r="D39" s="37"/>
      <c r="E39" s="38"/>
      <c r="F39" s="38"/>
      <c r="G39" s="36"/>
      <c r="H39" s="36"/>
      <c r="I39" s="39">
        <f t="shared" si="0"/>
      </c>
      <c r="J39" s="35">
        <f t="shared" si="1"/>
      </c>
      <c r="N39" s="29">
        <v>47</v>
      </c>
      <c r="O39" s="29" t="s">
        <v>7</v>
      </c>
    </row>
    <row r="40" spans="1:15" ht="12.75">
      <c r="A40" s="35">
        <v>38</v>
      </c>
      <c r="B40" s="36"/>
      <c r="C40" s="36"/>
      <c r="D40" s="37"/>
      <c r="E40" s="38"/>
      <c r="F40" s="38"/>
      <c r="G40" s="36"/>
      <c r="H40" s="36"/>
      <c r="I40" s="39">
        <f t="shared" si="0"/>
      </c>
      <c r="J40" s="35">
        <f t="shared" si="1"/>
      </c>
      <c r="N40" s="29">
        <v>48</v>
      </c>
      <c r="O40" s="29" t="s">
        <v>7</v>
      </c>
    </row>
    <row r="41" spans="1:15" ht="12.75">
      <c r="A41" s="35">
        <v>39</v>
      </c>
      <c r="B41" s="36"/>
      <c r="C41" s="36"/>
      <c r="D41" s="37"/>
      <c r="E41" s="38"/>
      <c r="F41" s="38"/>
      <c r="G41" s="36"/>
      <c r="H41" s="36"/>
      <c r="I41" s="39">
        <f t="shared" si="0"/>
      </c>
      <c r="J41" s="35">
        <f t="shared" si="1"/>
      </c>
      <c r="N41" s="29">
        <v>49</v>
      </c>
      <c r="O41" s="29" t="s">
        <v>7</v>
      </c>
    </row>
    <row r="42" spans="1:15" ht="12.75">
      <c r="A42" s="35">
        <v>40</v>
      </c>
      <c r="B42" s="36"/>
      <c r="C42" s="36"/>
      <c r="D42" s="37"/>
      <c r="E42" s="38"/>
      <c r="F42" s="38"/>
      <c r="G42" s="36"/>
      <c r="H42" s="36"/>
      <c r="I42" s="39">
        <f t="shared" si="0"/>
      </c>
      <c r="J42" s="35">
        <f t="shared" si="1"/>
      </c>
      <c r="N42" s="29">
        <v>50</v>
      </c>
      <c r="O42" s="29" t="s">
        <v>9</v>
      </c>
    </row>
    <row r="43" spans="1:15" ht="12.75">
      <c r="A43" s="35">
        <v>41</v>
      </c>
      <c r="B43" s="36"/>
      <c r="C43" s="36"/>
      <c r="D43" s="37"/>
      <c r="E43" s="38"/>
      <c r="F43" s="38"/>
      <c r="G43" s="36"/>
      <c r="H43" s="36"/>
      <c r="I43" s="39">
        <f t="shared" si="0"/>
      </c>
      <c r="J43" s="35">
        <f t="shared" si="1"/>
      </c>
      <c r="N43" s="29">
        <v>51</v>
      </c>
      <c r="O43" s="29" t="s">
        <v>9</v>
      </c>
    </row>
    <row r="44" spans="1:15" ht="12.75">
      <c r="A44" s="35">
        <v>42</v>
      </c>
      <c r="B44" s="36"/>
      <c r="C44" s="36"/>
      <c r="D44" s="37"/>
      <c r="E44" s="38"/>
      <c r="F44" s="38"/>
      <c r="G44" s="36"/>
      <c r="H44" s="36"/>
      <c r="I44" s="39">
        <f t="shared" si="0"/>
      </c>
      <c r="J44" s="35">
        <f t="shared" si="1"/>
      </c>
      <c r="N44" s="29">
        <v>52</v>
      </c>
      <c r="O44" s="29" t="s">
        <v>9</v>
      </c>
    </row>
    <row r="45" spans="1:15" ht="12.75">
      <c r="A45" s="35">
        <v>43</v>
      </c>
      <c r="B45" s="36"/>
      <c r="C45" s="36"/>
      <c r="D45" s="37"/>
      <c r="E45" s="38"/>
      <c r="F45" s="38"/>
      <c r="G45" s="36"/>
      <c r="H45" s="36"/>
      <c r="I45" s="39">
        <f t="shared" si="0"/>
      </c>
      <c r="J45" s="35">
        <f t="shared" si="1"/>
      </c>
      <c r="N45" s="29">
        <v>53</v>
      </c>
      <c r="O45" s="29" t="s">
        <v>9</v>
      </c>
    </row>
    <row r="46" spans="1:15" ht="12.75">
      <c r="A46" s="35">
        <v>44</v>
      </c>
      <c r="B46" s="36"/>
      <c r="C46" s="36"/>
      <c r="D46" s="37"/>
      <c r="E46" s="38"/>
      <c r="F46" s="38"/>
      <c r="G46" s="36"/>
      <c r="H46" s="36"/>
      <c r="I46" s="39">
        <f t="shared" si="0"/>
      </c>
      <c r="J46" s="35">
        <f t="shared" si="1"/>
      </c>
      <c r="N46" s="29">
        <v>54</v>
      </c>
      <c r="O46" s="29" t="s">
        <v>9</v>
      </c>
    </row>
    <row r="47" spans="1:15" ht="12.75">
      <c r="A47" s="35">
        <v>45</v>
      </c>
      <c r="B47" s="36"/>
      <c r="C47" s="36"/>
      <c r="D47" s="37"/>
      <c r="E47" s="38"/>
      <c r="F47" s="38"/>
      <c r="G47" s="36"/>
      <c r="H47" s="36"/>
      <c r="I47" s="39">
        <f t="shared" si="0"/>
      </c>
      <c r="J47" s="35">
        <f t="shared" si="1"/>
      </c>
      <c r="N47" s="29">
        <v>55</v>
      </c>
      <c r="O47" s="29" t="s">
        <v>9</v>
      </c>
    </row>
    <row r="48" spans="1:15" ht="12.75">
      <c r="A48" s="35">
        <v>46</v>
      </c>
      <c r="B48" s="36"/>
      <c r="C48" s="36"/>
      <c r="D48" s="37"/>
      <c r="E48" s="38"/>
      <c r="F48" s="38"/>
      <c r="G48" s="36"/>
      <c r="H48" s="36"/>
      <c r="I48" s="39">
        <f t="shared" si="0"/>
      </c>
      <c r="J48" s="35">
        <f t="shared" si="1"/>
      </c>
      <c r="N48" s="29">
        <v>56</v>
      </c>
      <c r="O48" s="29" t="s">
        <v>9</v>
      </c>
    </row>
    <row r="49" spans="1:15" ht="12.75">
      <c r="A49" s="35">
        <v>47</v>
      </c>
      <c r="B49" s="36"/>
      <c r="C49" s="36"/>
      <c r="D49" s="37"/>
      <c r="E49" s="38"/>
      <c r="F49" s="38"/>
      <c r="G49" s="36"/>
      <c r="H49" s="36"/>
      <c r="I49" s="39">
        <f t="shared" si="0"/>
      </c>
      <c r="J49" s="35">
        <f t="shared" si="1"/>
      </c>
      <c r="N49" s="29">
        <v>57</v>
      </c>
      <c r="O49" s="29" t="s">
        <v>9</v>
      </c>
    </row>
    <row r="50" spans="1:15" ht="12.75">
      <c r="A50" s="35">
        <v>48</v>
      </c>
      <c r="B50" s="36"/>
      <c r="C50" s="36"/>
      <c r="D50" s="37"/>
      <c r="E50" s="38"/>
      <c r="F50" s="38"/>
      <c r="G50" s="36"/>
      <c r="H50" s="36"/>
      <c r="I50" s="39">
        <f t="shared" si="0"/>
      </c>
      <c r="J50" s="35">
        <f t="shared" si="1"/>
      </c>
      <c r="N50" s="29">
        <v>58</v>
      </c>
      <c r="O50" s="29" t="s">
        <v>9</v>
      </c>
    </row>
    <row r="51" spans="1:15" ht="12.75">
      <c r="A51" s="35">
        <v>49</v>
      </c>
      <c r="B51" s="36"/>
      <c r="C51" s="36"/>
      <c r="D51" s="37"/>
      <c r="E51" s="38"/>
      <c r="F51" s="38"/>
      <c r="G51" s="36"/>
      <c r="H51" s="36"/>
      <c r="I51" s="39">
        <f t="shared" si="0"/>
      </c>
      <c r="J51" s="35">
        <f t="shared" si="1"/>
      </c>
      <c r="N51" s="29">
        <v>59</v>
      </c>
      <c r="O51" s="29" t="s">
        <v>9</v>
      </c>
    </row>
    <row r="52" spans="1:15" ht="12.75">
      <c r="A52" s="35">
        <v>50</v>
      </c>
      <c r="B52" s="36"/>
      <c r="C52" s="36"/>
      <c r="D52" s="37"/>
      <c r="E52" s="38"/>
      <c r="F52" s="38"/>
      <c r="G52" s="36"/>
      <c r="H52" s="36"/>
      <c r="I52" s="39">
        <f t="shared" si="0"/>
      </c>
      <c r="J52" s="35">
        <f t="shared" si="1"/>
      </c>
      <c r="N52" s="29">
        <v>60</v>
      </c>
      <c r="O52" s="29" t="s">
        <v>10</v>
      </c>
    </row>
    <row r="53" spans="1:15" ht="12.75">
      <c r="A53" s="35">
        <v>51</v>
      </c>
      <c r="B53" s="36"/>
      <c r="C53" s="36"/>
      <c r="D53" s="37"/>
      <c r="E53" s="38"/>
      <c r="F53" s="38"/>
      <c r="G53" s="36"/>
      <c r="H53" s="36"/>
      <c r="I53" s="39">
        <f t="shared" si="0"/>
      </c>
      <c r="J53" s="35">
        <f t="shared" si="1"/>
      </c>
      <c r="N53" s="29">
        <v>61</v>
      </c>
      <c r="O53" s="29" t="s">
        <v>10</v>
      </c>
    </row>
    <row r="54" spans="1:15" ht="12.75">
      <c r="A54" s="35">
        <v>52</v>
      </c>
      <c r="B54" s="36"/>
      <c r="C54" s="36"/>
      <c r="D54" s="37"/>
      <c r="E54" s="38"/>
      <c r="F54" s="38"/>
      <c r="G54" s="36"/>
      <c r="H54" s="36"/>
      <c r="I54" s="39">
        <f t="shared" si="0"/>
      </c>
      <c r="J54" s="35">
        <f t="shared" si="1"/>
      </c>
      <c r="N54" s="29">
        <v>62</v>
      </c>
      <c r="O54" s="29" t="s">
        <v>10</v>
      </c>
    </row>
    <row r="55" spans="1:15" ht="12.75">
      <c r="A55" s="35">
        <v>53</v>
      </c>
      <c r="B55" s="36"/>
      <c r="C55" s="36"/>
      <c r="D55" s="37"/>
      <c r="E55" s="38"/>
      <c r="F55" s="38"/>
      <c r="G55" s="36"/>
      <c r="H55" s="36"/>
      <c r="I55" s="39">
        <f t="shared" si="0"/>
      </c>
      <c r="J55" s="35">
        <f t="shared" si="1"/>
      </c>
      <c r="N55" s="29">
        <v>63</v>
      </c>
      <c r="O55" s="29" t="s">
        <v>10</v>
      </c>
    </row>
    <row r="56" spans="1:15" ht="12.75">
      <c r="A56" s="35">
        <v>54</v>
      </c>
      <c r="B56" s="36"/>
      <c r="C56" s="36"/>
      <c r="D56" s="37"/>
      <c r="E56" s="38"/>
      <c r="F56" s="38"/>
      <c r="G56" s="36"/>
      <c r="H56" s="36"/>
      <c r="I56" s="39">
        <f t="shared" si="0"/>
      </c>
      <c r="J56" s="35">
        <f t="shared" si="1"/>
      </c>
      <c r="N56" s="29">
        <v>64</v>
      </c>
      <c r="O56" s="29" t="s">
        <v>10</v>
      </c>
    </row>
    <row r="57" spans="1:15" ht="12.75">
      <c r="A57" s="35">
        <v>55</v>
      </c>
      <c r="B57" s="36"/>
      <c r="C57" s="36"/>
      <c r="D57" s="37"/>
      <c r="E57" s="38"/>
      <c r="F57" s="38"/>
      <c r="G57" s="36"/>
      <c r="H57" s="36"/>
      <c r="I57" s="39">
        <f t="shared" si="0"/>
      </c>
      <c r="J57" s="35">
        <f t="shared" si="1"/>
      </c>
      <c r="N57" s="29">
        <v>65</v>
      </c>
      <c r="O57" s="29" t="s">
        <v>10</v>
      </c>
    </row>
    <row r="58" spans="1:15" ht="12.75">
      <c r="A58" s="35">
        <v>56</v>
      </c>
      <c r="B58" s="36"/>
      <c r="C58" s="36"/>
      <c r="D58" s="37"/>
      <c r="E58" s="38"/>
      <c r="F58" s="38"/>
      <c r="G58" s="36"/>
      <c r="H58" s="36"/>
      <c r="I58" s="39">
        <f t="shared" si="0"/>
      </c>
      <c r="J58" s="35">
        <f t="shared" si="1"/>
      </c>
      <c r="N58" s="29">
        <v>66</v>
      </c>
      <c r="O58" s="29" t="s">
        <v>10</v>
      </c>
    </row>
    <row r="59" spans="1:15" ht="12.75">
      <c r="A59" s="35">
        <v>57</v>
      </c>
      <c r="B59" s="36"/>
      <c r="C59" s="36"/>
      <c r="D59" s="37"/>
      <c r="E59" s="38"/>
      <c r="F59" s="38"/>
      <c r="G59" s="36"/>
      <c r="H59" s="36"/>
      <c r="I59" s="39">
        <f t="shared" si="0"/>
      </c>
      <c r="J59" s="35">
        <f t="shared" si="1"/>
      </c>
      <c r="N59" s="29">
        <v>67</v>
      </c>
      <c r="O59" s="29" t="s">
        <v>10</v>
      </c>
    </row>
    <row r="60" spans="1:15" ht="12.75">
      <c r="A60" s="35">
        <v>58</v>
      </c>
      <c r="B60" s="36"/>
      <c r="C60" s="36"/>
      <c r="D60" s="37"/>
      <c r="E60" s="38"/>
      <c r="F60" s="38"/>
      <c r="G60" s="36"/>
      <c r="H60" s="36"/>
      <c r="I60" s="39">
        <f t="shared" si="0"/>
      </c>
      <c r="J60" s="35">
        <f t="shared" si="1"/>
      </c>
      <c r="N60" s="29">
        <v>68</v>
      </c>
      <c r="O60" s="29" t="s">
        <v>10</v>
      </c>
    </row>
    <row r="61" spans="1:15" ht="12.75">
      <c r="A61" s="35">
        <v>59</v>
      </c>
      <c r="B61" s="36"/>
      <c r="C61" s="36"/>
      <c r="D61" s="37"/>
      <c r="E61" s="38"/>
      <c r="F61" s="38"/>
      <c r="G61" s="36"/>
      <c r="H61" s="36"/>
      <c r="I61" s="39">
        <f t="shared" si="0"/>
      </c>
      <c r="J61" s="35">
        <f t="shared" si="1"/>
      </c>
      <c r="N61" s="29">
        <v>69</v>
      </c>
      <c r="O61" s="29" t="s">
        <v>10</v>
      </c>
    </row>
    <row r="62" spans="1:15" ht="12.75">
      <c r="A62" s="35">
        <v>60</v>
      </c>
      <c r="B62" s="36"/>
      <c r="C62" s="36"/>
      <c r="D62" s="37"/>
      <c r="E62" s="38"/>
      <c r="F62" s="38"/>
      <c r="G62" s="36"/>
      <c r="H62" s="36"/>
      <c r="I62" s="39">
        <f t="shared" si="0"/>
      </c>
      <c r="J62" s="35">
        <f t="shared" si="1"/>
      </c>
      <c r="N62" s="29">
        <v>70</v>
      </c>
      <c r="O62" s="29" t="s">
        <v>10</v>
      </c>
    </row>
    <row r="63" spans="1:15" ht="12.75">
      <c r="A63" s="35">
        <v>61</v>
      </c>
      <c r="B63" s="36"/>
      <c r="C63" s="36"/>
      <c r="D63" s="37"/>
      <c r="E63" s="38"/>
      <c r="F63" s="38"/>
      <c r="G63" s="36"/>
      <c r="H63" s="36"/>
      <c r="I63" s="39">
        <f t="shared" si="0"/>
      </c>
      <c r="J63" s="35">
        <f t="shared" si="1"/>
      </c>
      <c r="N63" s="29">
        <v>71</v>
      </c>
      <c r="O63" s="29" t="s">
        <v>10</v>
      </c>
    </row>
    <row r="64" spans="1:15" ht="12.75">
      <c r="A64" s="35">
        <v>62</v>
      </c>
      <c r="B64" s="36"/>
      <c r="C64" s="36"/>
      <c r="D64" s="37"/>
      <c r="E64" s="38"/>
      <c r="F64" s="38"/>
      <c r="G64" s="36"/>
      <c r="H64" s="36"/>
      <c r="I64" s="39">
        <f t="shared" si="0"/>
      </c>
      <c r="J64" s="35">
        <f t="shared" si="1"/>
      </c>
      <c r="N64" s="29">
        <v>72</v>
      </c>
      <c r="O64" s="29" t="s">
        <v>10</v>
      </c>
    </row>
    <row r="65" spans="1:15" ht="12.75">
      <c r="A65" s="35">
        <v>63</v>
      </c>
      <c r="B65" s="36"/>
      <c r="C65" s="36"/>
      <c r="D65" s="37"/>
      <c r="E65" s="38"/>
      <c r="F65" s="38"/>
      <c r="G65" s="36"/>
      <c r="H65" s="36"/>
      <c r="I65" s="39">
        <f t="shared" si="0"/>
      </c>
      <c r="J65" s="35">
        <f t="shared" si="1"/>
      </c>
      <c r="N65" s="29">
        <v>73</v>
      </c>
      <c r="O65" s="29" t="s">
        <v>10</v>
      </c>
    </row>
    <row r="66" spans="1:15" ht="12.75">
      <c r="A66" s="35">
        <v>64</v>
      </c>
      <c r="B66" s="36"/>
      <c r="C66" s="36"/>
      <c r="D66" s="37"/>
      <c r="E66" s="38"/>
      <c r="F66" s="38"/>
      <c r="G66" s="36"/>
      <c r="H66" s="36"/>
      <c r="I66" s="39">
        <f t="shared" si="0"/>
      </c>
      <c r="J66" s="35">
        <f t="shared" si="1"/>
      </c>
      <c r="N66" s="29">
        <v>74</v>
      </c>
      <c r="O66" s="29" t="s">
        <v>10</v>
      </c>
    </row>
    <row r="67" spans="1:15" ht="12.75">
      <c r="A67" s="35">
        <v>65</v>
      </c>
      <c r="B67" s="36"/>
      <c r="C67" s="36"/>
      <c r="D67" s="37"/>
      <c r="E67" s="38"/>
      <c r="F67" s="38"/>
      <c r="G67" s="36"/>
      <c r="H67" s="36"/>
      <c r="I67" s="39">
        <f aca="true" t="shared" si="2" ref="I67:I102">IF(ISNUMBER(D67),2016-YEAR(D67),"")</f>
      </c>
      <c r="J67" s="35">
        <f aca="true" t="shared" si="3" ref="J67:J98">IF(ISNUMBER(D67),VLOOKUP(I67,N$1:O$65536,2,FALSE),"")</f>
      </c>
      <c r="N67" s="29">
        <v>75</v>
      </c>
      <c r="O67" s="29" t="s">
        <v>10</v>
      </c>
    </row>
    <row r="68" spans="1:15" ht="12.75">
      <c r="A68" s="35">
        <v>66</v>
      </c>
      <c r="B68" s="36"/>
      <c r="C68" s="36"/>
      <c r="D68" s="37"/>
      <c r="E68" s="38"/>
      <c r="F68" s="38"/>
      <c r="G68" s="36"/>
      <c r="H68" s="36"/>
      <c r="I68" s="39">
        <f t="shared" si="2"/>
      </c>
      <c r="J68" s="35">
        <f t="shared" si="3"/>
      </c>
      <c r="N68" s="29">
        <v>76</v>
      </c>
      <c r="O68" s="29" t="s">
        <v>10</v>
      </c>
    </row>
    <row r="69" spans="1:15" ht="12.75">
      <c r="A69" s="35">
        <v>67</v>
      </c>
      <c r="B69" s="36"/>
      <c r="C69" s="36"/>
      <c r="D69" s="37"/>
      <c r="E69" s="38"/>
      <c r="F69" s="38"/>
      <c r="G69" s="36"/>
      <c r="H69" s="36"/>
      <c r="I69" s="39">
        <f t="shared" si="2"/>
      </c>
      <c r="J69" s="35">
        <f t="shared" si="3"/>
      </c>
      <c r="N69" s="29">
        <v>77</v>
      </c>
      <c r="O69" s="29" t="s">
        <v>10</v>
      </c>
    </row>
    <row r="70" spans="1:15" ht="12.75">
      <c r="A70" s="35">
        <v>68</v>
      </c>
      <c r="B70" s="36"/>
      <c r="C70" s="36"/>
      <c r="D70" s="37"/>
      <c r="E70" s="38"/>
      <c r="F70" s="38"/>
      <c r="G70" s="36"/>
      <c r="H70" s="36"/>
      <c r="I70" s="39">
        <f t="shared" si="2"/>
      </c>
      <c r="J70" s="35">
        <f t="shared" si="3"/>
      </c>
      <c r="N70" s="29">
        <v>78</v>
      </c>
      <c r="O70" s="29" t="s">
        <v>10</v>
      </c>
    </row>
    <row r="71" spans="1:15" ht="12.75">
      <c r="A71" s="35">
        <v>69</v>
      </c>
      <c r="B71" s="36"/>
      <c r="C71" s="36"/>
      <c r="D71" s="37"/>
      <c r="E71" s="38"/>
      <c r="F71" s="38"/>
      <c r="G71" s="36"/>
      <c r="H71" s="36"/>
      <c r="I71" s="39">
        <f t="shared" si="2"/>
      </c>
      <c r="J71" s="35">
        <f t="shared" si="3"/>
      </c>
      <c r="N71" s="29">
        <v>79</v>
      </c>
      <c r="O71" s="29" t="s">
        <v>10</v>
      </c>
    </row>
    <row r="72" spans="1:15" ht="12.75">
      <c r="A72" s="35">
        <v>70</v>
      </c>
      <c r="B72" s="36"/>
      <c r="C72" s="36"/>
      <c r="D72" s="37"/>
      <c r="E72" s="38"/>
      <c r="F72" s="38"/>
      <c r="G72" s="36"/>
      <c r="H72" s="36"/>
      <c r="I72" s="39">
        <f t="shared" si="2"/>
      </c>
      <c r="J72" s="35">
        <f t="shared" si="3"/>
      </c>
      <c r="N72" s="29">
        <v>80</v>
      </c>
      <c r="O72" s="29" t="s">
        <v>10</v>
      </c>
    </row>
    <row r="73" spans="1:15" ht="12.75">
      <c r="A73" s="35">
        <v>71</v>
      </c>
      <c r="B73" s="36"/>
      <c r="C73" s="36"/>
      <c r="D73" s="37"/>
      <c r="E73" s="38"/>
      <c r="F73" s="38"/>
      <c r="G73" s="36"/>
      <c r="H73" s="36"/>
      <c r="I73" s="39">
        <f t="shared" si="2"/>
      </c>
      <c r="J73" s="35">
        <f t="shared" si="3"/>
      </c>
      <c r="N73" s="29">
        <v>81</v>
      </c>
      <c r="O73" s="29" t="s">
        <v>10</v>
      </c>
    </row>
    <row r="74" spans="1:15" ht="12.75">
      <c r="A74" s="35">
        <v>72</v>
      </c>
      <c r="B74" s="36"/>
      <c r="C74" s="36"/>
      <c r="D74" s="37"/>
      <c r="E74" s="38"/>
      <c r="F74" s="38"/>
      <c r="G74" s="36"/>
      <c r="H74" s="36"/>
      <c r="I74" s="39">
        <f t="shared" si="2"/>
      </c>
      <c r="J74" s="35">
        <f t="shared" si="3"/>
      </c>
      <c r="N74" s="29">
        <v>82</v>
      </c>
      <c r="O74" s="29" t="s">
        <v>10</v>
      </c>
    </row>
    <row r="75" spans="1:15" ht="12.75">
      <c r="A75" s="35">
        <v>73</v>
      </c>
      <c r="B75" s="36"/>
      <c r="C75" s="36"/>
      <c r="D75" s="37"/>
      <c r="E75" s="38"/>
      <c r="F75" s="38"/>
      <c r="G75" s="36"/>
      <c r="H75" s="36"/>
      <c r="I75" s="39">
        <f t="shared" si="2"/>
      </c>
      <c r="J75" s="35">
        <f t="shared" si="3"/>
      </c>
      <c r="N75" s="29">
        <v>83</v>
      </c>
      <c r="O75" s="29" t="s">
        <v>10</v>
      </c>
    </row>
    <row r="76" spans="1:15" ht="12.75">
      <c r="A76" s="35">
        <v>74</v>
      </c>
      <c r="B76" s="36"/>
      <c r="C76" s="36"/>
      <c r="D76" s="37"/>
      <c r="E76" s="38"/>
      <c r="F76" s="38"/>
      <c r="G76" s="36"/>
      <c r="H76" s="36"/>
      <c r="I76" s="39">
        <f t="shared" si="2"/>
      </c>
      <c r="J76" s="35">
        <f t="shared" si="3"/>
      </c>
      <c r="N76" s="29">
        <v>84</v>
      </c>
      <c r="O76" s="29" t="s">
        <v>10</v>
      </c>
    </row>
    <row r="77" spans="1:15" ht="12.75">
      <c r="A77" s="35">
        <v>75</v>
      </c>
      <c r="B77" s="36"/>
      <c r="C77" s="36"/>
      <c r="D77" s="37"/>
      <c r="E77" s="38"/>
      <c r="F77" s="38"/>
      <c r="G77" s="36"/>
      <c r="H77" s="36"/>
      <c r="I77" s="39">
        <f t="shared" si="2"/>
      </c>
      <c r="J77" s="35">
        <f t="shared" si="3"/>
      </c>
      <c r="N77" s="29">
        <v>85</v>
      </c>
      <c r="O77" s="29" t="s">
        <v>10</v>
      </c>
    </row>
    <row r="78" spans="1:15" ht="12.75">
      <c r="A78" s="35">
        <v>76</v>
      </c>
      <c r="B78" s="36"/>
      <c r="C78" s="36"/>
      <c r="D78" s="37"/>
      <c r="E78" s="38"/>
      <c r="F78" s="38"/>
      <c r="G78" s="36"/>
      <c r="H78" s="36"/>
      <c r="I78" s="39">
        <f t="shared" si="2"/>
      </c>
      <c r="J78" s="35">
        <f t="shared" si="3"/>
      </c>
      <c r="N78" s="29">
        <v>86</v>
      </c>
      <c r="O78" s="29" t="s">
        <v>10</v>
      </c>
    </row>
    <row r="79" spans="1:15" ht="12.75">
      <c r="A79" s="35">
        <v>77</v>
      </c>
      <c r="B79" s="36"/>
      <c r="C79" s="36"/>
      <c r="D79" s="37"/>
      <c r="E79" s="38"/>
      <c r="F79" s="38"/>
      <c r="G79" s="36"/>
      <c r="H79" s="36"/>
      <c r="I79" s="39">
        <f t="shared" si="2"/>
      </c>
      <c r="J79" s="35">
        <f t="shared" si="3"/>
      </c>
      <c r="N79" s="29">
        <v>87</v>
      </c>
      <c r="O79" s="29" t="s">
        <v>10</v>
      </c>
    </row>
    <row r="80" spans="1:15" ht="12.75">
      <c r="A80" s="35">
        <v>78</v>
      </c>
      <c r="B80" s="36"/>
      <c r="C80" s="36"/>
      <c r="D80" s="37"/>
      <c r="E80" s="38"/>
      <c r="F80" s="38"/>
      <c r="G80" s="36"/>
      <c r="H80" s="36"/>
      <c r="I80" s="39">
        <f t="shared" si="2"/>
      </c>
      <c r="J80" s="35">
        <f t="shared" si="3"/>
      </c>
      <c r="N80" s="29">
        <v>88</v>
      </c>
      <c r="O80" s="29" t="s">
        <v>10</v>
      </c>
    </row>
    <row r="81" spans="1:15" ht="12.75">
      <c r="A81" s="35">
        <v>79</v>
      </c>
      <c r="B81" s="36"/>
      <c r="C81" s="36"/>
      <c r="D81" s="37"/>
      <c r="E81" s="38"/>
      <c r="F81" s="38"/>
      <c r="G81" s="36"/>
      <c r="H81" s="36"/>
      <c r="I81" s="39">
        <f t="shared" si="2"/>
      </c>
      <c r="J81" s="35">
        <f t="shared" si="3"/>
      </c>
      <c r="N81" s="29">
        <v>89</v>
      </c>
      <c r="O81" s="29" t="s">
        <v>10</v>
      </c>
    </row>
    <row r="82" spans="1:15" ht="12.75">
      <c r="A82" s="35">
        <v>80</v>
      </c>
      <c r="B82" s="36"/>
      <c r="C82" s="36"/>
      <c r="D82" s="37"/>
      <c r="E82" s="38"/>
      <c r="F82" s="38"/>
      <c r="G82" s="36"/>
      <c r="H82" s="36"/>
      <c r="I82" s="39">
        <f t="shared" si="2"/>
      </c>
      <c r="J82" s="35">
        <f t="shared" si="3"/>
      </c>
      <c r="N82" s="29">
        <v>90</v>
      </c>
      <c r="O82" s="29" t="s">
        <v>10</v>
      </c>
    </row>
    <row r="83" spans="1:10" ht="12.75">
      <c r="A83" s="35">
        <v>81</v>
      </c>
      <c r="B83" s="36"/>
      <c r="C83" s="36"/>
      <c r="D83" s="37"/>
      <c r="E83" s="38"/>
      <c r="F83" s="38"/>
      <c r="G83" s="36"/>
      <c r="H83" s="36"/>
      <c r="I83" s="39">
        <f t="shared" si="2"/>
      </c>
      <c r="J83" s="35">
        <f t="shared" si="3"/>
      </c>
    </row>
    <row r="84" spans="1:10" ht="12.75">
      <c r="A84" s="35">
        <v>82</v>
      </c>
      <c r="B84" s="36"/>
      <c r="C84" s="36"/>
      <c r="D84" s="37"/>
      <c r="E84" s="38"/>
      <c r="F84" s="38"/>
      <c r="G84" s="36"/>
      <c r="H84" s="36"/>
      <c r="I84" s="39">
        <f t="shared" si="2"/>
      </c>
      <c r="J84" s="35">
        <f t="shared" si="3"/>
      </c>
    </row>
    <row r="85" spans="1:10" ht="12.75">
      <c r="A85" s="35">
        <v>83</v>
      </c>
      <c r="B85" s="36"/>
      <c r="C85" s="36"/>
      <c r="D85" s="37"/>
      <c r="E85" s="38"/>
      <c r="F85" s="38"/>
      <c r="G85" s="36"/>
      <c r="H85" s="36"/>
      <c r="I85" s="39">
        <f t="shared" si="2"/>
      </c>
      <c r="J85" s="35">
        <f t="shared" si="3"/>
      </c>
    </row>
    <row r="86" spans="1:10" ht="12.75">
      <c r="A86" s="35">
        <v>84</v>
      </c>
      <c r="B86" s="36"/>
      <c r="C86" s="36"/>
      <c r="D86" s="37"/>
      <c r="E86" s="38"/>
      <c r="F86" s="38"/>
      <c r="G86" s="36"/>
      <c r="H86" s="36"/>
      <c r="I86" s="39">
        <f t="shared" si="2"/>
      </c>
      <c r="J86" s="35">
        <f t="shared" si="3"/>
      </c>
    </row>
    <row r="87" spans="1:10" ht="12.75">
      <c r="A87" s="35">
        <v>85</v>
      </c>
      <c r="B87" s="36"/>
      <c r="C87" s="36"/>
      <c r="D87" s="37"/>
      <c r="E87" s="38"/>
      <c r="F87" s="38"/>
      <c r="G87" s="36"/>
      <c r="H87" s="36"/>
      <c r="I87" s="39">
        <f t="shared" si="2"/>
      </c>
      <c r="J87" s="35">
        <f t="shared" si="3"/>
      </c>
    </row>
    <row r="88" spans="1:10" ht="12.75">
      <c r="A88" s="35">
        <v>86</v>
      </c>
      <c r="B88" s="36"/>
      <c r="C88" s="36"/>
      <c r="D88" s="37"/>
      <c r="E88" s="38"/>
      <c r="F88" s="38"/>
      <c r="G88" s="36"/>
      <c r="H88" s="36"/>
      <c r="I88" s="39">
        <f t="shared" si="2"/>
      </c>
      <c r="J88" s="35">
        <f t="shared" si="3"/>
      </c>
    </row>
    <row r="89" spans="1:10" ht="12.75">
      <c r="A89" s="35">
        <v>87</v>
      </c>
      <c r="B89" s="36"/>
      <c r="C89" s="36"/>
      <c r="D89" s="37"/>
      <c r="E89" s="38"/>
      <c r="F89" s="38"/>
      <c r="G89" s="36"/>
      <c r="H89" s="36"/>
      <c r="I89" s="39">
        <f t="shared" si="2"/>
      </c>
      <c r="J89" s="35">
        <f t="shared" si="3"/>
      </c>
    </row>
    <row r="90" spans="1:10" ht="12.75">
      <c r="A90" s="35">
        <v>88</v>
      </c>
      <c r="B90" s="36"/>
      <c r="C90" s="36"/>
      <c r="D90" s="37"/>
      <c r="E90" s="38"/>
      <c r="F90" s="38"/>
      <c r="G90" s="36"/>
      <c r="H90" s="36"/>
      <c r="I90" s="39">
        <f t="shared" si="2"/>
      </c>
      <c r="J90" s="35">
        <f t="shared" si="3"/>
      </c>
    </row>
    <row r="91" spans="1:10" ht="12.75">
      <c r="A91" s="35">
        <v>89</v>
      </c>
      <c r="B91" s="36"/>
      <c r="C91" s="36"/>
      <c r="D91" s="37"/>
      <c r="E91" s="38"/>
      <c r="F91" s="38"/>
      <c r="G91" s="36"/>
      <c r="H91" s="36"/>
      <c r="I91" s="39">
        <f t="shared" si="2"/>
      </c>
      <c r="J91" s="35">
        <f t="shared" si="3"/>
      </c>
    </row>
    <row r="92" spans="1:10" ht="12.75">
      <c r="A92" s="35">
        <v>90</v>
      </c>
      <c r="B92" s="36"/>
      <c r="C92" s="36"/>
      <c r="D92" s="37"/>
      <c r="E92" s="38"/>
      <c r="F92" s="38"/>
      <c r="G92" s="36"/>
      <c r="H92" s="36"/>
      <c r="I92" s="39">
        <f t="shared" si="2"/>
      </c>
      <c r="J92" s="35">
        <f t="shared" si="3"/>
      </c>
    </row>
    <row r="93" spans="1:10" ht="12.75">
      <c r="A93" s="35">
        <v>91</v>
      </c>
      <c r="B93" s="36"/>
      <c r="C93" s="36"/>
      <c r="D93" s="37"/>
      <c r="E93" s="38"/>
      <c r="F93" s="38"/>
      <c r="G93" s="36"/>
      <c r="H93" s="36"/>
      <c r="I93" s="39">
        <f t="shared" si="2"/>
      </c>
      <c r="J93" s="35">
        <f t="shared" si="3"/>
      </c>
    </row>
    <row r="94" spans="1:10" ht="12.75">
      <c r="A94" s="35">
        <v>92</v>
      </c>
      <c r="B94" s="36"/>
      <c r="C94" s="36"/>
      <c r="D94" s="37"/>
      <c r="E94" s="38"/>
      <c r="F94" s="38"/>
      <c r="G94" s="36"/>
      <c r="H94" s="36"/>
      <c r="I94" s="39">
        <f t="shared" si="2"/>
      </c>
      <c r="J94" s="35">
        <f t="shared" si="3"/>
      </c>
    </row>
    <row r="95" spans="1:10" ht="12.75">
      <c r="A95" s="35">
        <v>93</v>
      </c>
      <c r="B95" s="36"/>
      <c r="C95" s="36"/>
      <c r="D95" s="37"/>
      <c r="E95" s="38"/>
      <c r="F95" s="38"/>
      <c r="G95" s="36"/>
      <c r="H95" s="36"/>
      <c r="I95" s="39">
        <f t="shared" si="2"/>
      </c>
      <c r="J95" s="35">
        <f t="shared" si="3"/>
      </c>
    </row>
    <row r="96" spans="1:10" ht="12.75">
      <c r="A96" s="35">
        <v>94</v>
      </c>
      <c r="B96" s="36"/>
      <c r="C96" s="36"/>
      <c r="D96" s="37"/>
      <c r="E96" s="38"/>
      <c r="F96" s="38"/>
      <c r="G96" s="36"/>
      <c r="H96" s="36"/>
      <c r="I96" s="39">
        <f t="shared" si="2"/>
      </c>
      <c r="J96" s="35">
        <f t="shared" si="3"/>
      </c>
    </row>
    <row r="97" spans="1:10" ht="12.75">
      <c r="A97" s="35">
        <v>95</v>
      </c>
      <c r="B97" s="36"/>
      <c r="C97" s="36"/>
      <c r="D97" s="37"/>
      <c r="E97" s="38"/>
      <c r="F97" s="38"/>
      <c r="G97" s="36"/>
      <c r="H97" s="36"/>
      <c r="I97" s="39">
        <f t="shared" si="2"/>
      </c>
      <c r="J97" s="35">
        <f t="shared" si="3"/>
      </c>
    </row>
    <row r="98" spans="1:10" ht="12.75">
      <c r="A98" s="35">
        <v>96</v>
      </c>
      <c r="B98" s="36"/>
      <c r="C98" s="36"/>
      <c r="D98" s="37"/>
      <c r="E98" s="38"/>
      <c r="F98" s="38"/>
      <c r="G98" s="36"/>
      <c r="H98" s="36"/>
      <c r="I98" s="39">
        <f t="shared" si="2"/>
      </c>
      <c r="J98" s="35">
        <f t="shared" si="3"/>
      </c>
    </row>
    <row r="99" spans="1:10" ht="12.75">
      <c r="A99" s="35">
        <v>97</v>
      </c>
      <c r="B99" s="36"/>
      <c r="C99" s="36"/>
      <c r="D99" s="37"/>
      <c r="E99" s="38"/>
      <c r="F99" s="38"/>
      <c r="G99" s="36"/>
      <c r="H99" s="36"/>
      <c r="I99" s="39">
        <f t="shared" si="2"/>
      </c>
      <c r="J99" s="35">
        <f>IF(ISNUMBER(D99),VLOOKUP(I99,N:O,2,FALSE),"")</f>
      </c>
    </row>
    <row r="100" spans="1:10" ht="12.75">
      <c r="A100" s="35">
        <v>98</v>
      </c>
      <c r="B100" s="36"/>
      <c r="C100" s="36"/>
      <c r="D100" s="37"/>
      <c r="E100" s="38"/>
      <c r="F100" s="38"/>
      <c r="G100" s="36"/>
      <c r="H100" s="36"/>
      <c r="I100" s="39">
        <f t="shared" si="2"/>
      </c>
      <c r="J100" s="35">
        <f>IF(ISNUMBER(D100),VLOOKUP(I100,N:O,2,FALSE),"")</f>
      </c>
    </row>
    <row r="101" spans="1:10" ht="12.75">
      <c r="A101" s="35">
        <v>99</v>
      </c>
      <c r="B101" s="36"/>
      <c r="C101" s="36"/>
      <c r="D101" s="37"/>
      <c r="E101" s="38"/>
      <c r="F101" s="38"/>
      <c r="G101" s="36"/>
      <c r="H101" s="36"/>
      <c r="I101" s="39">
        <f t="shared" si="2"/>
      </c>
      <c r="J101" s="35">
        <f>IF(ISNUMBER(D101),VLOOKUP(I101,N:O,2,FALSE),"")</f>
      </c>
    </row>
    <row r="102" spans="1:10" ht="12.75">
      <c r="A102" s="35">
        <v>100</v>
      </c>
      <c r="B102" s="36"/>
      <c r="C102" s="36"/>
      <c r="D102" s="37"/>
      <c r="E102" s="38"/>
      <c r="F102" s="38"/>
      <c r="G102" s="36"/>
      <c r="H102" s="36"/>
      <c r="I102" s="39">
        <f t="shared" si="2"/>
      </c>
      <c r="J102" s="35">
        <f>IF(ISNUMBER(D102),VLOOKUP(I102,N:O,2,FALSE),"")</f>
      </c>
    </row>
  </sheetData>
  <sheetProtection sheet="1"/>
  <mergeCells count="1">
    <mergeCell ref="A1:J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13.7109375" style="11" customWidth="1"/>
    <col min="2" max="2" width="6.7109375" style="26" customWidth="1"/>
    <col min="3" max="3" width="6.7109375" style="11" customWidth="1"/>
    <col min="4" max="4" width="11.421875" style="11" customWidth="1"/>
    <col min="5" max="5" width="13.7109375" style="11" customWidth="1"/>
    <col min="6" max="7" width="11.421875" style="11" customWidth="1"/>
    <col min="8" max="8" width="11.421875" style="12" customWidth="1"/>
    <col min="9" max="9" width="13.7109375" style="11" customWidth="1"/>
    <col min="10" max="16384" width="11.421875" style="11" customWidth="1"/>
  </cols>
  <sheetData>
    <row r="1" spans="1:11" ht="15">
      <c r="A1" s="27" t="s">
        <v>729</v>
      </c>
      <c r="B1" s="27"/>
      <c r="C1" s="27"/>
      <c r="E1" s="27" t="s">
        <v>730</v>
      </c>
      <c r="F1" s="27"/>
      <c r="G1" s="27"/>
      <c r="I1" s="27" t="s">
        <v>731</v>
      </c>
      <c r="J1" s="27"/>
      <c r="K1" s="27"/>
    </row>
    <row r="2" spans="1:11" ht="12.75">
      <c r="A2" s="13"/>
      <c r="B2" s="14">
        <v>2016</v>
      </c>
      <c r="C2" s="14">
        <v>2015</v>
      </c>
      <c r="E2" s="13"/>
      <c r="F2" s="14">
        <v>2016</v>
      </c>
      <c r="G2" s="14">
        <v>2015</v>
      </c>
      <c r="I2" s="13"/>
      <c r="J2" s="14">
        <v>2016</v>
      </c>
      <c r="K2" s="14">
        <v>2015</v>
      </c>
    </row>
    <row r="3" spans="1:11" ht="12.75">
      <c r="A3" s="15" t="s">
        <v>656</v>
      </c>
      <c r="B3" s="15">
        <v>7</v>
      </c>
      <c r="C3" s="16">
        <v>8</v>
      </c>
      <c r="E3" s="17" t="s">
        <v>11</v>
      </c>
      <c r="F3" s="15">
        <v>0</v>
      </c>
      <c r="G3" s="16">
        <v>1</v>
      </c>
      <c r="I3" s="18">
        <v>1</v>
      </c>
      <c r="J3" s="15">
        <v>8</v>
      </c>
      <c r="K3" s="19">
        <v>11</v>
      </c>
    </row>
    <row r="4" spans="1:11" ht="12.75">
      <c r="A4" s="15" t="s">
        <v>657</v>
      </c>
      <c r="B4" s="15">
        <v>19</v>
      </c>
      <c r="C4" s="16">
        <v>15</v>
      </c>
      <c r="D4" s="20"/>
      <c r="E4" s="15" t="s">
        <v>6</v>
      </c>
      <c r="F4" s="15">
        <v>4</v>
      </c>
      <c r="G4" s="15">
        <v>7</v>
      </c>
      <c r="I4" s="18">
        <v>2</v>
      </c>
      <c r="J4" s="15">
        <v>48</v>
      </c>
      <c r="K4" s="19">
        <v>19</v>
      </c>
    </row>
    <row r="5" spans="1:11" ht="12.75">
      <c r="A5" s="15" t="s">
        <v>680</v>
      </c>
      <c r="B5" s="15">
        <v>41</v>
      </c>
      <c r="C5" s="16">
        <v>56</v>
      </c>
      <c r="D5" s="20"/>
      <c r="E5" s="15" t="s">
        <v>1</v>
      </c>
      <c r="F5" s="15">
        <v>7</v>
      </c>
      <c r="G5" s="15">
        <v>8</v>
      </c>
      <c r="I5" s="18">
        <v>3</v>
      </c>
      <c r="J5" s="15">
        <v>70</v>
      </c>
      <c r="K5" s="19">
        <v>49</v>
      </c>
    </row>
    <row r="6" spans="1:11" ht="12.75">
      <c r="A6" s="15" t="s">
        <v>658</v>
      </c>
      <c r="B6" s="15">
        <v>23</v>
      </c>
      <c r="C6" s="16">
        <v>26</v>
      </c>
      <c r="D6" s="20"/>
      <c r="E6" s="15" t="s">
        <v>12</v>
      </c>
      <c r="F6" s="15">
        <v>14</v>
      </c>
      <c r="G6" s="15">
        <v>2</v>
      </c>
      <c r="I6" s="18">
        <v>4</v>
      </c>
      <c r="J6" s="15">
        <v>141</v>
      </c>
      <c r="K6" s="19">
        <v>98</v>
      </c>
    </row>
    <row r="7" spans="1:11" ht="12.75">
      <c r="A7" s="15" t="s">
        <v>659</v>
      </c>
      <c r="B7" s="15">
        <v>18</v>
      </c>
      <c r="C7" s="15"/>
      <c r="E7" s="15" t="s">
        <v>13</v>
      </c>
      <c r="F7" s="15">
        <v>13</v>
      </c>
      <c r="G7" s="15">
        <v>14</v>
      </c>
      <c r="I7" s="18">
        <v>5</v>
      </c>
      <c r="J7" s="15">
        <v>114</v>
      </c>
      <c r="K7" s="19">
        <v>144</v>
      </c>
    </row>
    <row r="8" spans="1:11" ht="12.75">
      <c r="A8" s="15" t="s">
        <v>660</v>
      </c>
      <c r="B8" s="15">
        <v>48</v>
      </c>
      <c r="C8" s="16">
        <v>36</v>
      </c>
      <c r="D8" s="20"/>
      <c r="E8" s="15" t="s">
        <v>8</v>
      </c>
      <c r="F8" s="15">
        <v>76</v>
      </c>
      <c r="G8" s="15">
        <v>70</v>
      </c>
      <c r="I8" s="18" t="s">
        <v>439</v>
      </c>
      <c r="J8" s="15">
        <v>12</v>
      </c>
      <c r="K8" s="19">
        <v>13</v>
      </c>
    </row>
    <row r="9" spans="1:11" ht="12.75">
      <c r="A9" s="15" t="s">
        <v>661</v>
      </c>
      <c r="B9" s="15">
        <v>38</v>
      </c>
      <c r="C9" s="15"/>
      <c r="E9" s="15" t="s">
        <v>7</v>
      </c>
      <c r="F9" s="15">
        <v>124</v>
      </c>
      <c r="G9" s="15">
        <v>100</v>
      </c>
      <c r="I9" s="18" t="s">
        <v>1</v>
      </c>
      <c r="J9" s="15">
        <v>7</v>
      </c>
      <c r="K9" s="19">
        <v>8</v>
      </c>
    </row>
    <row r="10" spans="1:11" ht="12.75">
      <c r="A10" s="15" t="s">
        <v>662</v>
      </c>
      <c r="B10" s="15">
        <v>33</v>
      </c>
      <c r="C10" s="16">
        <v>38</v>
      </c>
      <c r="D10" s="20"/>
      <c r="E10" s="15" t="s">
        <v>9</v>
      </c>
      <c r="F10" s="15">
        <v>100</v>
      </c>
      <c r="G10" s="15">
        <v>90</v>
      </c>
      <c r="I10" s="18" t="s">
        <v>6</v>
      </c>
      <c r="J10" s="15">
        <v>4</v>
      </c>
      <c r="K10" s="19">
        <v>7</v>
      </c>
    </row>
    <row r="11" spans="1:11" ht="12.75">
      <c r="A11" s="15" t="s">
        <v>663</v>
      </c>
      <c r="B11" s="15">
        <v>6</v>
      </c>
      <c r="C11" s="16">
        <v>4</v>
      </c>
      <c r="D11" s="20"/>
      <c r="E11" s="15" t="s">
        <v>10</v>
      </c>
      <c r="F11" s="15">
        <v>66</v>
      </c>
      <c r="G11" s="15">
        <v>58</v>
      </c>
      <c r="I11" s="21" t="s">
        <v>11</v>
      </c>
      <c r="J11" s="15">
        <v>0</v>
      </c>
      <c r="K11" s="16">
        <v>1</v>
      </c>
    </row>
    <row r="12" spans="1:11" ht="12.75">
      <c r="A12" s="15" t="s">
        <v>664</v>
      </c>
      <c r="B12" s="15">
        <v>31</v>
      </c>
      <c r="C12" s="22">
        <v>25</v>
      </c>
      <c r="D12" s="23"/>
      <c r="E12" s="24" t="s">
        <v>732</v>
      </c>
      <c r="F12" s="24">
        <f>SUM(F3:F11)</f>
        <v>404</v>
      </c>
      <c r="G12" s="24">
        <f>SUM(G3:G11)</f>
        <v>350</v>
      </c>
      <c r="I12" s="24" t="s">
        <v>732</v>
      </c>
      <c r="J12" s="24">
        <f>SUM(J3:J11)</f>
        <v>404</v>
      </c>
      <c r="K12" s="24">
        <f>SUM(K3:K11)</f>
        <v>350</v>
      </c>
    </row>
    <row r="13" spans="1:4" ht="12.75">
      <c r="A13" s="15" t="s">
        <v>665</v>
      </c>
      <c r="B13" s="15">
        <v>47</v>
      </c>
      <c r="C13" s="16">
        <v>36</v>
      </c>
      <c r="D13" s="20"/>
    </row>
    <row r="14" spans="1:4" ht="12.75">
      <c r="A14" s="15" t="s">
        <v>666</v>
      </c>
      <c r="B14" s="15">
        <v>18</v>
      </c>
      <c r="C14" s="16">
        <v>12</v>
      </c>
      <c r="D14" s="20"/>
    </row>
    <row r="15" spans="1:4" ht="12.75">
      <c r="A15" s="15" t="s">
        <v>667</v>
      </c>
      <c r="B15" s="15">
        <v>39</v>
      </c>
      <c r="C15" s="19">
        <v>43</v>
      </c>
      <c r="D15" s="25"/>
    </row>
    <row r="16" spans="1:4" ht="12.75">
      <c r="A16" s="15" t="s">
        <v>676</v>
      </c>
      <c r="B16" s="15">
        <v>8</v>
      </c>
      <c r="C16" s="16">
        <v>5</v>
      </c>
      <c r="D16" s="20"/>
    </row>
    <row r="17" spans="1:4" ht="12.75">
      <c r="A17" s="15" t="s">
        <v>668</v>
      </c>
      <c r="B17" s="15">
        <v>1</v>
      </c>
      <c r="C17" s="16">
        <v>5</v>
      </c>
      <c r="D17" s="20"/>
    </row>
    <row r="18" spans="1:4" ht="12.75">
      <c r="A18" s="15" t="s">
        <v>677</v>
      </c>
      <c r="B18" s="15">
        <v>19</v>
      </c>
      <c r="C18" s="19">
        <v>41</v>
      </c>
      <c r="D18" s="25"/>
    </row>
    <row r="19" spans="1:3" ht="12.75">
      <c r="A19" s="15" t="s">
        <v>678</v>
      </c>
      <c r="B19" s="15">
        <v>8</v>
      </c>
      <c r="C19" s="15"/>
    </row>
    <row r="20" spans="1:4" ht="12.75">
      <c r="A20" s="24" t="s">
        <v>732</v>
      </c>
      <c r="B20" s="24">
        <f>SUM(B3:B19)</f>
        <v>404</v>
      </c>
      <c r="C20" s="24">
        <f>SUM(C3:C19)</f>
        <v>350</v>
      </c>
      <c r="D20" s="1"/>
    </row>
  </sheetData>
  <sheetProtection sheet="1"/>
  <mergeCells count="3">
    <mergeCell ref="A1:C1"/>
    <mergeCell ref="E1:G1"/>
    <mergeCell ref="I1:K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4.140625" style="29" customWidth="1"/>
    <col min="2" max="3" width="20.140625" style="29" customWidth="1"/>
    <col min="4" max="4" width="14.7109375" style="29" customWidth="1"/>
    <col min="5" max="5" width="15.421875" style="29" bestFit="1" customWidth="1"/>
    <col min="6" max="6" width="20.00390625" style="29" customWidth="1"/>
    <col min="7" max="7" width="31.7109375" style="29" bestFit="1" customWidth="1"/>
    <col min="8" max="8" width="24.421875" style="29" customWidth="1"/>
    <col min="9" max="9" width="4.421875" style="29" bestFit="1" customWidth="1"/>
    <col min="10" max="10" width="13.421875" style="29" bestFit="1" customWidth="1"/>
    <col min="11" max="16384" width="11.421875" style="29" customWidth="1"/>
  </cols>
  <sheetData>
    <row r="1" spans="1:10" ht="12.75">
      <c r="A1" s="28" t="s">
        <v>633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8.5" customHeight="1">
      <c r="A2" s="30" t="s">
        <v>16</v>
      </c>
      <c r="B2" s="31" t="s">
        <v>2</v>
      </c>
      <c r="C2" s="31" t="s">
        <v>3</v>
      </c>
      <c r="D2" s="31" t="s">
        <v>4</v>
      </c>
      <c r="E2" s="32" t="s">
        <v>17</v>
      </c>
      <c r="F2" s="32" t="s">
        <v>18</v>
      </c>
      <c r="G2" s="31" t="s">
        <v>5</v>
      </c>
      <c r="H2" s="31" t="s">
        <v>0</v>
      </c>
      <c r="I2" s="33" t="s">
        <v>14</v>
      </c>
      <c r="J2" s="34" t="s">
        <v>15</v>
      </c>
    </row>
    <row r="3" spans="1:15" ht="12.75">
      <c r="A3" s="35">
        <v>1</v>
      </c>
      <c r="B3" s="36" t="s">
        <v>421</v>
      </c>
      <c r="C3" s="36" t="s">
        <v>632</v>
      </c>
      <c r="D3" s="37">
        <v>19520</v>
      </c>
      <c r="E3" s="38">
        <v>5</v>
      </c>
      <c r="F3" s="38">
        <v>5</v>
      </c>
      <c r="G3" s="36" t="s">
        <v>625</v>
      </c>
      <c r="H3" s="36"/>
      <c r="I3" s="39">
        <f aca="true" t="shared" si="0" ref="I3:I34">IF(ISNUMBER(D3),2016-YEAR(D3),"")</f>
        <v>63</v>
      </c>
      <c r="J3" s="35" t="str">
        <f aca="true" t="shared" si="1" ref="J3:J34">IF(ISNUMBER(D3),VLOOKUP(I3,N$1:O$65536,2,FALSE),"")</f>
        <v>Ancien</v>
      </c>
      <c r="N3" s="29">
        <v>11</v>
      </c>
      <c r="O3" s="29" t="s">
        <v>11</v>
      </c>
    </row>
    <row r="4" spans="1:15" ht="12.75">
      <c r="A4" s="35">
        <v>2</v>
      </c>
      <c r="B4" s="36" t="s">
        <v>631</v>
      </c>
      <c r="C4" s="36" t="s">
        <v>630</v>
      </c>
      <c r="D4" s="37">
        <v>18993</v>
      </c>
      <c r="E4" s="38">
        <v>5</v>
      </c>
      <c r="F4" s="38">
        <v>5</v>
      </c>
      <c r="G4" s="36" t="s">
        <v>625</v>
      </c>
      <c r="H4" s="36"/>
      <c r="I4" s="39">
        <f t="shared" si="0"/>
        <v>65</v>
      </c>
      <c r="J4" s="35" t="str">
        <f t="shared" si="1"/>
        <v>Ancien</v>
      </c>
      <c r="N4" s="29">
        <v>12</v>
      </c>
      <c r="O4" s="29" t="s">
        <v>11</v>
      </c>
    </row>
    <row r="5" spans="1:15" ht="12.75">
      <c r="A5" s="35">
        <v>3</v>
      </c>
      <c r="B5" s="36" t="s">
        <v>629</v>
      </c>
      <c r="C5" s="36" t="s">
        <v>628</v>
      </c>
      <c r="D5" s="37">
        <v>20640</v>
      </c>
      <c r="E5" s="38">
        <v>3</v>
      </c>
      <c r="F5" s="38">
        <v>3</v>
      </c>
      <c r="G5" s="36" t="s">
        <v>627</v>
      </c>
      <c r="H5" s="36"/>
      <c r="I5" s="39">
        <f t="shared" si="0"/>
        <v>60</v>
      </c>
      <c r="J5" s="35" t="str">
        <f t="shared" si="1"/>
        <v>Ancien</v>
      </c>
      <c r="N5" s="29">
        <v>13</v>
      </c>
      <c r="O5" s="29" t="s">
        <v>6</v>
      </c>
    </row>
    <row r="6" spans="1:15" ht="12.75">
      <c r="A6" s="35">
        <v>4</v>
      </c>
      <c r="B6" s="36" t="s">
        <v>626</v>
      </c>
      <c r="C6" s="36" t="s">
        <v>224</v>
      </c>
      <c r="D6" s="37">
        <v>23468</v>
      </c>
      <c r="E6" s="38">
        <v>5</v>
      </c>
      <c r="F6" s="38">
        <v>5</v>
      </c>
      <c r="G6" s="36" t="s">
        <v>625</v>
      </c>
      <c r="H6" s="36"/>
      <c r="I6" s="39">
        <f t="shared" si="0"/>
        <v>52</v>
      </c>
      <c r="J6" s="35" t="str">
        <f t="shared" si="1"/>
        <v>Super Vétéran</v>
      </c>
      <c r="N6" s="29">
        <v>14</v>
      </c>
      <c r="O6" s="29" t="s">
        <v>6</v>
      </c>
    </row>
    <row r="7" spans="1:15" ht="12.75">
      <c r="A7" s="35">
        <v>5</v>
      </c>
      <c r="B7" s="36" t="s">
        <v>619</v>
      </c>
      <c r="C7" s="36" t="s">
        <v>618</v>
      </c>
      <c r="D7" s="37">
        <v>16494</v>
      </c>
      <c r="E7" s="38">
        <v>5</v>
      </c>
      <c r="F7" s="38">
        <v>5</v>
      </c>
      <c r="G7" s="36"/>
      <c r="H7" s="36"/>
      <c r="I7" s="39">
        <f t="shared" si="0"/>
        <v>71</v>
      </c>
      <c r="J7" s="35" t="str">
        <f t="shared" si="1"/>
        <v>Ancien</v>
      </c>
      <c r="N7" s="29">
        <v>15</v>
      </c>
      <c r="O7" s="29" t="s">
        <v>1</v>
      </c>
    </row>
    <row r="8" spans="1:15" ht="12.75">
      <c r="A8" s="35">
        <v>6</v>
      </c>
      <c r="B8" s="36" t="s">
        <v>624</v>
      </c>
      <c r="C8" s="36" t="s">
        <v>623</v>
      </c>
      <c r="D8" s="37">
        <v>21586</v>
      </c>
      <c r="E8" s="38">
        <v>4</v>
      </c>
      <c r="F8" s="38">
        <v>4</v>
      </c>
      <c r="G8" s="36" t="s">
        <v>622</v>
      </c>
      <c r="H8" s="36"/>
      <c r="I8" s="39">
        <f t="shared" si="0"/>
        <v>57</v>
      </c>
      <c r="J8" s="35" t="str">
        <f t="shared" si="1"/>
        <v>Super Vétéran</v>
      </c>
      <c r="N8" s="29">
        <v>16</v>
      </c>
      <c r="O8" s="29" t="s">
        <v>1</v>
      </c>
    </row>
    <row r="9" spans="1:15" ht="12.75">
      <c r="A9" s="35">
        <v>7</v>
      </c>
      <c r="B9" s="36" t="s">
        <v>621</v>
      </c>
      <c r="C9" s="36" t="s">
        <v>620</v>
      </c>
      <c r="D9" s="37">
        <v>14186</v>
      </c>
      <c r="E9" s="38">
        <v>5</v>
      </c>
      <c r="F9" s="38">
        <v>5</v>
      </c>
      <c r="G9" s="36"/>
      <c r="H9" s="36"/>
      <c r="I9" s="39">
        <f t="shared" si="0"/>
        <v>78</v>
      </c>
      <c r="J9" s="35" t="str">
        <f t="shared" si="1"/>
        <v>Ancien</v>
      </c>
      <c r="N9" s="29">
        <v>17</v>
      </c>
      <c r="O9" s="29" t="s">
        <v>12</v>
      </c>
    </row>
    <row r="10" spans="1:15" ht="12.75">
      <c r="A10" s="35">
        <v>8</v>
      </c>
      <c r="B10" s="36"/>
      <c r="C10" s="36"/>
      <c r="D10" s="37"/>
      <c r="E10" s="38"/>
      <c r="F10" s="38"/>
      <c r="G10" s="36"/>
      <c r="H10" s="36"/>
      <c r="I10" s="39">
        <f t="shared" si="0"/>
      </c>
      <c r="J10" s="35">
        <f t="shared" si="1"/>
      </c>
      <c r="N10" s="29">
        <v>18</v>
      </c>
      <c r="O10" s="29" t="s">
        <v>12</v>
      </c>
    </row>
    <row r="11" spans="1:15" ht="12.75">
      <c r="A11" s="35">
        <v>9</v>
      </c>
      <c r="B11" s="36"/>
      <c r="C11" s="36"/>
      <c r="D11" s="37"/>
      <c r="E11" s="38"/>
      <c r="F11" s="38"/>
      <c r="G11" s="36"/>
      <c r="H11" s="36"/>
      <c r="I11" s="39">
        <f t="shared" si="0"/>
      </c>
      <c r="J11" s="35">
        <f t="shared" si="1"/>
      </c>
      <c r="N11" s="29">
        <v>19</v>
      </c>
      <c r="O11" s="29" t="s">
        <v>13</v>
      </c>
    </row>
    <row r="12" spans="1:15" ht="12.75">
      <c r="A12" s="35">
        <v>10</v>
      </c>
      <c r="B12" s="36"/>
      <c r="C12" s="36"/>
      <c r="D12" s="37"/>
      <c r="E12" s="38"/>
      <c r="F12" s="38"/>
      <c r="G12" s="36"/>
      <c r="H12" s="36"/>
      <c r="I12" s="39">
        <f t="shared" si="0"/>
      </c>
      <c r="J12" s="35">
        <f t="shared" si="1"/>
      </c>
      <c r="N12" s="29">
        <v>20</v>
      </c>
      <c r="O12" s="29" t="s">
        <v>13</v>
      </c>
    </row>
    <row r="13" spans="1:15" ht="12.75">
      <c r="A13" s="35">
        <v>11</v>
      </c>
      <c r="B13" s="36"/>
      <c r="C13" s="36"/>
      <c r="D13" s="37"/>
      <c r="E13" s="38"/>
      <c r="F13" s="38"/>
      <c r="G13" s="36"/>
      <c r="H13" s="36"/>
      <c r="I13" s="39">
        <f t="shared" si="0"/>
      </c>
      <c r="J13" s="35">
        <f t="shared" si="1"/>
      </c>
      <c r="N13" s="29">
        <v>21</v>
      </c>
      <c r="O13" s="29" t="s">
        <v>13</v>
      </c>
    </row>
    <row r="14" spans="1:15" ht="12.75">
      <c r="A14" s="35">
        <v>12</v>
      </c>
      <c r="B14" s="36"/>
      <c r="C14" s="36"/>
      <c r="D14" s="37"/>
      <c r="E14" s="38"/>
      <c r="F14" s="38"/>
      <c r="G14" s="36"/>
      <c r="H14" s="36"/>
      <c r="I14" s="39">
        <f t="shared" si="0"/>
      </c>
      <c r="J14" s="35">
        <f t="shared" si="1"/>
      </c>
      <c r="N14" s="29">
        <v>22</v>
      </c>
      <c r="O14" s="29" t="s">
        <v>13</v>
      </c>
    </row>
    <row r="15" spans="1:15" ht="12.75">
      <c r="A15" s="35">
        <v>13</v>
      </c>
      <c r="B15" s="36"/>
      <c r="C15" s="36"/>
      <c r="D15" s="37"/>
      <c r="E15" s="38"/>
      <c r="F15" s="38"/>
      <c r="G15" s="36"/>
      <c r="H15" s="36"/>
      <c r="I15" s="39">
        <f t="shared" si="0"/>
      </c>
      <c r="J15" s="35">
        <f t="shared" si="1"/>
      </c>
      <c r="N15" s="29">
        <v>23</v>
      </c>
      <c r="O15" s="29" t="s">
        <v>8</v>
      </c>
    </row>
    <row r="16" spans="1:15" ht="12.75">
      <c r="A16" s="35">
        <v>14</v>
      </c>
      <c r="B16" s="36"/>
      <c r="C16" s="36"/>
      <c r="D16" s="37"/>
      <c r="E16" s="38"/>
      <c r="F16" s="38"/>
      <c r="G16" s="36"/>
      <c r="H16" s="36"/>
      <c r="I16" s="39">
        <f t="shared" si="0"/>
      </c>
      <c r="J16" s="35">
        <f t="shared" si="1"/>
      </c>
      <c r="N16" s="29">
        <v>24</v>
      </c>
      <c r="O16" s="29" t="s">
        <v>8</v>
      </c>
    </row>
    <row r="17" spans="1:15" ht="12.75">
      <c r="A17" s="35">
        <v>15</v>
      </c>
      <c r="B17" s="36"/>
      <c r="C17" s="36"/>
      <c r="D17" s="37"/>
      <c r="E17" s="38"/>
      <c r="F17" s="38"/>
      <c r="G17" s="36"/>
      <c r="H17" s="36"/>
      <c r="I17" s="39">
        <f t="shared" si="0"/>
      </c>
      <c r="J17" s="35">
        <f t="shared" si="1"/>
      </c>
      <c r="N17" s="29">
        <v>25</v>
      </c>
      <c r="O17" s="29" t="s">
        <v>8</v>
      </c>
    </row>
    <row r="18" spans="1:15" ht="12.75">
      <c r="A18" s="35">
        <v>16</v>
      </c>
      <c r="B18" s="36"/>
      <c r="C18" s="36"/>
      <c r="D18" s="37"/>
      <c r="E18" s="38"/>
      <c r="F18" s="38"/>
      <c r="G18" s="36"/>
      <c r="H18" s="36"/>
      <c r="I18" s="39">
        <f t="shared" si="0"/>
      </c>
      <c r="J18" s="35">
        <f t="shared" si="1"/>
      </c>
      <c r="N18" s="29">
        <v>26</v>
      </c>
      <c r="O18" s="29" t="s">
        <v>8</v>
      </c>
    </row>
    <row r="19" spans="1:15" ht="12.75">
      <c r="A19" s="35">
        <v>17</v>
      </c>
      <c r="B19" s="36"/>
      <c r="C19" s="36"/>
      <c r="D19" s="37"/>
      <c r="E19" s="38"/>
      <c r="F19" s="38"/>
      <c r="G19" s="36"/>
      <c r="H19" s="36"/>
      <c r="I19" s="39">
        <f t="shared" si="0"/>
      </c>
      <c r="J19" s="35">
        <f t="shared" si="1"/>
      </c>
      <c r="N19" s="29">
        <v>27</v>
      </c>
      <c r="O19" s="29" t="s">
        <v>8</v>
      </c>
    </row>
    <row r="20" spans="1:15" ht="12.75">
      <c r="A20" s="35">
        <v>18</v>
      </c>
      <c r="B20" s="36"/>
      <c r="C20" s="36"/>
      <c r="D20" s="37"/>
      <c r="E20" s="38"/>
      <c r="F20" s="38"/>
      <c r="G20" s="36"/>
      <c r="H20" s="36"/>
      <c r="I20" s="39">
        <f t="shared" si="0"/>
      </c>
      <c r="J20" s="35">
        <f t="shared" si="1"/>
      </c>
      <c r="N20" s="29">
        <v>28</v>
      </c>
      <c r="O20" s="29" t="s">
        <v>8</v>
      </c>
    </row>
    <row r="21" spans="1:15" ht="12.75">
      <c r="A21" s="35">
        <v>19</v>
      </c>
      <c r="B21" s="36"/>
      <c r="C21" s="36"/>
      <c r="D21" s="37"/>
      <c r="E21" s="38"/>
      <c r="F21" s="38"/>
      <c r="G21" s="36"/>
      <c r="H21" s="36"/>
      <c r="I21" s="39">
        <f t="shared" si="0"/>
      </c>
      <c r="J21" s="35">
        <f t="shared" si="1"/>
      </c>
      <c r="N21" s="29">
        <v>29</v>
      </c>
      <c r="O21" s="29" t="s">
        <v>8</v>
      </c>
    </row>
    <row r="22" spans="1:15" ht="12.75">
      <c r="A22" s="35">
        <v>20</v>
      </c>
      <c r="B22" s="36"/>
      <c r="C22" s="36"/>
      <c r="D22" s="37"/>
      <c r="E22" s="38"/>
      <c r="F22" s="38"/>
      <c r="G22" s="36"/>
      <c r="H22" s="36"/>
      <c r="I22" s="39">
        <f t="shared" si="0"/>
      </c>
      <c r="J22" s="35">
        <f t="shared" si="1"/>
      </c>
      <c r="N22" s="29">
        <v>30</v>
      </c>
      <c r="O22" s="29" t="s">
        <v>8</v>
      </c>
    </row>
    <row r="23" spans="1:15" ht="12.75">
      <c r="A23" s="35">
        <v>21</v>
      </c>
      <c r="B23" s="36"/>
      <c r="C23" s="36"/>
      <c r="D23" s="37"/>
      <c r="E23" s="38"/>
      <c r="F23" s="38"/>
      <c r="G23" s="36"/>
      <c r="H23" s="36"/>
      <c r="I23" s="39">
        <f t="shared" si="0"/>
      </c>
      <c r="J23" s="35">
        <f t="shared" si="1"/>
      </c>
      <c r="N23" s="29">
        <v>31</v>
      </c>
      <c r="O23" s="29" t="s">
        <v>8</v>
      </c>
    </row>
    <row r="24" spans="1:15" ht="12.75">
      <c r="A24" s="35">
        <v>22</v>
      </c>
      <c r="B24" s="36"/>
      <c r="C24" s="36"/>
      <c r="D24" s="37"/>
      <c r="E24" s="38"/>
      <c r="F24" s="38"/>
      <c r="G24" s="36"/>
      <c r="H24" s="36"/>
      <c r="I24" s="39">
        <f t="shared" si="0"/>
      </c>
      <c r="J24" s="35">
        <f t="shared" si="1"/>
      </c>
      <c r="N24" s="29">
        <v>32</v>
      </c>
      <c r="O24" s="29" t="s">
        <v>8</v>
      </c>
    </row>
    <row r="25" spans="1:15" ht="12.75">
      <c r="A25" s="35">
        <v>23</v>
      </c>
      <c r="B25" s="36"/>
      <c r="C25" s="36"/>
      <c r="D25" s="37"/>
      <c r="E25" s="38"/>
      <c r="F25" s="38"/>
      <c r="G25" s="36"/>
      <c r="H25" s="36"/>
      <c r="I25" s="39">
        <f t="shared" si="0"/>
      </c>
      <c r="J25" s="35">
        <f t="shared" si="1"/>
      </c>
      <c r="N25" s="29">
        <v>33</v>
      </c>
      <c r="O25" s="29" t="s">
        <v>8</v>
      </c>
    </row>
    <row r="26" spans="1:15" ht="12.75">
      <c r="A26" s="35">
        <v>24</v>
      </c>
      <c r="B26" s="36"/>
      <c r="C26" s="36"/>
      <c r="D26" s="37"/>
      <c r="E26" s="38"/>
      <c r="F26" s="38"/>
      <c r="G26" s="36"/>
      <c r="H26" s="36"/>
      <c r="I26" s="39">
        <f t="shared" si="0"/>
      </c>
      <c r="J26" s="35">
        <f t="shared" si="1"/>
      </c>
      <c r="N26" s="29">
        <v>34</v>
      </c>
      <c r="O26" s="29" t="s">
        <v>8</v>
      </c>
    </row>
    <row r="27" spans="1:15" ht="12.75">
      <c r="A27" s="35">
        <v>25</v>
      </c>
      <c r="B27" s="36"/>
      <c r="C27" s="36"/>
      <c r="D27" s="37"/>
      <c r="E27" s="38"/>
      <c r="F27" s="38"/>
      <c r="G27" s="36"/>
      <c r="H27" s="36"/>
      <c r="I27" s="39">
        <f t="shared" si="0"/>
      </c>
      <c r="J27" s="35">
        <f t="shared" si="1"/>
      </c>
      <c r="N27" s="29">
        <v>35</v>
      </c>
      <c r="O27" s="29" t="s">
        <v>8</v>
      </c>
    </row>
    <row r="28" spans="1:15" ht="12.75">
      <c r="A28" s="35">
        <v>26</v>
      </c>
      <c r="B28" s="36"/>
      <c r="C28" s="36"/>
      <c r="D28" s="37"/>
      <c r="E28" s="38"/>
      <c r="F28" s="38"/>
      <c r="G28" s="36"/>
      <c r="H28" s="36"/>
      <c r="I28" s="39">
        <f t="shared" si="0"/>
      </c>
      <c r="J28" s="35">
        <f t="shared" si="1"/>
      </c>
      <c r="N28" s="29">
        <v>36</v>
      </c>
      <c r="O28" s="29" t="s">
        <v>8</v>
      </c>
    </row>
    <row r="29" spans="1:15" ht="12.75">
      <c r="A29" s="35">
        <v>27</v>
      </c>
      <c r="B29" s="36"/>
      <c r="C29" s="36"/>
      <c r="D29" s="37"/>
      <c r="E29" s="38"/>
      <c r="F29" s="38"/>
      <c r="G29" s="36"/>
      <c r="H29" s="36"/>
      <c r="I29" s="39">
        <f t="shared" si="0"/>
      </c>
      <c r="J29" s="35">
        <f t="shared" si="1"/>
      </c>
      <c r="N29" s="29">
        <v>37</v>
      </c>
      <c r="O29" s="29" t="s">
        <v>8</v>
      </c>
    </row>
    <row r="30" spans="1:15" ht="12.75">
      <c r="A30" s="35">
        <v>28</v>
      </c>
      <c r="B30" s="36"/>
      <c r="C30" s="36"/>
      <c r="D30" s="37"/>
      <c r="E30" s="38"/>
      <c r="F30" s="38"/>
      <c r="G30" s="36"/>
      <c r="H30" s="36"/>
      <c r="I30" s="39">
        <f t="shared" si="0"/>
      </c>
      <c r="J30" s="35">
        <f t="shared" si="1"/>
      </c>
      <c r="N30" s="29">
        <v>38</v>
      </c>
      <c r="O30" s="29" t="s">
        <v>8</v>
      </c>
    </row>
    <row r="31" spans="1:15" ht="12.75">
      <c r="A31" s="35">
        <v>29</v>
      </c>
      <c r="B31" s="36"/>
      <c r="C31" s="36"/>
      <c r="D31" s="37"/>
      <c r="E31" s="38"/>
      <c r="F31" s="38"/>
      <c r="G31" s="36"/>
      <c r="H31" s="36"/>
      <c r="I31" s="39">
        <f t="shared" si="0"/>
      </c>
      <c r="J31" s="35">
        <f t="shared" si="1"/>
      </c>
      <c r="N31" s="29">
        <v>39</v>
      </c>
      <c r="O31" s="29" t="s">
        <v>8</v>
      </c>
    </row>
    <row r="32" spans="1:15" ht="12.75">
      <c r="A32" s="35">
        <v>30</v>
      </c>
      <c r="B32" s="36"/>
      <c r="C32" s="36"/>
      <c r="D32" s="37"/>
      <c r="E32" s="38"/>
      <c r="F32" s="38"/>
      <c r="G32" s="36"/>
      <c r="H32" s="36"/>
      <c r="I32" s="39">
        <f t="shared" si="0"/>
      </c>
      <c r="J32" s="35">
        <f t="shared" si="1"/>
      </c>
      <c r="N32" s="29">
        <v>40</v>
      </c>
      <c r="O32" s="29" t="s">
        <v>7</v>
      </c>
    </row>
    <row r="33" spans="1:15" ht="12.75">
      <c r="A33" s="35">
        <v>31</v>
      </c>
      <c r="B33" s="36"/>
      <c r="C33" s="36"/>
      <c r="D33" s="37"/>
      <c r="E33" s="38"/>
      <c r="F33" s="38"/>
      <c r="G33" s="36"/>
      <c r="H33" s="36"/>
      <c r="I33" s="39">
        <f t="shared" si="0"/>
      </c>
      <c r="J33" s="35">
        <f t="shared" si="1"/>
      </c>
      <c r="N33" s="29">
        <v>41</v>
      </c>
      <c r="O33" s="29" t="s">
        <v>7</v>
      </c>
    </row>
    <row r="34" spans="1:15" ht="12.75">
      <c r="A34" s="35">
        <v>32</v>
      </c>
      <c r="B34" s="36"/>
      <c r="C34" s="36"/>
      <c r="D34" s="37"/>
      <c r="E34" s="38"/>
      <c r="F34" s="38"/>
      <c r="G34" s="36"/>
      <c r="H34" s="36"/>
      <c r="I34" s="39">
        <f t="shared" si="0"/>
      </c>
      <c r="J34" s="35">
        <f t="shared" si="1"/>
      </c>
      <c r="N34" s="29">
        <v>42</v>
      </c>
      <c r="O34" s="29" t="s">
        <v>7</v>
      </c>
    </row>
    <row r="35" spans="1:15" ht="12.75">
      <c r="A35" s="35">
        <v>33</v>
      </c>
      <c r="B35" s="36"/>
      <c r="C35" s="36"/>
      <c r="D35" s="37"/>
      <c r="E35" s="38"/>
      <c r="F35" s="38"/>
      <c r="G35" s="36"/>
      <c r="H35" s="36"/>
      <c r="I35" s="39">
        <f aca="true" t="shared" si="2" ref="I35:I66">IF(ISNUMBER(D35),2016-YEAR(D35),"")</f>
      </c>
      <c r="J35" s="35">
        <f aca="true" t="shared" si="3" ref="J35:J66">IF(ISNUMBER(D35),VLOOKUP(I35,N$1:O$65536,2,FALSE),"")</f>
      </c>
      <c r="N35" s="29">
        <v>43</v>
      </c>
      <c r="O35" s="29" t="s">
        <v>7</v>
      </c>
    </row>
    <row r="36" spans="1:15" ht="12.75">
      <c r="A36" s="35">
        <v>34</v>
      </c>
      <c r="B36" s="36"/>
      <c r="C36" s="36"/>
      <c r="D36" s="37"/>
      <c r="E36" s="38"/>
      <c r="F36" s="38"/>
      <c r="G36" s="36"/>
      <c r="H36" s="36"/>
      <c r="I36" s="39">
        <f t="shared" si="2"/>
      </c>
      <c r="J36" s="35">
        <f t="shared" si="3"/>
      </c>
      <c r="N36" s="29">
        <v>44</v>
      </c>
      <c r="O36" s="29" t="s">
        <v>7</v>
      </c>
    </row>
    <row r="37" spans="1:15" ht="12.75">
      <c r="A37" s="35">
        <v>35</v>
      </c>
      <c r="B37" s="36"/>
      <c r="C37" s="36"/>
      <c r="D37" s="37"/>
      <c r="E37" s="38"/>
      <c r="F37" s="38"/>
      <c r="G37" s="36"/>
      <c r="H37" s="36"/>
      <c r="I37" s="39">
        <f t="shared" si="2"/>
      </c>
      <c r="J37" s="35">
        <f t="shared" si="3"/>
      </c>
      <c r="N37" s="29">
        <v>45</v>
      </c>
      <c r="O37" s="29" t="s">
        <v>7</v>
      </c>
    </row>
    <row r="38" spans="1:15" ht="12.75">
      <c r="A38" s="35">
        <v>36</v>
      </c>
      <c r="B38" s="36"/>
      <c r="C38" s="36"/>
      <c r="D38" s="37"/>
      <c r="E38" s="38"/>
      <c r="F38" s="38"/>
      <c r="G38" s="36"/>
      <c r="H38" s="36"/>
      <c r="I38" s="39">
        <f t="shared" si="2"/>
      </c>
      <c r="J38" s="35">
        <f t="shared" si="3"/>
      </c>
      <c r="N38" s="29">
        <v>46</v>
      </c>
      <c r="O38" s="29" t="s">
        <v>7</v>
      </c>
    </row>
    <row r="39" spans="1:15" ht="12.75">
      <c r="A39" s="35">
        <v>37</v>
      </c>
      <c r="B39" s="36"/>
      <c r="C39" s="36"/>
      <c r="D39" s="37"/>
      <c r="E39" s="38"/>
      <c r="F39" s="38"/>
      <c r="G39" s="36"/>
      <c r="H39" s="36"/>
      <c r="I39" s="39">
        <f t="shared" si="2"/>
      </c>
      <c r="J39" s="35">
        <f t="shared" si="3"/>
      </c>
      <c r="N39" s="29">
        <v>47</v>
      </c>
      <c r="O39" s="29" t="s">
        <v>7</v>
      </c>
    </row>
    <row r="40" spans="1:15" ht="12.75">
      <c r="A40" s="35">
        <v>38</v>
      </c>
      <c r="B40" s="36"/>
      <c r="C40" s="36"/>
      <c r="D40" s="37"/>
      <c r="E40" s="38"/>
      <c r="F40" s="38"/>
      <c r="G40" s="36"/>
      <c r="H40" s="36"/>
      <c r="I40" s="39">
        <f t="shared" si="2"/>
      </c>
      <c r="J40" s="35">
        <f t="shared" si="3"/>
      </c>
      <c r="N40" s="29">
        <v>48</v>
      </c>
      <c r="O40" s="29" t="s">
        <v>7</v>
      </c>
    </row>
    <row r="41" spans="1:15" ht="12.75">
      <c r="A41" s="35">
        <v>39</v>
      </c>
      <c r="B41" s="36"/>
      <c r="C41" s="36"/>
      <c r="D41" s="37"/>
      <c r="E41" s="38"/>
      <c r="F41" s="38"/>
      <c r="G41" s="36"/>
      <c r="H41" s="36"/>
      <c r="I41" s="39">
        <f t="shared" si="2"/>
      </c>
      <c r="J41" s="35">
        <f t="shared" si="3"/>
      </c>
      <c r="N41" s="29">
        <v>49</v>
      </c>
      <c r="O41" s="29" t="s">
        <v>7</v>
      </c>
    </row>
    <row r="42" spans="1:15" ht="12.75">
      <c r="A42" s="35">
        <v>40</v>
      </c>
      <c r="B42" s="36"/>
      <c r="C42" s="36"/>
      <c r="D42" s="37"/>
      <c r="E42" s="38"/>
      <c r="F42" s="38"/>
      <c r="G42" s="36"/>
      <c r="H42" s="36"/>
      <c r="I42" s="39">
        <f t="shared" si="2"/>
      </c>
      <c r="J42" s="35">
        <f t="shared" si="3"/>
      </c>
      <c r="N42" s="29">
        <v>50</v>
      </c>
      <c r="O42" s="29" t="s">
        <v>9</v>
      </c>
    </row>
    <row r="43" spans="1:15" ht="12.75">
      <c r="A43" s="35">
        <v>41</v>
      </c>
      <c r="B43" s="36"/>
      <c r="C43" s="36"/>
      <c r="D43" s="37"/>
      <c r="E43" s="38"/>
      <c r="F43" s="38"/>
      <c r="G43" s="36"/>
      <c r="H43" s="36"/>
      <c r="I43" s="39">
        <f t="shared" si="2"/>
      </c>
      <c r="J43" s="35">
        <f t="shared" si="3"/>
      </c>
      <c r="N43" s="29">
        <v>51</v>
      </c>
      <c r="O43" s="29" t="s">
        <v>9</v>
      </c>
    </row>
    <row r="44" spans="1:15" ht="12.75">
      <c r="A44" s="35">
        <v>42</v>
      </c>
      <c r="B44" s="36"/>
      <c r="C44" s="36"/>
      <c r="D44" s="37"/>
      <c r="E44" s="38"/>
      <c r="F44" s="38"/>
      <c r="G44" s="36"/>
      <c r="H44" s="36"/>
      <c r="I44" s="39">
        <f t="shared" si="2"/>
      </c>
      <c r="J44" s="35">
        <f t="shared" si="3"/>
      </c>
      <c r="N44" s="29">
        <v>52</v>
      </c>
      <c r="O44" s="29" t="s">
        <v>9</v>
      </c>
    </row>
    <row r="45" spans="1:15" ht="12.75">
      <c r="A45" s="35">
        <v>43</v>
      </c>
      <c r="B45" s="36"/>
      <c r="C45" s="36"/>
      <c r="D45" s="37"/>
      <c r="E45" s="38"/>
      <c r="F45" s="38"/>
      <c r="G45" s="36"/>
      <c r="H45" s="36"/>
      <c r="I45" s="39">
        <f t="shared" si="2"/>
      </c>
      <c r="J45" s="35">
        <f t="shared" si="3"/>
      </c>
      <c r="N45" s="29">
        <v>53</v>
      </c>
      <c r="O45" s="29" t="s">
        <v>9</v>
      </c>
    </row>
    <row r="46" spans="1:15" ht="12.75">
      <c r="A46" s="35">
        <v>44</v>
      </c>
      <c r="B46" s="36"/>
      <c r="C46" s="36"/>
      <c r="D46" s="37"/>
      <c r="E46" s="38"/>
      <c r="F46" s="38"/>
      <c r="G46" s="36"/>
      <c r="H46" s="36"/>
      <c r="I46" s="39">
        <f t="shared" si="2"/>
      </c>
      <c r="J46" s="35">
        <f t="shared" si="3"/>
      </c>
      <c r="N46" s="29">
        <v>54</v>
      </c>
      <c r="O46" s="29" t="s">
        <v>9</v>
      </c>
    </row>
    <row r="47" spans="1:15" ht="12.75">
      <c r="A47" s="35">
        <v>45</v>
      </c>
      <c r="B47" s="36"/>
      <c r="C47" s="36"/>
      <c r="D47" s="37"/>
      <c r="E47" s="38"/>
      <c r="F47" s="38"/>
      <c r="G47" s="36"/>
      <c r="H47" s="36"/>
      <c r="I47" s="39">
        <f t="shared" si="2"/>
      </c>
      <c r="J47" s="35">
        <f t="shared" si="3"/>
      </c>
      <c r="N47" s="29">
        <v>55</v>
      </c>
      <c r="O47" s="29" t="s">
        <v>9</v>
      </c>
    </row>
    <row r="48" spans="1:15" ht="12.75">
      <c r="A48" s="35">
        <v>46</v>
      </c>
      <c r="B48" s="36"/>
      <c r="C48" s="36"/>
      <c r="D48" s="37"/>
      <c r="E48" s="38"/>
      <c r="F48" s="38"/>
      <c r="G48" s="36"/>
      <c r="H48" s="36"/>
      <c r="I48" s="39">
        <f t="shared" si="2"/>
      </c>
      <c r="J48" s="35">
        <f t="shared" si="3"/>
      </c>
      <c r="N48" s="29">
        <v>56</v>
      </c>
      <c r="O48" s="29" t="s">
        <v>9</v>
      </c>
    </row>
    <row r="49" spans="1:15" ht="12.75">
      <c r="A49" s="35">
        <v>47</v>
      </c>
      <c r="B49" s="36"/>
      <c r="C49" s="36"/>
      <c r="D49" s="37"/>
      <c r="E49" s="38"/>
      <c r="F49" s="38"/>
      <c r="G49" s="36"/>
      <c r="H49" s="36"/>
      <c r="I49" s="39">
        <f t="shared" si="2"/>
      </c>
      <c r="J49" s="35">
        <f t="shared" si="3"/>
      </c>
      <c r="N49" s="29">
        <v>57</v>
      </c>
      <c r="O49" s="29" t="s">
        <v>9</v>
      </c>
    </row>
    <row r="50" spans="1:15" ht="12.75">
      <c r="A50" s="35">
        <v>48</v>
      </c>
      <c r="B50" s="36"/>
      <c r="C50" s="36"/>
      <c r="D50" s="37"/>
      <c r="E50" s="38"/>
      <c r="F50" s="38"/>
      <c r="G50" s="36"/>
      <c r="H50" s="36"/>
      <c r="I50" s="39">
        <f t="shared" si="2"/>
      </c>
      <c r="J50" s="35">
        <f t="shared" si="3"/>
      </c>
      <c r="N50" s="29">
        <v>58</v>
      </c>
      <c r="O50" s="29" t="s">
        <v>9</v>
      </c>
    </row>
    <row r="51" spans="1:15" ht="12.75">
      <c r="A51" s="35">
        <v>49</v>
      </c>
      <c r="B51" s="36"/>
      <c r="C51" s="36"/>
      <c r="D51" s="37"/>
      <c r="E51" s="38"/>
      <c r="F51" s="38"/>
      <c r="G51" s="36"/>
      <c r="H51" s="36"/>
      <c r="I51" s="39">
        <f t="shared" si="2"/>
      </c>
      <c r="J51" s="35">
        <f t="shared" si="3"/>
      </c>
      <c r="N51" s="29">
        <v>59</v>
      </c>
      <c r="O51" s="29" t="s">
        <v>9</v>
      </c>
    </row>
    <row r="52" spans="1:15" ht="12.75">
      <c r="A52" s="35">
        <v>50</v>
      </c>
      <c r="B52" s="36"/>
      <c r="C52" s="36"/>
      <c r="D52" s="37"/>
      <c r="E52" s="38"/>
      <c r="F52" s="38"/>
      <c r="G52" s="36"/>
      <c r="H52" s="36"/>
      <c r="I52" s="39">
        <f t="shared" si="2"/>
      </c>
      <c r="J52" s="35">
        <f t="shared" si="3"/>
      </c>
      <c r="N52" s="29">
        <v>60</v>
      </c>
      <c r="O52" s="29" t="s">
        <v>10</v>
      </c>
    </row>
    <row r="53" spans="1:15" ht="12.75">
      <c r="A53" s="35">
        <v>51</v>
      </c>
      <c r="B53" s="36"/>
      <c r="C53" s="36"/>
      <c r="D53" s="37"/>
      <c r="E53" s="38"/>
      <c r="F53" s="38"/>
      <c r="G53" s="36"/>
      <c r="H53" s="36"/>
      <c r="I53" s="39">
        <f t="shared" si="2"/>
      </c>
      <c r="J53" s="35">
        <f t="shared" si="3"/>
      </c>
      <c r="N53" s="29">
        <v>61</v>
      </c>
      <c r="O53" s="29" t="s">
        <v>10</v>
      </c>
    </row>
    <row r="54" spans="1:15" ht="12.75">
      <c r="A54" s="35">
        <v>52</v>
      </c>
      <c r="B54" s="36"/>
      <c r="C54" s="36"/>
      <c r="D54" s="37"/>
      <c r="E54" s="38"/>
      <c r="F54" s="38"/>
      <c r="G54" s="36"/>
      <c r="H54" s="36"/>
      <c r="I54" s="39">
        <f t="shared" si="2"/>
      </c>
      <c r="J54" s="35">
        <f t="shared" si="3"/>
      </c>
      <c r="N54" s="29">
        <v>62</v>
      </c>
      <c r="O54" s="29" t="s">
        <v>10</v>
      </c>
    </row>
    <row r="55" spans="1:15" ht="12.75">
      <c r="A55" s="35">
        <v>53</v>
      </c>
      <c r="B55" s="36"/>
      <c r="C55" s="36"/>
      <c r="D55" s="37"/>
      <c r="E55" s="38"/>
      <c r="F55" s="38"/>
      <c r="G55" s="36"/>
      <c r="H55" s="36"/>
      <c r="I55" s="39">
        <f t="shared" si="2"/>
      </c>
      <c r="J55" s="35">
        <f t="shared" si="3"/>
      </c>
      <c r="N55" s="29">
        <v>63</v>
      </c>
      <c r="O55" s="29" t="s">
        <v>10</v>
      </c>
    </row>
    <row r="56" spans="1:15" ht="12.75">
      <c r="A56" s="35">
        <v>54</v>
      </c>
      <c r="B56" s="36"/>
      <c r="C56" s="36"/>
      <c r="D56" s="37"/>
      <c r="E56" s="38"/>
      <c r="F56" s="38"/>
      <c r="G56" s="36"/>
      <c r="H56" s="36"/>
      <c r="I56" s="39">
        <f t="shared" si="2"/>
      </c>
      <c r="J56" s="35">
        <f t="shared" si="3"/>
      </c>
      <c r="N56" s="29">
        <v>64</v>
      </c>
      <c r="O56" s="29" t="s">
        <v>10</v>
      </c>
    </row>
    <row r="57" spans="1:15" ht="12.75">
      <c r="A57" s="35">
        <v>55</v>
      </c>
      <c r="B57" s="36"/>
      <c r="C57" s="36"/>
      <c r="D57" s="37"/>
      <c r="E57" s="38"/>
      <c r="F57" s="38"/>
      <c r="G57" s="36"/>
      <c r="H57" s="36"/>
      <c r="I57" s="39">
        <f t="shared" si="2"/>
      </c>
      <c r="J57" s="35">
        <f t="shared" si="3"/>
      </c>
      <c r="N57" s="29">
        <v>65</v>
      </c>
      <c r="O57" s="29" t="s">
        <v>10</v>
      </c>
    </row>
    <row r="58" spans="1:15" ht="12.75">
      <c r="A58" s="35">
        <v>56</v>
      </c>
      <c r="B58" s="36"/>
      <c r="C58" s="36"/>
      <c r="D58" s="37"/>
      <c r="E58" s="38"/>
      <c r="F58" s="38"/>
      <c r="G58" s="36"/>
      <c r="H58" s="36"/>
      <c r="I58" s="39">
        <f t="shared" si="2"/>
      </c>
      <c r="J58" s="35">
        <f t="shared" si="3"/>
      </c>
      <c r="N58" s="29">
        <v>66</v>
      </c>
      <c r="O58" s="29" t="s">
        <v>10</v>
      </c>
    </row>
    <row r="59" spans="1:15" ht="12.75">
      <c r="A59" s="35">
        <v>57</v>
      </c>
      <c r="B59" s="36"/>
      <c r="C59" s="36"/>
      <c r="D59" s="37"/>
      <c r="E59" s="38"/>
      <c r="F59" s="38"/>
      <c r="G59" s="36"/>
      <c r="H59" s="36"/>
      <c r="I59" s="39">
        <f t="shared" si="2"/>
      </c>
      <c r="J59" s="35">
        <f t="shared" si="3"/>
      </c>
      <c r="N59" s="29">
        <v>67</v>
      </c>
      <c r="O59" s="29" t="s">
        <v>10</v>
      </c>
    </row>
    <row r="60" spans="1:15" ht="12.75">
      <c r="A60" s="35">
        <v>58</v>
      </c>
      <c r="B60" s="36"/>
      <c r="C60" s="36"/>
      <c r="D60" s="37"/>
      <c r="E60" s="38"/>
      <c r="F60" s="38"/>
      <c r="G60" s="36"/>
      <c r="H60" s="36"/>
      <c r="I60" s="39">
        <f t="shared" si="2"/>
      </c>
      <c r="J60" s="35">
        <f t="shared" si="3"/>
      </c>
      <c r="N60" s="29">
        <v>68</v>
      </c>
      <c r="O60" s="29" t="s">
        <v>10</v>
      </c>
    </row>
    <row r="61" spans="1:15" ht="12.75">
      <c r="A61" s="35">
        <v>59</v>
      </c>
      <c r="B61" s="36"/>
      <c r="C61" s="36"/>
      <c r="D61" s="37"/>
      <c r="E61" s="38"/>
      <c r="F61" s="38"/>
      <c r="G61" s="36"/>
      <c r="H61" s="36"/>
      <c r="I61" s="39">
        <f t="shared" si="2"/>
      </c>
      <c r="J61" s="35">
        <f t="shared" si="3"/>
      </c>
      <c r="N61" s="29">
        <v>69</v>
      </c>
      <c r="O61" s="29" t="s">
        <v>10</v>
      </c>
    </row>
    <row r="62" spans="1:15" ht="12.75">
      <c r="A62" s="35">
        <v>60</v>
      </c>
      <c r="B62" s="36"/>
      <c r="C62" s="36"/>
      <c r="D62" s="37"/>
      <c r="E62" s="38"/>
      <c r="F62" s="38"/>
      <c r="G62" s="36"/>
      <c r="H62" s="36"/>
      <c r="I62" s="39">
        <f t="shared" si="2"/>
      </c>
      <c r="J62" s="35">
        <f t="shared" si="3"/>
      </c>
      <c r="N62" s="29">
        <v>70</v>
      </c>
      <c r="O62" s="29" t="s">
        <v>10</v>
      </c>
    </row>
    <row r="63" spans="1:15" ht="12.75">
      <c r="A63" s="35">
        <v>61</v>
      </c>
      <c r="B63" s="36"/>
      <c r="C63" s="36"/>
      <c r="D63" s="37"/>
      <c r="E63" s="38"/>
      <c r="F63" s="38"/>
      <c r="G63" s="36"/>
      <c r="H63" s="36"/>
      <c r="I63" s="39">
        <f t="shared" si="2"/>
      </c>
      <c r="J63" s="35">
        <f t="shared" si="3"/>
      </c>
      <c r="N63" s="29">
        <v>71</v>
      </c>
      <c r="O63" s="29" t="s">
        <v>10</v>
      </c>
    </row>
    <row r="64" spans="1:15" ht="12.75">
      <c r="A64" s="35">
        <v>62</v>
      </c>
      <c r="B64" s="36"/>
      <c r="C64" s="36"/>
      <c r="D64" s="37"/>
      <c r="E64" s="38"/>
      <c r="F64" s="38"/>
      <c r="G64" s="36"/>
      <c r="H64" s="36"/>
      <c r="I64" s="39">
        <f t="shared" si="2"/>
      </c>
      <c r="J64" s="35">
        <f t="shared" si="3"/>
      </c>
      <c r="N64" s="29">
        <v>72</v>
      </c>
      <c r="O64" s="29" t="s">
        <v>10</v>
      </c>
    </row>
    <row r="65" spans="1:15" ht="12.75">
      <c r="A65" s="35">
        <v>63</v>
      </c>
      <c r="B65" s="36"/>
      <c r="C65" s="36"/>
      <c r="D65" s="37"/>
      <c r="E65" s="38"/>
      <c r="F65" s="38"/>
      <c r="G65" s="36"/>
      <c r="H65" s="36"/>
      <c r="I65" s="39">
        <f t="shared" si="2"/>
      </c>
      <c r="J65" s="35">
        <f t="shared" si="3"/>
      </c>
      <c r="N65" s="29">
        <v>73</v>
      </c>
      <c r="O65" s="29" t="s">
        <v>10</v>
      </c>
    </row>
    <row r="66" spans="1:15" ht="12.75">
      <c r="A66" s="35">
        <v>64</v>
      </c>
      <c r="B66" s="36"/>
      <c r="C66" s="36"/>
      <c r="D66" s="37"/>
      <c r="E66" s="38"/>
      <c r="F66" s="38"/>
      <c r="G66" s="36"/>
      <c r="H66" s="36"/>
      <c r="I66" s="39">
        <f t="shared" si="2"/>
      </c>
      <c r="J66" s="35">
        <f t="shared" si="3"/>
      </c>
      <c r="N66" s="29">
        <v>74</v>
      </c>
      <c r="O66" s="29" t="s">
        <v>10</v>
      </c>
    </row>
    <row r="67" spans="1:15" ht="12.75">
      <c r="A67" s="35">
        <v>65</v>
      </c>
      <c r="B67" s="36"/>
      <c r="C67" s="36"/>
      <c r="D67" s="37"/>
      <c r="E67" s="38"/>
      <c r="F67" s="38"/>
      <c r="G67" s="36"/>
      <c r="H67" s="36"/>
      <c r="I67" s="39">
        <f aca="true" t="shared" si="4" ref="I67:I102">IF(ISNUMBER(D67),2016-YEAR(D67),"")</f>
      </c>
      <c r="J67" s="35">
        <f aca="true" t="shared" si="5" ref="J67:J98">IF(ISNUMBER(D67),VLOOKUP(I67,N$1:O$65536,2,FALSE),"")</f>
      </c>
      <c r="N67" s="29">
        <v>75</v>
      </c>
      <c r="O67" s="29" t="s">
        <v>10</v>
      </c>
    </row>
    <row r="68" spans="1:15" ht="12.75">
      <c r="A68" s="35">
        <v>66</v>
      </c>
      <c r="B68" s="36"/>
      <c r="C68" s="36"/>
      <c r="D68" s="37"/>
      <c r="E68" s="38"/>
      <c r="F68" s="38"/>
      <c r="G68" s="36"/>
      <c r="H68" s="36"/>
      <c r="I68" s="39">
        <f t="shared" si="4"/>
      </c>
      <c r="J68" s="35">
        <f t="shared" si="5"/>
      </c>
      <c r="N68" s="29">
        <v>76</v>
      </c>
      <c r="O68" s="29" t="s">
        <v>10</v>
      </c>
    </row>
    <row r="69" spans="1:15" ht="12.75">
      <c r="A69" s="35">
        <v>67</v>
      </c>
      <c r="B69" s="36"/>
      <c r="C69" s="36"/>
      <c r="D69" s="37"/>
      <c r="E69" s="38"/>
      <c r="F69" s="38"/>
      <c r="G69" s="36"/>
      <c r="H69" s="36"/>
      <c r="I69" s="39">
        <f t="shared" si="4"/>
      </c>
      <c r="J69" s="35">
        <f t="shared" si="5"/>
      </c>
      <c r="N69" s="29">
        <v>77</v>
      </c>
      <c r="O69" s="29" t="s">
        <v>10</v>
      </c>
    </row>
    <row r="70" spans="1:15" ht="12.75">
      <c r="A70" s="35">
        <v>68</v>
      </c>
      <c r="B70" s="36"/>
      <c r="C70" s="36"/>
      <c r="D70" s="37"/>
      <c r="E70" s="38"/>
      <c r="F70" s="38"/>
      <c r="G70" s="36"/>
      <c r="H70" s="36"/>
      <c r="I70" s="39">
        <f t="shared" si="4"/>
      </c>
      <c r="J70" s="35">
        <f t="shared" si="5"/>
      </c>
      <c r="N70" s="29">
        <v>78</v>
      </c>
      <c r="O70" s="29" t="s">
        <v>10</v>
      </c>
    </row>
    <row r="71" spans="1:15" ht="12.75">
      <c r="A71" s="35">
        <v>69</v>
      </c>
      <c r="B71" s="36"/>
      <c r="C71" s="36"/>
      <c r="D71" s="37"/>
      <c r="E71" s="38"/>
      <c r="F71" s="38"/>
      <c r="G71" s="36"/>
      <c r="H71" s="36"/>
      <c r="I71" s="39">
        <f t="shared" si="4"/>
      </c>
      <c r="J71" s="35">
        <f t="shared" si="5"/>
      </c>
      <c r="N71" s="29">
        <v>79</v>
      </c>
      <c r="O71" s="29" t="s">
        <v>10</v>
      </c>
    </row>
    <row r="72" spans="1:15" ht="12.75">
      <c r="A72" s="35">
        <v>70</v>
      </c>
      <c r="B72" s="36"/>
      <c r="C72" s="36"/>
      <c r="D72" s="37"/>
      <c r="E72" s="38"/>
      <c r="F72" s="38"/>
      <c r="G72" s="36"/>
      <c r="H72" s="36"/>
      <c r="I72" s="39">
        <f t="shared" si="4"/>
      </c>
      <c r="J72" s="35">
        <f t="shared" si="5"/>
      </c>
      <c r="N72" s="29">
        <v>80</v>
      </c>
      <c r="O72" s="29" t="s">
        <v>10</v>
      </c>
    </row>
    <row r="73" spans="1:15" ht="12.75">
      <c r="A73" s="35">
        <v>71</v>
      </c>
      <c r="B73" s="36"/>
      <c r="C73" s="36"/>
      <c r="D73" s="37"/>
      <c r="E73" s="38"/>
      <c r="F73" s="38"/>
      <c r="G73" s="36"/>
      <c r="H73" s="36"/>
      <c r="I73" s="39">
        <f t="shared" si="4"/>
      </c>
      <c r="J73" s="35">
        <f t="shared" si="5"/>
      </c>
      <c r="N73" s="29">
        <v>81</v>
      </c>
      <c r="O73" s="29" t="s">
        <v>10</v>
      </c>
    </row>
    <row r="74" spans="1:15" ht="12.75">
      <c r="A74" s="35">
        <v>72</v>
      </c>
      <c r="B74" s="36"/>
      <c r="C74" s="36"/>
      <c r="D74" s="37"/>
      <c r="E74" s="38"/>
      <c r="F74" s="38"/>
      <c r="G74" s="36"/>
      <c r="H74" s="36"/>
      <c r="I74" s="39">
        <f t="shared" si="4"/>
      </c>
      <c r="J74" s="35">
        <f t="shared" si="5"/>
      </c>
      <c r="N74" s="29">
        <v>82</v>
      </c>
      <c r="O74" s="29" t="s">
        <v>10</v>
      </c>
    </row>
    <row r="75" spans="1:15" ht="12.75">
      <c r="A75" s="35">
        <v>73</v>
      </c>
      <c r="B75" s="36"/>
      <c r="C75" s="36"/>
      <c r="D75" s="37"/>
      <c r="E75" s="38"/>
      <c r="F75" s="38"/>
      <c r="G75" s="36"/>
      <c r="H75" s="36"/>
      <c r="I75" s="39">
        <f t="shared" si="4"/>
      </c>
      <c r="J75" s="35">
        <f t="shared" si="5"/>
      </c>
      <c r="N75" s="29">
        <v>83</v>
      </c>
      <c r="O75" s="29" t="s">
        <v>10</v>
      </c>
    </row>
    <row r="76" spans="1:15" ht="12.75">
      <c r="A76" s="35">
        <v>74</v>
      </c>
      <c r="B76" s="36"/>
      <c r="C76" s="36"/>
      <c r="D76" s="37"/>
      <c r="E76" s="38"/>
      <c r="F76" s="38"/>
      <c r="G76" s="36"/>
      <c r="H76" s="36"/>
      <c r="I76" s="39">
        <f t="shared" si="4"/>
      </c>
      <c r="J76" s="35">
        <f t="shared" si="5"/>
      </c>
      <c r="N76" s="29">
        <v>84</v>
      </c>
      <c r="O76" s="29" t="s">
        <v>10</v>
      </c>
    </row>
    <row r="77" spans="1:15" ht="12.75">
      <c r="A77" s="35">
        <v>75</v>
      </c>
      <c r="B77" s="36"/>
      <c r="C77" s="36"/>
      <c r="D77" s="37"/>
      <c r="E77" s="38"/>
      <c r="F77" s="38"/>
      <c r="G77" s="36"/>
      <c r="H77" s="36"/>
      <c r="I77" s="39">
        <f t="shared" si="4"/>
      </c>
      <c r="J77" s="35">
        <f t="shared" si="5"/>
      </c>
      <c r="N77" s="29">
        <v>85</v>
      </c>
      <c r="O77" s="29" t="s">
        <v>10</v>
      </c>
    </row>
    <row r="78" spans="1:15" ht="12.75">
      <c r="A78" s="35">
        <v>76</v>
      </c>
      <c r="B78" s="36"/>
      <c r="C78" s="36"/>
      <c r="D78" s="37"/>
      <c r="E78" s="38"/>
      <c r="F78" s="38"/>
      <c r="G78" s="36"/>
      <c r="H78" s="36"/>
      <c r="I78" s="39">
        <f t="shared" si="4"/>
      </c>
      <c r="J78" s="35">
        <f t="shared" si="5"/>
      </c>
      <c r="N78" s="29">
        <v>86</v>
      </c>
      <c r="O78" s="29" t="s">
        <v>10</v>
      </c>
    </row>
    <row r="79" spans="1:15" ht="12.75">
      <c r="A79" s="35">
        <v>77</v>
      </c>
      <c r="B79" s="36"/>
      <c r="C79" s="36"/>
      <c r="D79" s="37"/>
      <c r="E79" s="38"/>
      <c r="F79" s="38"/>
      <c r="G79" s="36"/>
      <c r="H79" s="36"/>
      <c r="I79" s="39">
        <f t="shared" si="4"/>
      </c>
      <c r="J79" s="35">
        <f t="shared" si="5"/>
      </c>
      <c r="N79" s="29">
        <v>87</v>
      </c>
      <c r="O79" s="29" t="s">
        <v>10</v>
      </c>
    </row>
    <row r="80" spans="1:15" ht="12.75">
      <c r="A80" s="35">
        <v>78</v>
      </c>
      <c r="B80" s="36"/>
      <c r="C80" s="36"/>
      <c r="D80" s="37"/>
      <c r="E80" s="38"/>
      <c r="F80" s="38"/>
      <c r="G80" s="36"/>
      <c r="H80" s="36"/>
      <c r="I80" s="39">
        <f t="shared" si="4"/>
      </c>
      <c r="J80" s="35">
        <f t="shared" si="5"/>
      </c>
      <c r="N80" s="29">
        <v>88</v>
      </c>
      <c r="O80" s="29" t="s">
        <v>10</v>
      </c>
    </row>
    <row r="81" spans="1:15" ht="12.75">
      <c r="A81" s="35">
        <v>79</v>
      </c>
      <c r="B81" s="36"/>
      <c r="C81" s="36"/>
      <c r="D81" s="37"/>
      <c r="E81" s="38"/>
      <c r="F81" s="38"/>
      <c r="G81" s="36"/>
      <c r="H81" s="36"/>
      <c r="I81" s="39">
        <f t="shared" si="4"/>
      </c>
      <c r="J81" s="35">
        <f t="shared" si="5"/>
      </c>
      <c r="N81" s="29">
        <v>89</v>
      </c>
      <c r="O81" s="29" t="s">
        <v>10</v>
      </c>
    </row>
    <row r="82" spans="1:15" ht="12.75">
      <c r="A82" s="35">
        <v>80</v>
      </c>
      <c r="B82" s="36"/>
      <c r="C82" s="36"/>
      <c r="D82" s="37"/>
      <c r="E82" s="38"/>
      <c r="F82" s="38"/>
      <c r="G82" s="36"/>
      <c r="H82" s="36"/>
      <c r="I82" s="39">
        <f t="shared" si="4"/>
      </c>
      <c r="J82" s="35">
        <f t="shared" si="5"/>
      </c>
      <c r="N82" s="29">
        <v>90</v>
      </c>
      <c r="O82" s="29" t="s">
        <v>10</v>
      </c>
    </row>
    <row r="83" spans="1:10" ht="12.75">
      <c r="A83" s="35">
        <v>81</v>
      </c>
      <c r="B83" s="36"/>
      <c r="C83" s="36"/>
      <c r="D83" s="37"/>
      <c r="E83" s="38"/>
      <c r="F83" s="38"/>
      <c r="G83" s="36"/>
      <c r="H83" s="36"/>
      <c r="I83" s="39">
        <f t="shared" si="4"/>
      </c>
      <c r="J83" s="35">
        <f t="shared" si="5"/>
      </c>
    </row>
    <row r="84" spans="1:10" ht="12.75">
      <c r="A84" s="35">
        <v>82</v>
      </c>
      <c r="B84" s="36"/>
      <c r="C84" s="36"/>
      <c r="D84" s="37"/>
      <c r="E84" s="38"/>
      <c r="F84" s="38"/>
      <c r="G84" s="36"/>
      <c r="H84" s="36"/>
      <c r="I84" s="39">
        <f t="shared" si="4"/>
      </c>
      <c r="J84" s="35">
        <f t="shared" si="5"/>
      </c>
    </row>
    <row r="85" spans="1:10" ht="12.75">
      <c r="A85" s="35">
        <v>83</v>
      </c>
      <c r="B85" s="36"/>
      <c r="C85" s="36"/>
      <c r="D85" s="37"/>
      <c r="E85" s="38"/>
      <c r="F85" s="38"/>
      <c r="G85" s="36"/>
      <c r="H85" s="36"/>
      <c r="I85" s="39">
        <f t="shared" si="4"/>
      </c>
      <c r="J85" s="35">
        <f t="shared" si="5"/>
      </c>
    </row>
    <row r="86" spans="1:10" ht="12.75">
      <c r="A86" s="35">
        <v>84</v>
      </c>
      <c r="B86" s="36"/>
      <c r="C86" s="36"/>
      <c r="D86" s="37"/>
      <c r="E86" s="38"/>
      <c r="F86" s="38"/>
      <c r="G86" s="36"/>
      <c r="H86" s="36"/>
      <c r="I86" s="39">
        <f t="shared" si="4"/>
      </c>
      <c r="J86" s="35">
        <f t="shared" si="5"/>
      </c>
    </row>
    <row r="87" spans="1:10" ht="12.75">
      <c r="A87" s="35">
        <v>85</v>
      </c>
      <c r="B87" s="36"/>
      <c r="C87" s="36"/>
      <c r="D87" s="37"/>
      <c r="E87" s="38"/>
      <c r="F87" s="38"/>
      <c r="G87" s="36"/>
      <c r="H87" s="36"/>
      <c r="I87" s="39">
        <f t="shared" si="4"/>
      </c>
      <c r="J87" s="35">
        <f t="shared" si="5"/>
      </c>
    </row>
    <row r="88" spans="1:10" ht="12.75">
      <c r="A88" s="35">
        <v>86</v>
      </c>
      <c r="B88" s="36"/>
      <c r="C88" s="36"/>
      <c r="D88" s="37"/>
      <c r="E88" s="38"/>
      <c r="F88" s="38"/>
      <c r="G88" s="36"/>
      <c r="H88" s="36"/>
      <c r="I88" s="39">
        <f t="shared" si="4"/>
      </c>
      <c r="J88" s="35">
        <f t="shared" si="5"/>
      </c>
    </row>
    <row r="89" spans="1:10" ht="12.75">
      <c r="A89" s="35">
        <v>87</v>
      </c>
      <c r="B89" s="36"/>
      <c r="C89" s="36"/>
      <c r="D89" s="37"/>
      <c r="E89" s="38"/>
      <c r="F89" s="38"/>
      <c r="G89" s="36"/>
      <c r="H89" s="36"/>
      <c r="I89" s="39">
        <f t="shared" si="4"/>
      </c>
      <c r="J89" s="35">
        <f t="shared" si="5"/>
      </c>
    </row>
    <row r="90" spans="1:10" ht="12.75">
      <c r="A90" s="35">
        <v>88</v>
      </c>
      <c r="B90" s="36"/>
      <c r="C90" s="36"/>
      <c r="D90" s="37"/>
      <c r="E90" s="38"/>
      <c r="F90" s="38"/>
      <c r="G90" s="36"/>
      <c r="H90" s="36"/>
      <c r="I90" s="39">
        <f t="shared" si="4"/>
      </c>
      <c r="J90" s="35">
        <f t="shared" si="5"/>
      </c>
    </row>
    <row r="91" spans="1:10" ht="12.75">
      <c r="A91" s="35">
        <v>89</v>
      </c>
      <c r="B91" s="36"/>
      <c r="C91" s="36"/>
      <c r="D91" s="37"/>
      <c r="E91" s="38"/>
      <c r="F91" s="38"/>
      <c r="G91" s="36"/>
      <c r="H91" s="36"/>
      <c r="I91" s="39">
        <f t="shared" si="4"/>
      </c>
      <c r="J91" s="35">
        <f t="shared" si="5"/>
      </c>
    </row>
    <row r="92" spans="1:10" ht="12.75">
      <c r="A92" s="35">
        <v>90</v>
      </c>
      <c r="B92" s="36"/>
      <c r="C92" s="36"/>
      <c r="D92" s="37"/>
      <c r="E92" s="38"/>
      <c r="F92" s="38"/>
      <c r="G92" s="36"/>
      <c r="H92" s="36"/>
      <c r="I92" s="39">
        <f t="shared" si="4"/>
      </c>
      <c r="J92" s="35">
        <f t="shared" si="5"/>
      </c>
    </row>
    <row r="93" spans="1:10" ht="12.75">
      <c r="A93" s="35">
        <v>91</v>
      </c>
      <c r="B93" s="36"/>
      <c r="C93" s="36"/>
      <c r="D93" s="37"/>
      <c r="E93" s="38"/>
      <c r="F93" s="38"/>
      <c r="G93" s="36"/>
      <c r="H93" s="36"/>
      <c r="I93" s="39">
        <f t="shared" si="4"/>
      </c>
      <c r="J93" s="35">
        <f t="shared" si="5"/>
      </c>
    </row>
    <row r="94" spans="1:10" ht="12.75">
      <c r="A94" s="35">
        <v>92</v>
      </c>
      <c r="B94" s="36"/>
      <c r="C94" s="36"/>
      <c r="D94" s="37"/>
      <c r="E94" s="38"/>
      <c r="F94" s="38"/>
      <c r="G94" s="36"/>
      <c r="H94" s="36"/>
      <c r="I94" s="39">
        <f t="shared" si="4"/>
      </c>
      <c r="J94" s="35">
        <f t="shared" si="5"/>
      </c>
    </row>
    <row r="95" spans="1:10" ht="12.75">
      <c r="A95" s="35">
        <v>93</v>
      </c>
      <c r="B95" s="36"/>
      <c r="C95" s="36"/>
      <c r="D95" s="37"/>
      <c r="E95" s="38"/>
      <c r="F95" s="38"/>
      <c r="G95" s="36"/>
      <c r="H95" s="36"/>
      <c r="I95" s="39">
        <f t="shared" si="4"/>
      </c>
      <c r="J95" s="35">
        <f t="shared" si="5"/>
      </c>
    </row>
    <row r="96" spans="1:10" ht="12.75">
      <c r="A96" s="35">
        <v>94</v>
      </c>
      <c r="B96" s="36"/>
      <c r="C96" s="36"/>
      <c r="D96" s="37"/>
      <c r="E96" s="38"/>
      <c r="F96" s="38"/>
      <c r="G96" s="36"/>
      <c r="H96" s="36"/>
      <c r="I96" s="39">
        <f t="shared" si="4"/>
      </c>
      <c r="J96" s="35">
        <f t="shared" si="5"/>
      </c>
    </row>
    <row r="97" spans="1:10" ht="12.75">
      <c r="A97" s="35">
        <v>95</v>
      </c>
      <c r="B97" s="36"/>
      <c r="C97" s="36"/>
      <c r="D97" s="37"/>
      <c r="E97" s="38"/>
      <c r="F97" s="38"/>
      <c r="G97" s="36"/>
      <c r="H97" s="36"/>
      <c r="I97" s="39">
        <f t="shared" si="4"/>
      </c>
      <c r="J97" s="35">
        <f t="shared" si="5"/>
      </c>
    </row>
    <row r="98" spans="1:10" ht="12.75">
      <c r="A98" s="35">
        <v>96</v>
      </c>
      <c r="B98" s="36"/>
      <c r="C98" s="36"/>
      <c r="D98" s="37"/>
      <c r="E98" s="38"/>
      <c r="F98" s="38"/>
      <c r="G98" s="36"/>
      <c r="H98" s="36"/>
      <c r="I98" s="39">
        <f t="shared" si="4"/>
      </c>
      <c r="J98" s="35">
        <f t="shared" si="5"/>
      </c>
    </row>
    <row r="99" spans="1:10" ht="12.75">
      <c r="A99" s="35">
        <v>97</v>
      </c>
      <c r="B99" s="36"/>
      <c r="C99" s="36"/>
      <c r="D99" s="37"/>
      <c r="E99" s="38"/>
      <c r="F99" s="38"/>
      <c r="G99" s="36"/>
      <c r="H99" s="36"/>
      <c r="I99" s="39">
        <f t="shared" si="4"/>
      </c>
      <c r="J99" s="35">
        <f>IF(ISNUMBER(D99),VLOOKUP(I99,N:O,2,FALSE),"")</f>
      </c>
    </row>
    <row r="100" spans="1:10" ht="12.75">
      <c r="A100" s="35">
        <v>98</v>
      </c>
      <c r="B100" s="36"/>
      <c r="C100" s="36"/>
      <c r="D100" s="37"/>
      <c r="E100" s="38"/>
      <c r="F100" s="38"/>
      <c r="G100" s="36"/>
      <c r="H100" s="36"/>
      <c r="I100" s="39">
        <f t="shared" si="4"/>
      </c>
      <c r="J100" s="35">
        <f>IF(ISNUMBER(D100),VLOOKUP(I100,N:O,2,FALSE),"")</f>
      </c>
    </row>
    <row r="101" spans="1:10" ht="12.75">
      <c r="A101" s="35">
        <v>99</v>
      </c>
      <c r="B101" s="36"/>
      <c r="C101" s="36"/>
      <c r="D101" s="37"/>
      <c r="E101" s="38"/>
      <c r="F101" s="38"/>
      <c r="G101" s="36"/>
      <c r="H101" s="36"/>
      <c r="I101" s="39">
        <f t="shared" si="4"/>
      </c>
      <c r="J101" s="35">
        <f>IF(ISNUMBER(D101),VLOOKUP(I101,N:O,2,FALSE),"")</f>
      </c>
    </row>
    <row r="102" spans="1:10" ht="12.75">
      <c r="A102" s="35">
        <v>100</v>
      </c>
      <c r="B102" s="36"/>
      <c r="C102" s="36"/>
      <c r="D102" s="37"/>
      <c r="E102" s="38"/>
      <c r="F102" s="38"/>
      <c r="G102" s="36"/>
      <c r="H102" s="36"/>
      <c r="I102" s="39">
        <f t="shared" si="4"/>
      </c>
      <c r="J102" s="35">
        <f>IF(ISNUMBER(D102),VLOOKUP(I102,N:O,2,FALSE),"")</f>
      </c>
    </row>
  </sheetData>
  <sheetProtection sheet="1"/>
  <mergeCells count="1">
    <mergeCell ref="A1:J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4.140625" style="29" customWidth="1"/>
    <col min="2" max="3" width="20.140625" style="29" customWidth="1"/>
    <col min="4" max="4" width="14.7109375" style="29" customWidth="1"/>
    <col min="5" max="5" width="15.421875" style="29" bestFit="1" customWidth="1"/>
    <col min="6" max="6" width="20.00390625" style="29" customWidth="1"/>
    <col min="7" max="7" width="31.7109375" style="29" bestFit="1" customWidth="1"/>
    <col min="8" max="8" width="24.421875" style="29" customWidth="1"/>
    <col min="9" max="9" width="4.421875" style="29" bestFit="1" customWidth="1"/>
    <col min="10" max="10" width="13.421875" style="29" bestFit="1" customWidth="1"/>
    <col min="11" max="16384" width="11.421875" style="29" customWidth="1"/>
  </cols>
  <sheetData>
    <row r="1" spans="1:10" ht="12.75">
      <c r="A1" s="28" t="s">
        <v>359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8.5" customHeight="1">
      <c r="A2" s="30" t="s">
        <v>16</v>
      </c>
      <c r="B2" s="31" t="s">
        <v>2</v>
      </c>
      <c r="C2" s="31" t="s">
        <v>3</v>
      </c>
      <c r="D2" s="31" t="s">
        <v>4</v>
      </c>
      <c r="E2" s="32" t="s">
        <v>17</v>
      </c>
      <c r="F2" s="32" t="s">
        <v>18</v>
      </c>
      <c r="G2" s="31" t="s">
        <v>5</v>
      </c>
      <c r="H2" s="31" t="s">
        <v>0</v>
      </c>
      <c r="I2" s="33" t="s">
        <v>14</v>
      </c>
      <c r="J2" s="34" t="s">
        <v>15</v>
      </c>
    </row>
    <row r="3" spans="1:15" ht="12.75">
      <c r="A3" s="35">
        <v>1</v>
      </c>
      <c r="B3" s="36" t="s">
        <v>375</v>
      </c>
      <c r="C3" s="36" t="s">
        <v>382</v>
      </c>
      <c r="D3" s="37">
        <v>27302</v>
      </c>
      <c r="E3" s="38"/>
      <c r="F3" s="40">
        <v>5</v>
      </c>
      <c r="G3" s="36" t="s">
        <v>358</v>
      </c>
      <c r="H3" s="38">
        <v>4</v>
      </c>
      <c r="I3" s="39">
        <f aca="true" t="shared" si="0" ref="I3:I34">IF(ISNUMBER(D3),2016-YEAR(D3),"")</f>
        <v>42</v>
      </c>
      <c r="J3" s="35" t="str">
        <f aca="true" t="shared" si="1" ref="J3:J34">IF(ISNUMBER(D3),VLOOKUP(I3,N$1:O$65536,2,FALSE),"")</f>
        <v>Vétéran</v>
      </c>
      <c r="N3" s="29">
        <v>11</v>
      </c>
      <c r="O3" s="29" t="s">
        <v>11</v>
      </c>
    </row>
    <row r="4" spans="1:15" ht="12.75">
      <c r="A4" s="35">
        <v>2</v>
      </c>
      <c r="B4" s="36" t="s">
        <v>362</v>
      </c>
      <c r="C4" s="36" t="s">
        <v>175</v>
      </c>
      <c r="D4" s="37">
        <v>19650</v>
      </c>
      <c r="E4" s="38">
        <v>5</v>
      </c>
      <c r="F4" s="38">
        <v>5</v>
      </c>
      <c r="G4" s="36"/>
      <c r="H4" s="36"/>
      <c r="I4" s="39">
        <f t="shared" si="0"/>
        <v>63</v>
      </c>
      <c r="J4" s="35" t="str">
        <f t="shared" si="1"/>
        <v>Ancien</v>
      </c>
      <c r="N4" s="29">
        <v>12</v>
      </c>
      <c r="O4" s="29" t="s">
        <v>11</v>
      </c>
    </row>
    <row r="5" spans="1:15" ht="12.75">
      <c r="A5" s="35">
        <v>3</v>
      </c>
      <c r="B5" s="36" t="s">
        <v>236</v>
      </c>
      <c r="C5" s="36" t="s">
        <v>377</v>
      </c>
      <c r="D5" s="37">
        <v>24845</v>
      </c>
      <c r="E5" s="38">
        <v>3</v>
      </c>
      <c r="F5" s="38">
        <v>3</v>
      </c>
      <c r="G5" s="36"/>
      <c r="H5" s="36"/>
      <c r="I5" s="39">
        <f t="shared" si="0"/>
        <v>48</v>
      </c>
      <c r="J5" s="35" t="str">
        <f t="shared" si="1"/>
        <v>Vétéran</v>
      </c>
      <c r="N5" s="29">
        <v>13</v>
      </c>
      <c r="O5" s="29" t="s">
        <v>6</v>
      </c>
    </row>
    <row r="6" spans="1:15" ht="12.75">
      <c r="A6" s="35">
        <v>4</v>
      </c>
      <c r="B6" s="36" t="s">
        <v>363</v>
      </c>
      <c r="C6" s="36" t="s">
        <v>140</v>
      </c>
      <c r="D6" s="37">
        <v>17117</v>
      </c>
      <c r="E6" s="38">
        <v>5</v>
      </c>
      <c r="F6" s="38">
        <v>5</v>
      </c>
      <c r="G6" s="36"/>
      <c r="H6" s="36"/>
      <c r="I6" s="39">
        <f t="shared" si="0"/>
        <v>70</v>
      </c>
      <c r="J6" s="35" t="str">
        <f t="shared" si="1"/>
        <v>Ancien</v>
      </c>
      <c r="N6" s="29">
        <v>14</v>
      </c>
      <c r="O6" s="29" t="s">
        <v>6</v>
      </c>
    </row>
    <row r="7" spans="1:15" ht="12.75">
      <c r="A7" s="35">
        <v>5</v>
      </c>
      <c r="B7" s="36" t="s">
        <v>364</v>
      </c>
      <c r="C7" s="36" t="s">
        <v>133</v>
      </c>
      <c r="D7" s="37">
        <v>25722</v>
      </c>
      <c r="E7" s="38">
        <v>4</v>
      </c>
      <c r="F7" s="38">
        <v>4</v>
      </c>
      <c r="G7" s="36"/>
      <c r="H7" s="36"/>
      <c r="I7" s="39">
        <f t="shared" si="0"/>
        <v>46</v>
      </c>
      <c r="J7" s="35" t="str">
        <f t="shared" si="1"/>
        <v>Vétéran</v>
      </c>
      <c r="N7" s="29">
        <v>15</v>
      </c>
      <c r="O7" s="29" t="s">
        <v>1</v>
      </c>
    </row>
    <row r="8" spans="1:15" ht="12.75">
      <c r="A8" s="35">
        <v>6</v>
      </c>
      <c r="B8" s="36" t="s">
        <v>365</v>
      </c>
      <c r="C8" s="36" t="s">
        <v>49</v>
      </c>
      <c r="D8" s="37">
        <v>27463</v>
      </c>
      <c r="E8" s="38">
        <v>5</v>
      </c>
      <c r="F8" s="38">
        <v>5</v>
      </c>
      <c r="G8" s="36"/>
      <c r="H8" s="36"/>
      <c r="I8" s="39">
        <f t="shared" si="0"/>
        <v>41</v>
      </c>
      <c r="J8" s="35" t="str">
        <f t="shared" si="1"/>
        <v>Vétéran</v>
      </c>
      <c r="N8" s="29">
        <v>16</v>
      </c>
      <c r="O8" s="29" t="s">
        <v>1</v>
      </c>
    </row>
    <row r="9" spans="1:15" ht="12.75">
      <c r="A9" s="35">
        <v>7</v>
      </c>
      <c r="B9" s="36" t="s">
        <v>366</v>
      </c>
      <c r="C9" s="36" t="s">
        <v>378</v>
      </c>
      <c r="D9" s="37">
        <v>25531</v>
      </c>
      <c r="E9" s="38">
        <v>3</v>
      </c>
      <c r="F9" s="38">
        <v>3</v>
      </c>
      <c r="G9" s="36"/>
      <c r="H9" s="36"/>
      <c r="I9" s="39">
        <f t="shared" si="0"/>
        <v>47</v>
      </c>
      <c r="J9" s="35" t="str">
        <f t="shared" si="1"/>
        <v>Vétéran</v>
      </c>
      <c r="N9" s="29">
        <v>17</v>
      </c>
      <c r="O9" s="29" t="s">
        <v>12</v>
      </c>
    </row>
    <row r="10" spans="1:15" ht="12.75">
      <c r="A10" s="35">
        <v>8</v>
      </c>
      <c r="B10" s="36" t="s">
        <v>367</v>
      </c>
      <c r="C10" s="36" t="s">
        <v>341</v>
      </c>
      <c r="D10" s="37">
        <v>22688</v>
      </c>
      <c r="E10" s="38">
        <v>5</v>
      </c>
      <c r="F10" s="38">
        <v>5</v>
      </c>
      <c r="G10" s="36"/>
      <c r="H10" s="36"/>
      <c r="I10" s="39">
        <f t="shared" si="0"/>
        <v>54</v>
      </c>
      <c r="J10" s="35" t="str">
        <f t="shared" si="1"/>
        <v>Super Vétéran</v>
      </c>
      <c r="N10" s="29">
        <v>18</v>
      </c>
      <c r="O10" s="29" t="s">
        <v>12</v>
      </c>
    </row>
    <row r="11" spans="1:15" ht="12.75">
      <c r="A11" s="35">
        <v>9</v>
      </c>
      <c r="B11" s="36" t="s">
        <v>368</v>
      </c>
      <c r="C11" s="36" t="s">
        <v>379</v>
      </c>
      <c r="D11" s="37">
        <v>21523</v>
      </c>
      <c r="E11" s="38">
        <v>5</v>
      </c>
      <c r="F11" s="38">
        <v>5</v>
      </c>
      <c r="G11" s="36"/>
      <c r="H11" s="36"/>
      <c r="I11" s="39">
        <f t="shared" si="0"/>
        <v>58</v>
      </c>
      <c r="J11" s="35" t="str">
        <f t="shared" si="1"/>
        <v>Super Vétéran</v>
      </c>
      <c r="N11" s="29">
        <v>19</v>
      </c>
      <c r="O11" s="29" t="s">
        <v>13</v>
      </c>
    </row>
    <row r="12" spans="1:15" ht="12.75">
      <c r="A12" s="35">
        <v>10</v>
      </c>
      <c r="B12" s="36" t="s">
        <v>369</v>
      </c>
      <c r="C12" s="36" t="s">
        <v>34</v>
      </c>
      <c r="D12" s="37">
        <v>22783</v>
      </c>
      <c r="E12" s="38">
        <v>3</v>
      </c>
      <c r="F12" s="38">
        <v>3</v>
      </c>
      <c r="G12" s="36"/>
      <c r="H12" s="36"/>
      <c r="I12" s="39">
        <f t="shared" si="0"/>
        <v>54</v>
      </c>
      <c r="J12" s="35" t="str">
        <f t="shared" si="1"/>
        <v>Super Vétéran</v>
      </c>
      <c r="N12" s="29">
        <v>20</v>
      </c>
      <c r="O12" s="29" t="s">
        <v>13</v>
      </c>
    </row>
    <row r="13" spans="1:15" ht="12.75">
      <c r="A13" s="35">
        <v>11</v>
      </c>
      <c r="B13" s="36" t="s">
        <v>376</v>
      </c>
      <c r="C13" s="36" t="s">
        <v>145</v>
      </c>
      <c r="D13" s="37">
        <v>22768</v>
      </c>
      <c r="E13" s="38"/>
      <c r="F13" s="40"/>
      <c r="G13" s="36" t="s">
        <v>357</v>
      </c>
      <c r="H13" s="38">
        <v>4</v>
      </c>
      <c r="I13" s="39">
        <f t="shared" si="0"/>
        <v>54</v>
      </c>
      <c r="J13" s="35" t="str">
        <f t="shared" si="1"/>
        <v>Super Vétéran</v>
      </c>
      <c r="N13" s="29">
        <v>21</v>
      </c>
      <c r="O13" s="29" t="s">
        <v>13</v>
      </c>
    </row>
    <row r="14" spans="1:15" ht="12.75">
      <c r="A14" s="35">
        <v>12</v>
      </c>
      <c r="B14" s="36" t="s">
        <v>370</v>
      </c>
      <c r="C14" s="36" t="s">
        <v>380</v>
      </c>
      <c r="D14" s="37">
        <v>22393</v>
      </c>
      <c r="E14" s="38">
        <v>5</v>
      </c>
      <c r="F14" s="38">
        <v>5</v>
      </c>
      <c r="G14" s="36"/>
      <c r="H14" s="36"/>
      <c r="I14" s="39">
        <f t="shared" si="0"/>
        <v>55</v>
      </c>
      <c r="J14" s="35" t="str">
        <f t="shared" si="1"/>
        <v>Super Vétéran</v>
      </c>
      <c r="N14" s="29">
        <v>22</v>
      </c>
      <c r="O14" s="29" t="s">
        <v>13</v>
      </c>
    </row>
    <row r="15" spans="1:15" ht="12.75">
      <c r="A15" s="35">
        <v>13</v>
      </c>
      <c r="B15" s="36" t="s">
        <v>372</v>
      </c>
      <c r="C15" s="36" t="s">
        <v>173</v>
      </c>
      <c r="D15" s="37">
        <v>19116</v>
      </c>
      <c r="E15" s="38">
        <v>5</v>
      </c>
      <c r="F15" s="38">
        <v>5</v>
      </c>
      <c r="G15" s="36"/>
      <c r="H15" s="36"/>
      <c r="I15" s="39">
        <f t="shared" si="0"/>
        <v>64</v>
      </c>
      <c r="J15" s="35" t="str">
        <f t="shared" si="1"/>
        <v>Ancien</v>
      </c>
      <c r="N15" s="29">
        <v>23</v>
      </c>
      <c r="O15" s="29" t="s">
        <v>8</v>
      </c>
    </row>
    <row r="16" spans="1:15" ht="12.75">
      <c r="A16" s="35">
        <v>14</v>
      </c>
      <c r="B16" s="36" t="s">
        <v>361</v>
      </c>
      <c r="C16" s="36" t="s">
        <v>145</v>
      </c>
      <c r="D16" s="37">
        <v>26238</v>
      </c>
      <c r="E16" s="38">
        <v>5</v>
      </c>
      <c r="F16" s="38">
        <v>5</v>
      </c>
      <c r="G16" s="36"/>
      <c r="H16" s="36"/>
      <c r="I16" s="39">
        <f t="shared" si="0"/>
        <v>45</v>
      </c>
      <c r="J16" s="35" t="str">
        <f t="shared" si="1"/>
        <v>Vétéran</v>
      </c>
      <c r="N16" s="29">
        <v>24</v>
      </c>
      <c r="O16" s="29" t="s">
        <v>8</v>
      </c>
    </row>
    <row r="17" spans="1:15" ht="12.75">
      <c r="A17" s="35">
        <v>15</v>
      </c>
      <c r="B17" s="36" t="s">
        <v>371</v>
      </c>
      <c r="C17" s="36" t="s">
        <v>104</v>
      </c>
      <c r="D17" s="37">
        <v>27740</v>
      </c>
      <c r="E17" s="38">
        <v>5</v>
      </c>
      <c r="F17" s="38">
        <v>5</v>
      </c>
      <c r="G17" s="36"/>
      <c r="H17" s="36"/>
      <c r="I17" s="39">
        <f t="shared" si="0"/>
        <v>41</v>
      </c>
      <c r="J17" s="35" t="str">
        <f t="shared" si="1"/>
        <v>Vétéran</v>
      </c>
      <c r="N17" s="29">
        <v>25</v>
      </c>
      <c r="O17" s="29" t="s">
        <v>8</v>
      </c>
    </row>
    <row r="18" spans="1:15" ht="12.75">
      <c r="A18" s="35">
        <v>16</v>
      </c>
      <c r="B18" s="36" t="s">
        <v>373</v>
      </c>
      <c r="C18" s="36" t="s">
        <v>381</v>
      </c>
      <c r="D18" s="37">
        <v>18862</v>
      </c>
      <c r="E18" s="38">
        <v>5</v>
      </c>
      <c r="F18" s="38">
        <v>5</v>
      </c>
      <c r="G18" s="36"/>
      <c r="H18" s="36"/>
      <c r="I18" s="39">
        <f t="shared" si="0"/>
        <v>65</v>
      </c>
      <c r="J18" s="35" t="str">
        <f t="shared" si="1"/>
        <v>Ancien</v>
      </c>
      <c r="N18" s="29">
        <v>26</v>
      </c>
      <c r="O18" s="29" t="s">
        <v>8</v>
      </c>
    </row>
    <row r="19" spans="1:15" ht="12.75">
      <c r="A19" s="35">
        <v>17</v>
      </c>
      <c r="B19" s="36" t="s">
        <v>374</v>
      </c>
      <c r="C19" s="36" t="s">
        <v>164</v>
      </c>
      <c r="D19" s="37">
        <v>20473</v>
      </c>
      <c r="E19" s="38">
        <v>5</v>
      </c>
      <c r="F19" s="38">
        <v>5</v>
      </c>
      <c r="G19" s="36"/>
      <c r="H19" s="36"/>
      <c r="I19" s="39">
        <f t="shared" si="0"/>
        <v>60</v>
      </c>
      <c r="J19" s="35" t="str">
        <f t="shared" si="1"/>
        <v>Ancien</v>
      </c>
      <c r="N19" s="29">
        <v>27</v>
      </c>
      <c r="O19" s="29" t="s">
        <v>8</v>
      </c>
    </row>
    <row r="20" spans="1:15" ht="12.75">
      <c r="A20" s="35">
        <v>18</v>
      </c>
      <c r="B20" s="36" t="s">
        <v>160</v>
      </c>
      <c r="C20" s="36" t="s">
        <v>136</v>
      </c>
      <c r="D20" s="37">
        <v>24908</v>
      </c>
      <c r="E20" s="38">
        <v>4</v>
      </c>
      <c r="F20" s="38">
        <v>4</v>
      </c>
      <c r="G20" s="36"/>
      <c r="H20" s="36"/>
      <c r="I20" s="39">
        <f t="shared" si="0"/>
        <v>48</v>
      </c>
      <c r="J20" s="35" t="str">
        <f t="shared" si="1"/>
        <v>Vétéran</v>
      </c>
      <c r="N20" s="29">
        <v>28</v>
      </c>
      <c r="O20" s="29" t="s">
        <v>8</v>
      </c>
    </row>
    <row r="21" spans="1:15" ht="12.75">
      <c r="A21" s="35">
        <v>19</v>
      </c>
      <c r="B21" s="36" t="s">
        <v>360</v>
      </c>
      <c r="C21" s="36" t="s">
        <v>306</v>
      </c>
      <c r="D21" s="37">
        <v>25463</v>
      </c>
      <c r="E21" s="38">
        <v>5</v>
      </c>
      <c r="F21" s="38">
        <v>5</v>
      </c>
      <c r="G21" s="36"/>
      <c r="H21" s="36"/>
      <c r="I21" s="39">
        <f t="shared" si="0"/>
        <v>47</v>
      </c>
      <c r="J21" s="35" t="str">
        <f t="shared" si="1"/>
        <v>Vétéran</v>
      </c>
      <c r="N21" s="29">
        <v>29</v>
      </c>
      <c r="O21" s="29" t="s">
        <v>8</v>
      </c>
    </row>
    <row r="22" spans="1:15" ht="12.75">
      <c r="A22" s="35">
        <v>20</v>
      </c>
      <c r="B22" s="36"/>
      <c r="C22" s="36"/>
      <c r="D22" s="37"/>
      <c r="E22" s="38"/>
      <c r="F22" s="38"/>
      <c r="G22" s="36"/>
      <c r="H22" s="36"/>
      <c r="I22" s="39">
        <f t="shared" si="0"/>
      </c>
      <c r="J22" s="35">
        <f t="shared" si="1"/>
      </c>
      <c r="N22" s="29">
        <v>30</v>
      </c>
      <c r="O22" s="29" t="s">
        <v>8</v>
      </c>
    </row>
    <row r="23" spans="1:15" ht="12.75">
      <c r="A23" s="35">
        <v>21</v>
      </c>
      <c r="B23" s="36"/>
      <c r="C23" s="36"/>
      <c r="D23" s="37"/>
      <c r="E23" s="38"/>
      <c r="F23" s="38"/>
      <c r="G23" s="36"/>
      <c r="H23" s="36"/>
      <c r="I23" s="39">
        <f t="shared" si="0"/>
      </c>
      <c r="J23" s="35">
        <f t="shared" si="1"/>
      </c>
      <c r="N23" s="29">
        <v>31</v>
      </c>
      <c r="O23" s="29" t="s">
        <v>8</v>
      </c>
    </row>
    <row r="24" spans="1:15" ht="12.75">
      <c r="A24" s="35">
        <v>22</v>
      </c>
      <c r="B24" s="36"/>
      <c r="C24" s="36"/>
      <c r="D24" s="37"/>
      <c r="E24" s="38"/>
      <c r="F24" s="38"/>
      <c r="G24" s="36"/>
      <c r="H24" s="36"/>
      <c r="I24" s="39">
        <f t="shared" si="0"/>
      </c>
      <c r="J24" s="35">
        <f t="shared" si="1"/>
      </c>
      <c r="N24" s="29">
        <v>32</v>
      </c>
      <c r="O24" s="29" t="s">
        <v>8</v>
      </c>
    </row>
    <row r="25" spans="1:15" ht="12.75">
      <c r="A25" s="35">
        <v>23</v>
      </c>
      <c r="B25" s="36"/>
      <c r="C25" s="36"/>
      <c r="D25" s="37"/>
      <c r="E25" s="38"/>
      <c r="F25" s="38"/>
      <c r="G25" s="36"/>
      <c r="H25" s="36"/>
      <c r="I25" s="39">
        <f t="shared" si="0"/>
      </c>
      <c r="J25" s="35">
        <f t="shared" si="1"/>
      </c>
      <c r="N25" s="29">
        <v>33</v>
      </c>
      <c r="O25" s="29" t="s">
        <v>8</v>
      </c>
    </row>
    <row r="26" spans="1:15" ht="12.75">
      <c r="A26" s="35">
        <v>24</v>
      </c>
      <c r="B26" s="36"/>
      <c r="C26" s="36"/>
      <c r="D26" s="37"/>
      <c r="E26" s="38"/>
      <c r="F26" s="38"/>
      <c r="G26" s="36"/>
      <c r="H26" s="36"/>
      <c r="I26" s="39">
        <f t="shared" si="0"/>
      </c>
      <c r="J26" s="35">
        <f t="shared" si="1"/>
      </c>
      <c r="N26" s="29">
        <v>34</v>
      </c>
      <c r="O26" s="29" t="s">
        <v>8</v>
      </c>
    </row>
    <row r="27" spans="1:15" ht="12.75">
      <c r="A27" s="35">
        <v>25</v>
      </c>
      <c r="B27" s="36"/>
      <c r="C27" s="36"/>
      <c r="D27" s="37"/>
      <c r="E27" s="38"/>
      <c r="F27" s="38"/>
      <c r="G27" s="36"/>
      <c r="H27" s="36"/>
      <c r="I27" s="39">
        <f t="shared" si="0"/>
      </c>
      <c r="J27" s="35">
        <f t="shared" si="1"/>
      </c>
      <c r="N27" s="29">
        <v>35</v>
      </c>
      <c r="O27" s="29" t="s">
        <v>8</v>
      </c>
    </row>
    <row r="28" spans="1:15" ht="12.75">
      <c r="A28" s="35">
        <v>26</v>
      </c>
      <c r="B28" s="36"/>
      <c r="C28" s="36"/>
      <c r="D28" s="37"/>
      <c r="E28" s="38"/>
      <c r="F28" s="38"/>
      <c r="G28" s="36"/>
      <c r="H28" s="36"/>
      <c r="I28" s="39">
        <f t="shared" si="0"/>
      </c>
      <c r="J28" s="35">
        <f t="shared" si="1"/>
      </c>
      <c r="N28" s="29">
        <v>36</v>
      </c>
      <c r="O28" s="29" t="s">
        <v>8</v>
      </c>
    </row>
    <row r="29" spans="1:15" ht="12.75">
      <c r="A29" s="35">
        <v>27</v>
      </c>
      <c r="B29" s="36"/>
      <c r="C29" s="36"/>
      <c r="D29" s="37"/>
      <c r="E29" s="38"/>
      <c r="F29" s="38"/>
      <c r="G29" s="36"/>
      <c r="H29" s="36"/>
      <c r="I29" s="39">
        <f t="shared" si="0"/>
      </c>
      <c r="J29" s="35">
        <f t="shared" si="1"/>
      </c>
      <c r="N29" s="29">
        <v>37</v>
      </c>
      <c r="O29" s="29" t="s">
        <v>8</v>
      </c>
    </row>
    <row r="30" spans="1:15" ht="12.75">
      <c r="A30" s="35">
        <v>28</v>
      </c>
      <c r="B30" s="36"/>
      <c r="C30" s="36"/>
      <c r="D30" s="37"/>
      <c r="E30" s="38"/>
      <c r="F30" s="38"/>
      <c r="G30" s="36"/>
      <c r="H30" s="36"/>
      <c r="I30" s="39">
        <f t="shared" si="0"/>
      </c>
      <c r="J30" s="35">
        <f t="shared" si="1"/>
      </c>
      <c r="N30" s="29">
        <v>38</v>
      </c>
      <c r="O30" s="29" t="s">
        <v>8</v>
      </c>
    </row>
    <row r="31" spans="1:15" ht="12.75">
      <c r="A31" s="35">
        <v>29</v>
      </c>
      <c r="B31" s="36"/>
      <c r="C31" s="36"/>
      <c r="D31" s="37"/>
      <c r="E31" s="38"/>
      <c r="F31" s="38"/>
      <c r="G31" s="36"/>
      <c r="H31" s="36"/>
      <c r="I31" s="39">
        <f t="shared" si="0"/>
      </c>
      <c r="J31" s="35">
        <f t="shared" si="1"/>
      </c>
      <c r="N31" s="29">
        <v>39</v>
      </c>
      <c r="O31" s="29" t="s">
        <v>8</v>
      </c>
    </row>
    <row r="32" spans="1:15" ht="12.75">
      <c r="A32" s="35">
        <v>30</v>
      </c>
      <c r="B32" s="36"/>
      <c r="C32" s="36"/>
      <c r="D32" s="37"/>
      <c r="E32" s="38"/>
      <c r="F32" s="38"/>
      <c r="G32" s="36"/>
      <c r="H32" s="36"/>
      <c r="I32" s="39">
        <f t="shared" si="0"/>
      </c>
      <c r="J32" s="35">
        <f t="shared" si="1"/>
      </c>
      <c r="N32" s="29">
        <v>40</v>
      </c>
      <c r="O32" s="29" t="s">
        <v>7</v>
      </c>
    </row>
    <row r="33" spans="1:15" ht="12.75">
      <c r="A33" s="35">
        <v>31</v>
      </c>
      <c r="B33" s="36"/>
      <c r="C33" s="36"/>
      <c r="D33" s="37"/>
      <c r="E33" s="38"/>
      <c r="F33" s="38"/>
      <c r="G33" s="36"/>
      <c r="H33" s="36"/>
      <c r="I33" s="39">
        <f t="shared" si="0"/>
      </c>
      <c r="J33" s="35">
        <f t="shared" si="1"/>
      </c>
      <c r="N33" s="29">
        <v>41</v>
      </c>
      <c r="O33" s="29" t="s">
        <v>7</v>
      </c>
    </row>
    <row r="34" spans="1:15" ht="12.75">
      <c r="A34" s="35">
        <v>32</v>
      </c>
      <c r="B34" s="36"/>
      <c r="C34" s="36"/>
      <c r="D34" s="37"/>
      <c r="E34" s="38"/>
      <c r="F34" s="38"/>
      <c r="G34" s="36"/>
      <c r="H34" s="36"/>
      <c r="I34" s="39">
        <f t="shared" si="0"/>
      </c>
      <c r="J34" s="35">
        <f t="shared" si="1"/>
      </c>
      <c r="N34" s="29">
        <v>42</v>
      </c>
      <c r="O34" s="29" t="s">
        <v>7</v>
      </c>
    </row>
    <row r="35" spans="1:15" ht="12.75">
      <c r="A35" s="35">
        <v>33</v>
      </c>
      <c r="B35" s="36"/>
      <c r="C35" s="36"/>
      <c r="D35" s="37"/>
      <c r="E35" s="38"/>
      <c r="F35" s="38"/>
      <c r="G35" s="36"/>
      <c r="H35" s="36"/>
      <c r="I35" s="39">
        <f aca="true" t="shared" si="2" ref="I35:I66">IF(ISNUMBER(D35),2016-YEAR(D35),"")</f>
      </c>
      <c r="J35" s="35">
        <f aca="true" t="shared" si="3" ref="J35:J66">IF(ISNUMBER(D35),VLOOKUP(I35,N$1:O$65536,2,FALSE),"")</f>
      </c>
      <c r="N35" s="29">
        <v>43</v>
      </c>
      <c r="O35" s="29" t="s">
        <v>7</v>
      </c>
    </row>
    <row r="36" spans="1:15" ht="12.75">
      <c r="A36" s="35">
        <v>34</v>
      </c>
      <c r="B36" s="36"/>
      <c r="C36" s="36"/>
      <c r="D36" s="37"/>
      <c r="E36" s="38"/>
      <c r="F36" s="38"/>
      <c r="G36" s="36"/>
      <c r="H36" s="36"/>
      <c r="I36" s="39">
        <f t="shared" si="2"/>
      </c>
      <c r="J36" s="35">
        <f t="shared" si="3"/>
      </c>
      <c r="N36" s="29">
        <v>44</v>
      </c>
      <c r="O36" s="29" t="s">
        <v>7</v>
      </c>
    </row>
    <row r="37" spans="1:15" ht="12.75">
      <c r="A37" s="35">
        <v>35</v>
      </c>
      <c r="B37" s="36"/>
      <c r="C37" s="36"/>
      <c r="D37" s="37"/>
      <c r="E37" s="38"/>
      <c r="F37" s="38"/>
      <c r="G37" s="36"/>
      <c r="H37" s="36"/>
      <c r="I37" s="39">
        <f t="shared" si="2"/>
      </c>
      <c r="J37" s="35">
        <f t="shared" si="3"/>
      </c>
      <c r="N37" s="29">
        <v>45</v>
      </c>
      <c r="O37" s="29" t="s">
        <v>7</v>
      </c>
    </row>
    <row r="38" spans="1:15" ht="12.75">
      <c r="A38" s="35">
        <v>36</v>
      </c>
      <c r="B38" s="36"/>
      <c r="C38" s="36"/>
      <c r="D38" s="37"/>
      <c r="E38" s="38"/>
      <c r="F38" s="38"/>
      <c r="G38" s="36"/>
      <c r="H38" s="36"/>
      <c r="I38" s="39">
        <f t="shared" si="2"/>
      </c>
      <c r="J38" s="35">
        <f t="shared" si="3"/>
      </c>
      <c r="N38" s="29">
        <v>46</v>
      </c>
      <c r="O38" s="29" t="s">
        <v>7</v>
      </c>
    </row>
    <row r="39" spans="1:15" ht="12.75">
      <c r="A39" s="35">
        <v>37</v>
      </c>
      <c r="B39" s="36"/>
      <c r="C39" s="36"/>
      <c r="D39" s="37"/>
      <c r="E39" s="38"/>
      <c r="F39" s="38"/>
      <c r="G39" s="36"/>
      <c r="H39" s="36"/>
      <c r="I39" s="39">
        <f t="shared" si="2"/>
      </c>
      <c r="J39" s="35">
        <f t="shared" si="3"/>
      </c>
      <c r="N39" s="29">
        <v>47</v>
      </c>
      <c r="O39" s="29" t="s">
        <v>7</v>
      </c>
    </row>
    <row r="40" spans="1:15" ht="12.75">
      <c r="A40" s="35">
        <v>38</v>
      </c>
      <c r="B40" s="36"/>
      <c r="C40" s="36"/>
      <c r="D40" s="37"/>
      <c r="E40" s="38"/>
      <c r="F40" s="38"/>
      <c r="G40" s="36"/>
      <c r="H40" s="36"/>
      <c r="I40" s="39">
        <f t="shared" si="2"/>
      </c>
      <c r="J40" s="35">
        <f t="shared" si="3"/>
      </c>
      <c r="N40" s="29">
        <v>48</v>
      </c>
      <c r="O40" s="29" t="s">
        <v>7</v>
      </c>
    </row>
    <row r="41" spans="1:15" ht="12.75">
      <c r="A41" s="35">
        <v>39</v>
      </c>
      <c r="B41" s="36"/>
      <c r="C41" s="36"/>
      <c r="D41" s="37"/>
      <c r="E41" s="38"/>
      <c r="F41" s="38"/>
      <c r="G41" s="36"/>
      <c r="H41" s="36"/>
      <c r="I41" s="39">
        <f t="shared" si="2"/>
      </c>
      <c r="J41" s="35">
        <f t="shared" si="3"/>
      </c>
      <c r="N41" s="29">
        <v>49</v>
      </c>
      <c r="O41" s="29" t="s">
        <v>7</v>
      </c>
    </row>
    <row r="42" spans="1:15" ht="12.75">
      <c r="A42" s="35">
        <v>40</v>
      </c>
      <c r="B42" s="36"/>
      <c r="C42" s="36"/>
      <c r="D42" s="37"/>
      <c r="E42" s="38"/>
      <c r="F42" s="38"/>
      <c r="G42" s="36"/>
      <c r="H42" s="36"/>
      <c r="I42" s="39">
        <f t="shared" si="2"/>
      </c>
      <c r="J42" s="35">
        <f t="shared" si="3"/>
      </c>
      <c r="N42" s="29">
        <v>50</v>
      </c>
      <c r="O42" s="29" t="s">
        <v>9</v>
      </c>
    </row>
    <row r="43" spans="1:15" ht="12.75">
      <c r="A43" s="35">
        <v>41</v>
      </c>
      <c r="B43" s="36"/>
      <c r="C43" s="36"/>
      <c r="D43" s="37"/>
      <c r="E43" s="38"/>
      <c r="F43" s="38"/>
      <c r="G43" s="36"/>
      <c r="H43" s="36"/>
      <c r="I43" s="39">
        <f t="shared" si="2"/>
      </c>
      <c r="J43" s="35">
        <f t="shared" si="3"/>
      </c>
      <c r="N43" s="29">
        <v>51</v>
      </c>
      <c r="O43" s="29" t="s">
        <v>9</v>
      </c>
    </row>
    <row r="44" spans="1:15" ht="12.75">
      <c r="A44" s="35">
        <v>42</v>
      </c>
      <c r="B44" s="36"/>
      <c r="C44" s="36"/>
      <c r="D44" s="37"/>
      <c r="E44" s="38"/>
      <c r="F44" s="38"/>
      <c r="G44" s="36"/>
      <c r="H44" s="36"/>
      <c r="I44" s="39">
        <f t="shared" si="2"/>
      </c>
      <c r="J44" s="35">
        <f t="shared" si="3"/>
      </c>
      <c r="N44" s="29">
        <v>52</v>
      </c>
      <c r="O44" s="29" t="s">
        <v>9</v>
      </c>
    </row>
    <row r="45" spans="1:15" ht="12.75">
      <c r="A45" s="35">
        <v>43</v>
      </c>
      <c r="B45" s="36"/>
      <c r="C45" s="36"/>
      <c r="D45" s="37"/>
      <c r="E45" s="38"/>
      <c r="F45" s="38"/>
      <c r="G45" s="36"/>
      <c r="H45" s="36"/>
      <c r="I45" s="39">
        <f t="shared" si="2"/>
      </c>
      <c r="J45" s="35">
        <f t="shared" si="3"/>
      </c>
      <c r="N45" s="29">
        <v>53</v>
      </c>
      <c r="O45" s="29" t="s">
        <v>9</v>
      </c>
    </row>
    <row r="46" spans="1:15" ht="12.75">
      <c r="A46" s="35">
        <v>44</v>
      </c>
      <c r="B46" s="36"/>
      <c r="C46" s="36"/>
      <c r="D46" s="37"/>
      <c r="E46" s="38"/>
      <c r="F46" s="38"/>
      <c r="G46" s="36"/>
      <c r="H46" s="36"/>
      <c r="I46" s="39">
        <f t="shared" si="2"/>
      </c>
      <c r="J46" s="35">
        <f t="shared" si="3"/>
      </c>
      <c r="N46" s="29">
        <v>54</v>
      </c>
      <c r="O46" s="29" t="s">
        <v>9</v>
      </c>
    </row>
    <row r="47" spans="1:15" ht="12.75">
      <c r="A47" s="35">
        <v>45</v>
      </c>
      <c r="B47" s="36"/>
      <c r="C47" s="36"/>
      <c r="D47" s="37"/>
      <c r="E47" s="38"/>
      <c r="F47" s="38"/>
      <c r="G47" s="36"/>
      <c r="H47" s="36"/>
      <c r="I47" s="39">
        <f t="shared" si="2"/>
      </c>
      <c r="J47" s="35">
        <f t="shared" si="3"/>
      </c>
      <c r="N47" s="29">
        <v>55</v>
      </c>
      <c r="O47" s="29" t="s">
        <v>9</v>
      </c>
    </row>
    <row r="48" spans="1:15" ht="12.75">
      <c r="A48" s="35">
        <v>46</v>
      </c>
      <c r="B48" s="36"/>
      <c r="C48" s="36"/>
      <c r="D48" s="37"/>
      <c r="E48" s="38"/>
      <c r="F48" s="38"/>
      <c r="G48" s="36"/>
      <c r="H48" s="36"/>
      <c r="I48" s="39">
        <f t="shared" si="2"/>
      </c>
      <c r="J48" s="35">
        <f t="shared" si="3"/>
      </c>
      <c r="N48" s="29">
        <v>56</v>
      </c>
      <c r="O48" s="29" t="s">
        <v>9</v>
      </c>
    </row>
    <row r="49" spans="1:15" ht="12.75">
      <c r="A49" s="35">
        <v>47</v>
      </c>
      <c r="B49" s="36"/>
      <c r="C49" s="36"/>
      <c r="D49" s="37"/>
      <c r="E49" s="38"/>
      <c r="F49" s="38"/>
      <c r="G49" s="36"/>
      <c r="H49" s="36"/>
      <c r="I49" s="39">
        <f t="shared" si="2"/>
      </c>
      <c r="J49" s="35">
        <f t="shared" si="3"/>
      </c>
      <c r="N49" s="29">
        <v>57</v>
      </c>
      <c r="O49" s="29" t="s">
        <v>9</v>
      </c>
    </row>
    <row r="50" spans="1:15" ht="12.75">
      <c r="A50" s="35">
        <v>48</v>
      </c>
      <c r="B50" s="36"/>
      <c r="C50" s="36"/>
      <c r="D50" s="37"/>
      <c r="E50" s="38"/>
      <c r="F50" s="38"/>
      <c r="G50" s="36"/>
      <c r="H50" s="36"/>
      <c r="I50" s="39">
        <f t="shared" si="2"/>
      </c>
      <c r="J50" s="35">
        <f t="shared" si="3"/>
      </c>
      <c r="N50" s="29">
        <v>58</v>
      </c>
      <c r="O50" s="29" t="s">
        <v>9</v>
      </c>
    </row>
    <row r="51" spans="1:15" ht="12.75">
      <c r="A51" s="35">
        <v>49</v>
      </c>
      <c r="B51" s="36"/>
      <c r="C51" s="36"/>
      <c r="D51" s="37"/>
      <c r="E51" s="38"/>
      <c r="F51" s="38"/>
      <c r="G51" s="36"/>
      <c r="H51" s="36"/>
      <c r="I51" s="39">
        <f t="shared" si="2"/>
      </c>
      <c r="J51" s="35">
        <f t="shared" si="3"/>
      </c>
      <c r="N51" s="29">
        <v>59</v>
      </c>
      <c r="O51" s="29" t="s">
        <v>9</v>
      </c>
    </row>
    <row r="52" spans="1:15" ht="12.75">
      <c r="A52" s="35">
        <v>50</v>
      </c>
      <c r="B52" s="36"/>
      <c r="C52" s="36"/>
      <c r="D52" s="37"/>
      <c r="E52" s="38"/>
      <c r="F52" s="38"/>
      <c r="G52" s="36"/>
      <c r="H52" s="36"/>
      <c r="I52" s="39">
        <f t="shared" si="2"/>
      </c>
      <c r="J52" s="35">
        <f t="shared" si="3"/>
      </c>
      <c r="N52" s="29">
        <v>60</v>
      </c>
      <c r="O52" s="29" t="s">
        <v>10</v>
      </c>
    </row>
    <row r="53" spans="1:15" ht="12.75">
      <c r="A53" s="35">
        <v>51</v>
      </c>
      <c r="B53" s="36"/>
      <c r="C53" s="36"/>
      <c r="D53" s="37"/>
      <c r="E53" s="38"/>
      <c r="F53" s="38"/>
      <c r="G53" s="36"/>
      <c r="H53" s="36"/>
      <c r="I53" s="39">
        <f t="shared" si="2"/>
      </c>
      <c r="J53" s="35">
        <f t="shared" si="3"/>
      </c>
      <c r="N53" s="29">
        <v>61</v>
      </c>
      <c r="O53" s="29" t="s">
        <v>10</v>
      </c>
    </row>
    <row r="54" spans="1:15" ht="12.75">
      <c r="A54" s="35">
        <v>52</v>
      </c>
      <c r="B54" s="36"/>
      <c r="C54" s="36"/>
      <c r="D54" s="37"/>
      <c r="E54" s="38"/>
      <c r="F54" s="38"/>
      <c r="G54" s="36"/>
      <c r="H54" s="36"/>
      <c r="I54" s="39">
        <f t="shared" si="2"/>
      </c>
      <c r="J54" s="35">
        <f t="shared" si="3"/>
      </c>
      <c r="N54" s="29">
        <v>62</v>
      </c>
      <c r="O54" s="29" t="s">
        <v>10</v>
      </c>
    </row>
    <row r="55" spans="1:15" ht="12.75">
      <c r="A55" s="35">
        <v>53</v>
      </c>
      <c r="B55" s="36"/>
      <c r="C55" s="36"/>
      <c r="D55" s="37"/>
      <c r="E55" s="38"/>
      <c r="F55" s="38"/>
      <c r="G55" s="36"/>
      <c r="H55" s="36"/>
      <c r="I55" s="39">
        <f t="shared" si="2"/>
      </c>
      <c r="J55" s="35">
        <f t="shared" si="3"/>
      </c>
      <c r="N55" s="29">
        <v>63</v>
      </c>
      <c r="O55" s="29" t="s">
        <v>10</v>
      </c>
    </row>
    <row r="56" spans="1:15" ht="12.75">
      <c r="A56" s="35">
        <v>54</v>
      </c>
      <c r="B56" s="36"/>
      <c r="C56" s="36"/>
      <c r="D56" s="37"/>
      <c r="E56" s="38"/>
      <c r="F56" s="38"/>
      <c r="G56" s="36"/>
      <c r="H56" s="36"/>
      <c r="I56" s="39">
        <f t="shared" si="2"/>
      </c>
      <c r="J56" s="35">
        <f t="shared" si="3"/>
      </c>
      <c r="N56" s="29">
        <v>64</v>
      </c>
      <c r="O56" s="29" t="s">
        <v>10</v>
      </c>
    </row>
    <row r="57" spans="1:15" ht="12.75">
      <c r="A57" s="35">
        <v>55</v>
      </c>
      <c r="B57" s="36"/>
      <c r="C57" s="36"/>
      <c r="D57" s="37"/>
      <c r="E57" s="38"/>
      <c r="F57" s="38"/>
      <c r="G57" s="36"/>
      <c r="H57" s="36"/>
      <c r="I57" s="39">
        <f t="shared" si="2"/>
      </c>
      <c r="J57" s="35">
        <f t="shared" si="3"/>
      </c>
      <c r="N57" s="29">
        <v>65</v>
      </c>
      <c r="O57" s="29" t="s">
        <v>10</v>
      </c>
    </row>
    <row r="58" spans="1:15" ht="12.75">
      <c r="A58" s="35">
        <v>56</v>
      </c>
      <c r="B58" s="36"/>
      <c r="C58" s="36"/>
      <c r="D58" s="37"/>
      <c r="E58" s="38"/>
      <c r="F58" s="38"/>
      <c r="G58" s="36"/>
      <c r="H58" s="36"/>
      <c r="I58" s="39">
        <f t="shared" si="2"/>
      </c>
      <c r="J58" s="35">
        <f t="shared" si="3"/>
      </c>
      <c r="N58" s="29">
        <v>66</v>
      </c>
      <c r="O58" s="29" t="s">
        <v>10</v>
      </c>
    </row>
    <row r="59" spans="1:15" ht="12.75">
      <c r="A59" s="35">
        <v>57</v>
      </c>
      <c r="B59" s="36"/>
      <c r="C59" s="36"/>
      <c r="D59" s="37"/>
      <c r="E59" s="38"/>
      <c r="F59" s="38"/>
      <c r="G59" s="36"/>
      <c r="H59" s="36"/>
      <c r="I59" s="39">
        <f t="shared" si="2"/>
      </c>
      <c r="J59" s="35">
        <f t="shared" si="3"/>
      </c>
      <c r="N59" s="29">
        <v>67</v>
      </c>
      <c r="O59" s="29" t="s">
        <v>10</v>
      </c>
    </row>
    <row r="60" spans="1:15" ht="12.75">
      <c r="A60" s="35">
        <v>58</v>
      </c>
      <c r="B60" s="36"/>
      <c r="C60" s="36"/>
      <c r="D60" s="37"/>
      <c r="E60" s="38"/>
      <c r="F60" s="38"/>
      <c r="G60" s="36"/>
      <c r="H60" s="36"/>
      <c r="I60" s="39">
        <f t="shared" si="2"/>
      </c>
      <c r="J60" s="35">
        <f t="shared" si="3"/>
      </c>
      <c r="N60" s="29">
        <v>68</v>
      </c>
      <c r="O60" s="29" t="s">
        <v>10</v>
      </c>
    </row>
    <row r="61" spans="1:15" ht="12.75">
      <c r="A61" s="35">
        <v>59</v>
      </c>
      <c r="B61" s="36"/>
      <c r="C61" s="36"/>
      <c r="D61" s="37"/>
      <c r="E61" s="38"/>
      <c r="F61" s="38"/>
      <c r="G61" s="36"/>
      <c r="H61" s="36"/>
      <c r="I61" s="39">
        <f t="shared" si="2"/>
      </c>
      <c r="J61" s="35">
        <f t="shared" si="3"/>
      </c>
      <c r="N61" s="29">
        <v>69</v>
      </c>
      <c r="O61" s="29" t="s">
        <v>10</v>
      </c>
    </row>
    <row r="62" spans="1:15" ht="12.75">
      <c r="A62" s="35">
        <v>60</v>
      </c>
      <c r="B62" s="36"/>
      <c r="C62" s="36"/>
      <c r="D62" s="37"/>
      <c r="E62" s="38"/>
      <c r="F62" s="38"/>
      <c r="G62" s="36"/>
      <c r="H62" s="36"/>
      <c r="I62" s="39">
        <f t="shared" si="2"/>
      </c>
      <c r="J62" s="35">
        <f t="shared" si="3"/>
      </c>
      <c r="N62" s="29">
        <v>70</v>
      </c>
      <c r="O62" s="29" t="s">
        <v>10</v>
      </c>
    </row>
    <row r="63" spans="1:15" ht="12.75">
      <c r="A63" s="35">
        <v>61</v>
      </c>
      <c r="B63" s="36"/>
      <c r="C63" s="36"/>
      <c r="D63" s="37"/>
      <c r="E63" s="38"/>
      <c r="F63" s="38"/>
      <c r="G63" s="36"/>
      <c r="H63" s="36"/>
      <c r="I63" s="39">
        <f t="shared" si="2"/>
      </c>
      <c r="J63" s="35">
        <f t="shared" si="3"/>
      </c>
      <c r="N63" s="29">
        <v>71</v>
      </c>
      <c r="O63" s="29" t="s">
        <v>10</v>
      </c>
    </row>
    <row r="64" spans="1:15" ht="12.75">
      <c r="A64" s="35">
        <v>62</v>
      </c>
      <c r="B64" s="36"/>
      <c r="C64" s="36"/>
      <c r="D64" s="37"/>
      <c r="E64" s="38"/>
      <c r="F64" s="38"/>
      <c r="G64" s="36"/>
      <c r="H64" s="36"/>
      <c r="I64" s="39">
        <f t="shared" si="2"/>
      </c>
      <c r="J64" s="35">
        <f t="shared" si="3"/>
      </c>
      <c r="N64" s="29">
        <v>72</v>
      </c>
      <c r="O64" s="29" t="s">
        <v>10</v>
      </c>
    </row>
    <row r="65" spans="1:15" ht="12.75">
      <c r="A65" s="35">
        <v>63</v>
      </c>
      <c r="B65" s="36"/>
      <c r="C65" s="36"/>
      <c r="D65" s="37"/>
      <c r="E65" s="38"/>
      <c r="F65" s="38"/>
      <c r="G65" s="36"/>
      <c r="H65" s="36"/>
      <c r="I65" s="39">
        <f t="shared" si="2"/>
      </c>
      <c r="J65" s="35">
        <f t="shared" si="3"/>
      </c>
      <c r="N65" s="29">
        <v>73</v>
      </c>
      <c r="O65" s="29" t="s">
        <v>10</v>
      </c>
    </row>
    <row r="66" spans="1:15" ht="12.75">
      <c r="A66" s="35">
        <v>64</v>
      </c>
      <c r="B66" s="36"/>
      <c r="C66" s="36"/>
      <c r="D66" s="37"/>
      <c r="E66" s="38"/>
      <c r="F66" s="38"/>
      <c r="G66" s="36"/>
      <c r="H66" s="36"/>
      <c r="I66" s="39">
        <f t="shared" si="2"/>
      </c>
      <c r="J66" s="35">
        <f t="shared" si="3"/>
      </c>
      <c r="N66" s="29">
        <v>74</v>
      </c>
      <c r="O66" s="29" t="s">
        <v>10</v>
      </c>
    </row>
    <row r="67" spans="1:15" ht="12.75">
      <c r="A67" s="35">
        <v>65</v>
      </c>
      <c r="B67" s="36"/>
      <c r="C67" s="36"/>
      <c r="D67" s="37"/>
      <c r="E67" s="38"/>
      <c r="F67" s="38"/>
      <c r="G67" s="36"/>
      <c r="H67" s="36"/>
      <c r="I67" s="39">
        <f aca="true" t="shared" si="4" ref="I67:I102">IF(ISNUMBER(D67),2016-YEAR(D67),"")</f>
      </c>
      <c r="J67" s="35">
        <f aca="true" t="shared" si="5" ref="J67:J98">IF(ISNUMBER(D67),VLOOKUP(I67,N$1:O$65536,2,FALSE),"")</f>
      </c>
      <c r="N67" s="29">
        <v>75</v>
      </c>
      <c r="O67" s="29" t="s">
        <v>10</v>
      </c>
    </row>
    <row r="68" spans="1:15" ht="12.75">
      <c r="A68" s="35">
        <v>66</v>
      </c>
      <c r="B68" s="36"/>
      <c r="C68" s="36"/>
      <c r="D68" s="37"/>
      <c r="E68" s="38"/>
      <c r="F68" s="38"/>
      <c r="G68" s="36"/>
      <c r="H68" s="36"/>
      <c r="I68" s="39">
        <f t="shared" si="4"/>
      </c>
      <c r="J68" s="35">
        <f t="shared" si="5"/>
      </c>
      <c r="N68" s="29">
        <v>76</v>
      </c>
      <c r="O68" s="29" t="s">
        <v>10</v>
      </c>
    </row>
    <row r="69" spans="1:15" ht="12.75">
      <c r="A69" s="35">
        <v>67</v>
      </c>
      <c r="B69" s="36"/>
      <c r="C69" s="36"/>
      <c r="D69" s="37"/>
      <c r="E69" s="38"/>
      <c r="F69" s="38"/>
      <c r="G69" s="36"/>
      <c r="H69" s="36"/>
      <c r="I69" s="39">
        <f t="shared" si="4"/>
      </c>
      <c r="J69" s="35">
        <f t="shared" si="5"/>
      </c>
      <c r="N69" s="29">
        <v>77</v>
      </c>
      <c r="O69" s="29" t="s">
        <v>10</v>
      </c>
    </row>
    <row r="70" spans="1:15" ht="12.75">
      <c r="A70" s="35">
        <v>68</v>
      </c>
      <c r="B70" s="36"/>
      <c r="C70" s="36"/>
      <c r="D70" s="37"/>
      <c r="E70" s="38"/>
      <c r="F70" s="38"/>
      <c r="G70" s="36"/>
      <c r="H70" s="36"/>
      <c r="I70" s="39">
        <f t="shared" si="4"/>
      </c>
      <c r="J70" s="35">
        <f t="shared" si="5"/>
      </c>
      <c r="N70" s="29">
        <v>78</v>
      </c>
      <c r="O70" s="29" t="s">
        <v>10</v>
      </c>
    </row>
    <row r="71" spans="1:15" ht="12.75">
      <c r="A71" s="35">
        <v>69</v>
      </c>
      <c r="B71" s="36"/>
      <c r="C71" s="36"/>
      <c r="D71" s="37"/>
      <c r="E71" s="38"/>
      <c r="F71" s="38"/>
      <c r="G71" s="36"/>
      <c r="H71" s="36"/>
      <c r="I71" s="39">
        <f t="shared" si="4"/>
      </c>
      <c r="J71" s="35">
        <f t="shared" si="5"/>
      </c>
      <c r="N71" s="29">
        <v>79</v>
      </c>
      <c r="O71" s="29" t="s">
        <v>10</v>
      </c>
    </row>
    <row r="72" spans="1:15" ht="12.75">
      <c r="A72" s="35">
        <v>70</v>
      </c>
      <c r="B72" s="36"/>
      <c r="C72" s="36"/>
      <c r="D72" s="37"/>
      <c r="E72" s="38"/>
      <c r="F72" s="38"/>
      <c r="G72" s="36"/>
      <c r="H72" s="36"/>
      <c r="I72" s="39">
        <f t="shared" si="4"/>
      </c>
      <c r="J72" s="35">
        <f t="shared" si="5"/>
      </c>
      <c r="N72" s="29">
        <v>80</v>
      </c>
      <c r="O72" s="29" t="s">
        <v>10</v>
      </c>
    </row>
    <row r="73" spans="1:15" ht="12.75">
      <c r="A73" s="35">
        <v>71</v>
      </c>
      <c r="B73" s="36"/>
      <c r="C73" s="36"/>
      <c r="D73" s="37"/>
      <c r="E73" s="38"/>
      <c r="F73" s="38"/>
      <c r="G73" s="36"/>
      <c r="H73" s="36"/>
      <c r="I73" s="39">
        <f t="shared" si="4"/>
      </c>
      <c r="J73" s="35">
        <f t="shared" si="5"/>
      </c>
      <c r="N73" s="29">
        <v>81</v>
      </c>
      <c r="O73" s="29" t="s">
        <v>10</v>
      </c>
    </row>
    <row r="74" spans="1:15" ht="12.75">
      <c r="A74" s="35">
        <v>72</v>
      </c>
      <c r="B74" s="36"/>
      <c r="C74" s="36"/>
      <c r="D74" s="37"/>
      <c r="E74" s="38"/>
      <c r="F74" s="38"/>
      <c r="G74" s="36"/>
      <c r="H74" s="36"/>
      <c r="I74" s="39">
        <f t="shared" si="4"/>
      </c>
      <c r="J74" s="35">
        <f t="shared" si="5"/>
      </c>
      <c r="N74" s="29">
        <v>82</v>
      </c>
      <c r="O74" s="29" t="s">
        <v>10</v>
      </c>
    </row>
    <row r="75" spans="1:15" ht="12.75">
      <c r="A75" s="35">
        <v>73</v>
      </c>
      <c r="B75" s="36"/>
      <c r="C75" s="36"/>
      <c r="D75" s="37"/>
      <c r="E75" s="38"/>
      <c r="F75" s="38"/>
      <c r="G75" s="36"/>
      <c r="H75" s="36"/>
      <c r="I75" s="39">
        <f t="shared" si="4"/>
      </c>
      <c r="J75" s="35">
        <f t="shared" si="5"/>
      </c>
      <c r="N75" s="29">
        <v>83</v>
      </c>
      <c r="O75" s="29" t="s">
        <v>10</v>
      </c>
    </row>
    <row r="76" spans="1:15" ht="12.75">
      <c r="A76" s="35">
        <v>74</v>
      </c>
      <c r="B76" s="36"/>
      <c r="C76" s="36"/>
      <c r="D76" s="37"/>
      <c r="E76" s="38"/>
      <c r="F76" s="38"/>
      <c r="G76" s="36"/>
      <c r="H76" s="36"/>
      <c r="I76" s="39">
        <f t="shared" si="4"/>
      </c>
      <c r="J76" s="35">
        <f t="shared" si="5"/>
      </c>
      <c r="N76" s="29">
        <v>84</v>
      </c>
      <c r="O76" s="29" t="s">
        <v>10</v>
      </c>
    </row>
    <row r="77" spans="1:15" ht="12.75">
      <c r="A77" s="35">
        <v>75</v>
      </c>
      <c r="B77" s="36"/>
      <c r="C77" s="36"/>
      <c r="D77" s="37"/>
      <c r="E77" s="38"/>
      <c r="F77" s="38"/>
      <c r="G77" s="36"/>
      <c r="H77" s="36"/>
      <c r="I77" s="39">
        <f t="shared" si="4"/>
      </c>
      <c r="J77" s="35">
        <f t="shared" si="5"/>
      </c>
      <c r="N77" s="29">
        <v>85</v>
      </c>
      <c r="O77" s="29" t="s">
        <v>10</v>
      </c>
    </row>
    <row r="78" spans="1:15" ht="12.75">
      <c r="A78" s="35">
        <v>76</v>
      </c>
      <c r="B78" s="36"/>
      <c r="C78" s="36"/>
      <c r="D78" s="37"/>
      <c r="E78" s="38"/>
      <c r="F78" s="38"/>
      <c r="G78" s="36"/>
      <c r="H78" s="36"/>
      <c r="I78" s="39">
        <f t="shared" si="4"/>
      </c>
      <c r="J78" s="35">
        <f t="shared" si="5"/>
      </c>
      <c r="N78" s="29">
        <v>86</v>
      </c>
      <c r="O78" s="29" t="s">
        <v>10</v>
      </c>
    </row>
    <row r="79" spans="1:15" ht="12.75">
      <c r="A79" s="35">
        <v>77</v>
      </c>
      <c r="B79" s="36"/>
      <c r="C79" s="36"/>
      <c r="D79" s="37"/>
      <c r="E79" s="38"/>
      <c r="F79" s="38"/>
      <c r="G79" s="36"/>
      <c r="H79" s="36"/>
      <c r="I79" s="39">
        <f t="shared" si="4"/>
      </c>
      <c r="J79" s="35">
        <f t="shared" si="5"/>
      </c>
      <c r="N79" s="29">
        <v>87</v>
      </c>
      <c r="O79" s="29" t="s">
        <v>10</v>
      </c>
    </row>
    <row r="80" spans="1:15" ht="12.75">
      <c r="A80" s="35">
        <v>78</v>
      </c>
      <c r="B80" s="36"/>
      <c r="C80" s="36"/>
      <c r="D80" s="37"/>
      <c r="E80" s="38"/>
      <c r="F80" s="38"/>
      <c r="G80" s="36"/>
      <c r="H80" s="36"/>
      <c r="I80" s="39">
        <f t="shared" si="4"/>
      </c>
      <c r="J80" s="35">
        <f t="shared" si="5"/>
      </c>
      <c r="N80" s="29">
        <v>88</v>
      </c>
      <c r="O80" s="29" t="s">
        <v>10</v>
      </c>
    </row>
    <row r="81" spans="1:15" ht="12.75">
      <c r="A81" s="35">
        <v>79</v>
      </c>
      <c r="B81" s="36"/>
      <c r="C81" s="36"/>
      <c r="D81" s="37"/>
      <c r="E81" s="38"/>
      <c r="F81" s="38"/>
      <c r="G81" s="36"/>
      <c r="H81" s="36"/>
      <c r="I81" s="39">
        <f t="shared" si="4"/>
      </c>
      <c r="J81" s="35">
        <f t="shared" si="5"/>
      </c>
      <c r="N81" s="29">
        <v>89</v>
      </c>
      <c r="O81" s="29" t="s">
        <v>10</v>
      </c>
    </row>
    <row r="82" spans="1:15" ht="12.75">
      <c r="A82" s="35">
        <v>80</v>
      </c>
      <c r="B82" s="36"/>
      <c r="C82" s="36"/>
      <c r="D82" s="37"/>
      <c r="E82" s="38"/>
      <c r="F82" s="38"/>
      <c r="G82" s="36"/>
      <c r="H82" s="36"/>
      <c r="I82" s="39">
        <f t="shared" si="4"/>
      </c>
      <c r="J82" s="35">
        <f t="shared" si="5"/>
      </c>
      <c r="N82" s="29">
        <v>90</v>
      </c>
      <c r="O82" s="29" t="s">
        <v>10</v>
      </c>
    </row>
    <row r="83" spans="1:10" ht="12.75">
      <c r="A83" s="35">
        <v>81</v>
      </c>
      <c r="B83" s="36"/>
      <c r="C83" s="36"/>
      <c r="D83" s="37"/>
      <c r="E83" s="38"/>
      <c r="F83" s="38"/>
      <c r="G83" s="36"/>
      <c r="H83" s="36"/>
      <c r="I83" s="39">
        <f t="shared" si="4"/>
      </c>
      <c r="J83" s="35">
        <f t="shared" si="5"/>
      </c>
    </row>
    <row r="84" spans="1:10" ht="12.75">
      <c r="A84" s="35">
        <v>82</v>
      </c>
      <c r="B84" s="36"/>
      <c r="C84" s="36"/>
      <c r="D84" s="37"/>
      <c r="E84" s="38"/>
      <c r="F84" s="38"/>
      <c r="G84" s="36"/>
      <c r="H84" s="36"/>
      <c r="I84" s="39">
        <f t="shared" si="4"/>
      </c>
      <c r="J84" s="35">
        <f t="shared" si="5"/>
      </c>
    </row>
    <row r="85" spans="1:10" ht="12.75">
      <c r="A85" s="35">
        <v>83</v>
      </c>
      <c r="B85" s="36"/>
      <c r="C85" s="36"/>
      <c r="D85" s="37"/>
      <c r="E85" s="38"/>
      <c r="F85" s="38"/>
      <c r="G85" s="36"/>
      <c r="H85" s="36"/>
      <c r="I85" s="39">
        <f t="shared" si="4"/>
      </c>
      <c r="J85" s="35">
        <f t="shared" si="5"/>
      </c>
    </row>
    <row r="86" spans="1:10" ht="12.75">
      <c r="A86" s="35">
        <v>84</v>
      </c>
      <c r="B86" s="36"/>
      <c r="C86" s="36"/>
      <c r="D86" s="37"/>
      <c r="E86" s="38"/>
      <c r="F86" s="38"/>
      <c r="G86" s="36"/>
      <c r="H86" s="36"/>
      <c r="I86" s="39">
        <f t="shared" si="4"/>
      </c>
      <c r="J86" s="35">
        <f t="shared" si="5"/>
      </c>
    </row>
    <row r="87" spans="1:10" ht="12.75">
      <c r="A87" s="35">
        <v>85</v>
      </c>
      <c r="B87" s="36"/>
      <c r="C87" s="36"/>
      <c r="D87" s="37"/>
      <c r="E87" s="38"/>
      <c r="F87" s="38"/>
      <c r="G87" s="36"/>
      <c r="H87" s="36"/>
      <c r="I87" s="39">
        <f t="shared" si="4"/>
      </c>
      <c r="J87" s="35">
        <f t="shared" si="5"/>
      </c>
    </row>
    <row r="88" spans="1:10" ht="12.75">
      <c r="A88" s="35">
        <v>86</v>
      </c>
      <c r="B88" s="36"/>
      <c r="C88" s="36"/>
      <c r="D88" s="37"/>
      <c r="E88" s="38"/>
      <c r="F88" s="38"/>
      <c r="G88" s="36"/>
      <c r="H88" s="36"/>
      <c r="I88" s="39">
        <f t="shared" si="4"/>
      </c>
      <c r="J88" s="35">
        <f t="shared" si="5"/>
      </c>
    </row>
    <row r="89" spans="1:10" ht="12.75">
      <c r="A89" s="35">
        <v>87</v>
      </c>
      <c r="B89" s="36"/>
      <c r="C89" s="36"/>
      <c r="D89" s="37"/>
      <c r="E89" s="38"/>
      <c r="F89" s="38"/>
      <c r="G89" s="36"/>
      <c r="H89" s="36"/>
      <c r="I89" s="39">
        <f t="shared" si="4"/>
      </c>
      <c r="J89" s="35">
        <f t="shared" si="5"/>
      </c>
    </row>
    <row r="90" spans="1:10" ht="12.75">
      <c r="A90" s="35">
        <v>88</v>
      </c>
      <c r="B90" s="36"/>
      <c r="C90" s="36"/>
      <c r="D90" s="37"/>
      <c r="E90" s="38"/>
      <c r="F90" s="38"/>
      <c r="G90" s="36"/>
      <c r="H90" s="36"/>
      <c r="I90" s="39">
        <f t="shared" si="4"/>
      </c>
      <c r="J90" s="35">
        <f t="shared" si="5"/>
      </c>
    </row>
    <row r="91" spans="1:10" ht="12.75">
      <c r="A91" s="35">
        <v>89</v>
      </c>
      <c r="B91" s="36"/>
      <c r="C91" s="36"/>
      <c r="D91" s="37"/>
      <c r="E91" s="38"/>
      <c r="F91" s="38"/>
      <c r="G91" s="36"/>
      <c r="H91" s="36"/>
      <c r="I91" s="39">
        <f t="shared" si="4"/>
      </c>
      <c r="J91" s="35">
        <f t="shared" si="5"/>
      </c>
    </row>
    <row r="92" spans="1:10" ht="12.75">
      <c r="A92" s="35">
        <v>90</v>
      </c>
      <c r="B92" s="36"/>
      <c r="C92" s="36"/>
      <c r="D92" s="37"/>
      <c r="E92" s="38"/>
      <c r="F92" s="38"/>
      <c r="G92" s="36"/>
      <c r="H92" s="36"/>
      <c r="I92" s="39">
        <f t="shared" si="4"/>
      </c>
      <c r="J92" s="35">
        <f t="shared" si="5"/>
      </c>
    </row>
    <row r="93" spans="1:10" ht="12.75">
      <c r="A93" s="35">
        <v>91</v>
      </c>
      <c r="B93" s="36"/>
      <c r="C93" s="36"/>
      <c r="D93" s="37"/>
      <c r="E93" s="38"/>
      <c r="F93" s="38"/>
      <c r="G93" s="36"/>
      <c r="H93" s="36"/>
      <c r="I93" s="39">
        <f t="shared" si="4"/>
      </c>
      <c r="J93" s="35">
        <f t="shared" si="5"/>
      </c>
    </row>
    <row r="94" spans="1:10" ht="12.75">
      <c r="A94" s="35">
        <v>92</v>
      </c>
      <c r="B94" s="36"/>
      <c r="C94" s="36"/>
      <c r="D94" s="37"/>
      <c r="E94" s="38"/>
      <c r="F94" s="38"/>
      <c r="G94" s="36"/>
      <c r="H94" s="36"/>
      <c r="I94" s="39">
        <f t="shared" si="4"/>
      </c>
      <c r="J94" s="35">
        <f t="shared" si="5"/>
      </c>
    </row>
    <row r="95" spans="1:10" ht="12.75">
      <c r="A95" s="35">
        <v>93</v>
      </c>
      <c r="B95" s="36"/>
      <c r="C95" s="36"/>
      <c r="D95" s="37"/>
      <c r="E95" s="38"/>
      <c r="F95" s="38"/>
      <c r="G95" s="36"/>
      <c r="H95" s="36"/>
      <c r="I95" s="39">
        <f t="shared" si="4"/>
      </c>
      <c r="J95" s="35">
        <f t="shared" si="5"/>
      </c>
    </row>
    <row r="96" spans="1:10" ht="12.75">
      <c r="A96" s="35">
        <v>94</v>
      </c>
      <c r="B96" s="36"/>
      <c r="C96" s="36"/>
      <c r="D96" s="37"/>
      <c r="E96" s="38"/>
      <c r="F96" s="38"/>
      <c r="G96" s="36"/>
      <c r="H96" s="36"/>
      <c r="I96" s="39">
        <f t="shared" si="4"/>
      </c>
      <c r="J96" s="35">
        <f t="shared" si="5"/>
      </c>
    </row>
    <row r="97" spans="1:10" ht="12.75">
      <c r="A97" s="35">
        <v>95</v>
      </c>
      <c r="B97" s="36"/>
      <c r="C97" s="36"/>
      <c r="D97" s="37"/>
      <c r="E97" s="38"/>
      <c r="F97" s="38"/>
      <c r="G97" s="36"/>
      <c r="H97" s="36"/>
      <c r="I97" s="39">
        <f t="shared" si="4"/>
      </c>
      <c r="J97" s="35">
        <f t="shared" si="5"/>
      </c>
    </row>
    <row r="98" spans="1:10" ht="12.75">
      <c r="A98" s="35">
        <v>96</v>
      </c>
      <c r="B98" s="36"/>
      <c r="C98" s="36"/>
      <c r="D98" s="37"/>
      <c r="E98" s="38"/>
      <c r="F98" s="38"/>
      <c r="G98" s="36"/>
      <c r="H98" s="36"/>
      <c r="I98" s="39">
        <f t="shared" si="4"/>
      </c>
      <c r="J98" s="35">
        <f t="shared" si="5"/>
      </c>
    </row>
    <row r="99" spans="1:10" ht="12.75">
      <c r="A99" s="35">
        <v>97</v>
      </c>
      <c r="B99" s="36"/>
      <c r="C99" s="36"/>
      <c r="D99" s="37"/>
      <c r="E99" s="38"/>
      <c r="F99" s="38"/>
      <c r="G99" s="36"/>
      <c r="H99" s="36"/>
      <c r="I99" s="39">
        <f t="shared" si="4"/>
      </c>
      <c r="J99" s="35">
        <f>IF(ISNUMBER(D99),VLOOKUP(I99,N:O,2,FALSE),"")</f>
      </c>
    </row>
    <row r="100" spans="1:10" ht="12.75">
      <c r="A100" s="35">
        <v>98</v>
      </c>
      <c r="B100" s="36"/>
      <c r="C100" s="36"/>
      <c r="D100" s="37"/>
      <c r="E100" s="38"/>
      <c r="F100" s="38"/>
      <c r="G100" s="36"/>
      <c r="H100" s="36"/>
      <c r="I100" s="39">
        <f t="shared" si="4"/>
      </c>
      <c r="J100" s="35">
        <f>IF(ISNUMBER(D100),VLOOKUP(I100,N:O,2,FALSE),"")</f>
      </c>
    </row>
    <row r="101" spans="1:10" ht="12.75">
      <c r="A101" s="35">
        <v>99</v>
      </c>
      <c r="B101" s="36"/>
      <c r="C101" s="36"/>
      <c r="D101" s="37"/>
      <c r="E101" s="38"/>
      <c r="F101" s="38"/>
      <c r="G101" s="36"/>
      <c r="H101" s="36"/>
      <c r="I101" s="39">
        <f t="shared" si="4"/>
      </c>
      <c r="J101" s="35">
        <f>IF(ISNUMBER(D101),VLOOKUP(I101,N:O,2,FALSE),"")</f>
      </c>
    </row>
    <row r="102" spans="1:10" ht="12.75">
      <c r="A102" s="35">
        <v>100</v>
      </c>
      <c r="B102" s="36"/>
      <c r="C102" s="36"/>
      <c r="D102" s="37"/>
      <c r="E102" s="38"/>
      <c r="F102" s="38"/>
      <c r="G102" s="36"/>
      <c r="H102" s="36"/>
      <c r="I102" s="39">
        <f t="shared" si="4"/>
      </c>
      <c r="J102" s="35">
        <f>IF(ISNUMBER(D102),VLOOKUP(I102,N:O,2,FALSE),"")</f>
      </c>
    </row>
  </sheetData>
  <sheetProtection sheet="1"/>
  <mergeCells count="1">
    <mergeCell ref="A1:J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8.7109375" style="29" bestFit="1" customWidth="1"/>
    <col min="2" max="2" width="16.8515625" style="29" customWidth="1"/>
    <col min="3" max="3" width="19.421875" style="45" customWidth="1"/>
    <col min="4" max="4" width="17.8515625" style="29" customWidth="1"/>
    <col min="5" max="5" width="18.28125" style="29" customWidth="1"/>
    <col min="6" max="6" width="19.421875" style="29" customWidth="1"/>
    <col min="7" max="7" width="22.00390625" style="29" customWidth="1"/>
    <col min="8" max="8" width="19.7109375" style="29" bestFit="1" customWidth="1"/>
    <col min="9" max="9" width="11.421875" style="29" customWidth="1"/>
    <col min="10" max="10" width="21.8515625" style="29" customWidth="1"/>
    <col min="11" max="16384" width="11.421875" style="29" customWidth="1"/>
  </cols>
  <sheetData>
    <row r="1" spans="1:10" ht="12.75">
      <c r="A1" s="28" t="s">
        <v>681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45">
      <c r="A2" s="30" t="s">
        <v>16</v>
      </c>
      <c r="B2" s="31" t="s">
        <v>2</v>
      </c>
      <c r="C2" s="31" t="s">
        <v>3</v>
      </c>
      <c r="D2" s="31" t="s">
        <v>4</v>
      </c>
      <c r="E2" s="32" t="s">
        <v>17</v>
      </c>
      <c r="F2" s="32" t="s">
        <v>18</v>
      </c>
      <c r="G2" s="31" t="s">
        <v>5</v>
      </c>
      <c r="H2" s="31" t="s">
        <v>0</v>
      </c>
      <c r="I2" s="33" t="s">
        <v>14</v>
      </c>
      <c r="J2" s="34" t="s">
        <v>15</v>
      </c>
    </row>
    <row r="3" spans="1:15" ht="12.75">
      <c r="A3" s="35">
        <v>1</v>
      </c>
      <c r="B3" s="36" t="s">
        <v>682</v>
      </c>
      <c r="C3" s="41" t="s">
        <v>113</v>
      </c>
      <c r="D3" s="37">
        <v>19172</v>
      </c>
      <c r="E3" s="38">
        <v>5</v>
      </c>
      <c r="F3" s="38">
        <v>5</v>
      </c>
      <c r="G3" s="36"/>
      <c r="H3" s="38">
        <v>5</v>
      </c>
      <c r="I3" s="39">
        <f aca="true" t="shared" si="0" ref="I3:I34">IF(ISNUMBER(D3),2016-YEAR(D3),"")</f>
        <v>64</v>
      </c>
      <c r="J3" s="35" t="str">
        <f aca="true" t="shared" si="1" ref="J3:J34">IF(ISNUMBER(D3),VLOOKUP(I3,N$1:O$65536,2,FALSE),"")</f>
        <v>Ancien</v>
      </c>
      <c r="N3" s="29">
        <v>11</v>
      </c>
      <c r="O3" s="29" t="s">
        <v>11</v>
      </c>
    </row>
    <row r="4" spans="1:15" ht="12.75">
      <c r="A4" s="35">
        <v>2</v>
      </c>
      <c r="B4" s="36" t="s">
        <v>683</v>
      </c>
      <c r="C4" s="41" t="s">
        <v>537</v>
      </c>
      <c r="D4" s="37">
        <v>21682</v>
      </c>
      <c r="E4" s="38">
        <v>4</v>
      </c>
      <c r="F4" s="38">
        <v>4</v>
      </c>
      <c r="G4" s="36"/>
      <c r="H4" s="38">
        <v>4</v>
      </c>
      <c r="I4" s="39">
        <f t="shared" si="0"/>
        <v>57</v>
      </c>
      <c r="J4" s="35" t="str">
        <f t="shared" si="1"/>
        <v>Super Vétéran</v>
      </c>
      <c r="N4" s="29">
        <v>12</v>
      </c>
      <c r="O4" s="29" t="s">
        <v>11</v>
      </c>
    </row>
    <row r="5" spans="1:15" ht="12.75">
      <c r="A5" s="35">
        <v>3</v>
      </c>
      <c r="B5" s="36" t="s">
        <v>684</v>
      </c>
      <c r="C5" s="41" t="s">
        <v>417</v>
      </c>
      <c r="D5" s="37">
        <v>27983</v>
      </c>
      <c r="E5" s="38">
        <v>4</v>
      </c>
      <c r="F5" s="38">
        <v>4</v>
      </c>
      <c r="G5" s="36"/>
      <c r="H5" s="38">
        <v>4</v>
      </c>
      <c r="I5" s="39">
        <f t="shared" si="0"/>
        <v>40</v>
      </c>
      <c r="J5" s="35" t="str">
        <f t="shared" si="1"/>
        <v>Vétéran</v>
      </c>
      <c r="N5" s="29">
        <v>13</v>
      </c>
      <c r="O5" s="29" t="s">
        <v>6</v>
      </c>
    </row>
    <row r="6" spans="1:15" ht="12.75">
      <c r="A6" s="35">
        <v>4</v>
      </c>
      <c r="B6" s="36" t="s">
        <v>520</v>
      </c>
      <c r="C6" s="41" t="s">
        <v>64</v>
      </c>
      <c r="D6" s="37">
        <v>21192</v>
      </c>
      <c r="E6" s="38"/>
      <c r="F6" s="40">
        <v>5</v>
      </c>
      <c r="G6" s="36"/>
      <c r="H6" s="38">
        <v>4</v>
      </c>
      <c r="I6" s="39">
        <f t="shared" si="0"/>
        <v>58</v>
      </c>
      <c r="J6" s="35" t="str">
        <f t="shared" si="1"/>
        <v>Super Vétéran</v>
      </c>
      <c r="N6" s="29">
        <v>14</v>
      </c>
      <c r="O6" s="29" t="s">
        <v>6</v>
      </c>
    </row>
    <row r="7" spans="1:15" ht="12.75">
      <c r="A7" s="35">
        <v>5</v>
      </c>
      <c r="B7" s="36" t="s">
        <v>685</v>
      </c>
      <c r="C7" s="41" t="s">
        <v>153</v>
      </c>
      <c r="D7" s="37">
        <v>35879</v>
      </c>
      <c r="E7" s="38">
        <v>2</v>
      </c>
      <c r="F7" s="38">
        <v>2</v>
      </c>
      <c r="G7" s="36"/>
      <c r="H7" s="38">
        <v>2</v>
      </c>
      <c r="I7" s="39">
        <f t="shared" si="0"/>
        <v>18</v>
      </c>
      <c r="J7" s="35" t="str">
        <f t="shared" si="1"/>
        <v>Junior</v>
      </c>
      <c r="N7" s="29">
        <v>15</v>
      </c>
      <c r="O7" s="29" t="s">
        <v>1</v>
      </c>
    </row>
    <row r="8" spans="1:15" ht="12.75">
      <c r="A8" s="35">
        <v>6</v>
      </c>
      <c r="B8" s="36" t="s">
        <v>116</v>
      </c>
      <c r="C8" s="41" t="s">
        <v>175</v>
      </c>
      <c r="D8" s="37">
        <v>24786</v>
      </c>
      <c r="E8" s="38"/>
      <c r="F8" s="38">
        <v>4</v>
      </c>
      <c r="G8" s="36" t="s">
        <v>686</v>
      </c>
      <c r="H8" s="38">
        <v>4</v>
      </c>
      <c r="I8" s="39">
        <f t="shared" si="0"/>
        <v>49</v>
      </c>
      <c r="J8" s="35" t="str">
        <f t="shared" si="1"/>
        <v>Vétéran</v>
      </c>
      <c r="N8" s="29">
        <v>16</v>
      </c>
      <c r="O8" s="29" t="s">
        <v>1</v>
      </c>
    </row>
    <row r="9" spans="1:15" ht="12.75">
      <c r="A9" s="35">
        <v>7</v>
      </c>
      <c r="B9" s="36" t="s">
        <v>511</v>
      </c>
      <c r="C9" s="41" t="s">
        <v>178</v>
      </c>
      <c r="D9" s="37">
        <v>34795</v>
      </c>
      <c r="E9" s="38">
        <v>2</v>
      </c>
      <c r="F9" s="38">
        <v>2</v>
      </c>
      <c r="G9" s="36"/>
      <c r="H9" s="38">
        <v>2</v>
      </c>
      <c r="I9" s="39">
        <f t="shared" si="0"/>
        <v>21</v>
      </c>
      <c r="J9" s="35" t="str">
        <f t="shared" si="1"/>
        <v>Espoir</v>
      </c>
      <c r="N9" s="29">
        <v>17</v>
      </c>
      <c r="O9" s="29" t="s">
        <v>12</v>
      </c>
    </row>
    <row r="10" spans="1:15" ht="12.75">
      <c r="A10" s="35">
        <v>8</v>
      </c>
      <c r="B10" s="36" t="s">
        <v>687</v>
      </c>
      <c r="C10" s="41" t="s">
        <v>64</v>
      </c>
      <c r="D10" s="37">
        <v>21999</v>
      </c>
      <c r="E10" s="38">
        <v>4</v>
      </c>
      <c r="F10" s="38">
        <v>4</v>
      </c>
      <c r="G10" s="36"/>
      <c r="H10" s="38">
        <v>4</v>
      </c>
      <c r="I10" s="39">
        <f t="shared" si="0"/>
        <v>56</v>
      </c>
      <c r="J10" s="35" t="str">
        <f t="shared" si="1"/>
        <v>Super Vétéran</v>
      </c>
      <c r="N10" s="29">
        <v>18</v>
      </c>
      <c r="O10" s="29" t="s">
        <v>12</v>
      </c>
    </row>
    <row r="11" spans="1:15" ht="12.75">
      <c r="A11" s="35">
        <v>9</v>
      </c>
      <c r="B11" s="36" t="s">
        <v>688</v>
      </c>
      <c r="C11" s="41" t="s">
        <v>347</v>
      </c>
      <c r="D11" s="37">
        <v>24915</v>
      </c>
      <c r="E11" s="38">
        <v>2</v>
      </c>
      <c r="F11" s="38">
        <v>2</v>
      </c>
      <c r="G11" s="36"/>
      <c r="H11" s="38">
        <v>2</v>
      </c>
      <c r="I11" s="39">
        <f t="shared" si="0"/>
        <v>48</v>
      </c>
      <c r="J11" s="35" t="str">
        <f t="shared" si="1"/>
        <v>Vétéran</v>
      </c>
      <c r="N11" s="29">
        <v>19</v>
      </c>
      <c r="O11" s="29" t="s">
        <v>13</v>
      </c>
    </row>
    <row r="12" spans="1:15" ht="12.75">
      <c r="A12" s="35">
        <v>10</v>
      </c>
      <c r="B12" s="36" t="s">
        <v>689</v>
      </c>
      <c r="C12" s="41" t="s">
        <v>690</v>
      </c>
      <c r="D12" s="37">
        <v>36756</v>
      </c>
      <c r="E12" s="38" t="s">
        <v>1</v>
      </c>
      <c r="F12" s="38" t="s">
        <v>1</v>
      </c>
      <c r="G12" s="36"/>
      <c r="H12" s="38" t="s">
        <v>1</v>
      </c>
      <c r="I12" s="39">
        <f t="shared" si="0"/>
        <v>16</v>
      </c>
      <c r="J12" s="35" t="str">
        <f t="shared" si="1"/>
        <v>Cadet</v>
      </c>
      <c r="N12" s="29">
        <v>20</v>
      </c>
      <c r="O12" s="29" t="s">
        <v>13</v>
      </c>
    </row>
    <row r="13" spans="1:15" ht="12.75">
      <c r="A13" s="35">
        <v>11</v>
      </c>
      <c r="B13" s="36" t="s">
        <v>691</v>
      </c>
      <c r="C13" s="41" t="s">
        <v>131</v>
      </c>
      <c r="D13" s="37">
        <v>36176</v>
      </c>
      <c r="E13" s="38" t="s">
        <v>1</v>
      </c>
      <c r="F13" s="38">
        <v>2</v>
      </c>
      <c r="G13" s="36"/>
      <c r="H13" s="38">
        <v>2</v>
      </c>
      <c r="I13" s="39">
        <f t="shared" si="0"/>
        <v>17</v>
      </c>
      <c r="J13" s="35" t="str">
        <f t="shared" si="1"/>
        <v>Junior</v>
      </c>
      <c r="N13" s="29">
        <v>21</v>
      </c>
      <c r="O13" s="29" t="s">
        <v>13</v>
      </c>
    </row>
    <row r="14" spans="1:15" ht="12.75">
      <c r="A14" s="35">
        <v>12</v>
      </c>
      <c r="B14" s="36" t="s">
        <v>692</v>
      </c>
      <c r="C14" s="41" t="s">
        <v>693</v>
      </c>
      <c r="D14" s="37">
        <v>36865</v>
      </c>
      <c r="E14" s="38"/>
      <c r="F14" s="38" t="s">
        <v>1</v>
      </c>
      <c r="G14" s="36"/>
      <c r="H14" s="38" t="s">
        <v>1</v>
      </c>
      <c r="I14" s="39">
        <f t="shared" si="0"/>
        <v>16</v>
      </c>
      <c r="J14" s="35" t="str">
        <f t="shared" si="1"/>
        <v>Cadet</v>
      </c>
      <c r="N14" s="29">
        <v>22</v>
      </c>
      <c r="O14" s="29" t="s">
        <v>13</v>
      </c>
    </row>
    <row r="15" spans="1:15" ht="12.75">
      <c r="A15" s="35">
        <v>13</v>
      </c>
      <c r="B15" s="36" t="s">
        <v>694</v>
      </c>
      <c r="C15" s="41" t="s">
        <v>49</v>
      </c>
      <c r="D15" s="37">
        <v>22443</v>
      </c>
      <c r="E15" s="38">
        <v>5</v>
      </c>
      <c r="F15" s="38">
        <v>5</v>
      </c>
      <c r="G15" s="36"/>
      <c r="H15" s="38">
        <v>5</v>
      </c>
      <c r="I15" s="39">
        <f t="shared" si="0"/>
        <v>55</v>
      </c>
      <c r="J15" s="35" t="str">
        <f t="shared" si="1"/>
        <v>Super Vétéran</v>
      </c>
      <c r="N15" s="29">
        <v>23</v>
      </c>
      <c r="O15" s="29" t="s">
        <v>8</v>
      </c>
    </row>
    <row r="16" spans="1:15" ht="12.75">
      <c r="A16" s="35">
        <v>14</v>
      </c>
      <c r="B16" s="36" t="s">
        <v>695</v>
      </c>
      <c r="C16" s="41" t="s">
        <v>696</v>
      </c>
      <c r="D16" s="37">
        <v>34575</v>
      </c>
      <c r="E16" s="38"/>
      <c r="F16" s="40">
        <v>4</v>
      </c>
      <c r="G16" s="36"/>
      <c r="H16" s="38">
        <v>3</v>
      </c>
      <c r="I16" s="39">
        <f t="shared" si="0"/>
        <v>22</v>
      </c>
      <c r="J16" s="35" t="str">
        <f t="shared" si="1"/>
        <v>Espoir</v>
      </c>
      <c r="N16" s="29">
        <v>24</v>
      </c>
      <c r="O16" s="29" t="s">
        <v>8</v>
      </c>
    </row>
    <row r="17" spans="1:15" ht="12.75">
      <c r="A17" s="35">
        <v>15</v>
      </c>
      <c r="B17" s="36" t="s">
        <v>697</v>
      </c>
      <c r="C17" s="41" t="s">
        <v>728</v>
      </c>
      <c r="D17" s="37">
        <v>22293</v>
      </c>
      <c r="E17" s="38">
        <v>4</v>
      </c>
      <c r="F17" s="38">
        <v>4</v>
      </c>
      <c r="G17" s="36"/>
      <c r="H17" s="38">
        <v>4</v>
      </c>
      <c r="I17" s="39">
        <f t="shared" si="0"/>
        <v>55</v>
      </c>
      <c r="J17" s="35" t="str">
        <f t="shared" si="1"/>
        <v>Super Vétéran</v>
      </c>
      <c r="N17" s="29">
        <v>25</v>
      </c>
      <c r="O17" s="29" t="s">
        <v>8</v>
      </c>
    </row>
    <row r="18" spans="1:15" ht="12.75">
      <c r="A18" s="35">
        <v>16</v>
      </c>
      <c r="B18" s="36" t="s">
        <v>698</v>
      </c>
      <c r="C18" s="41" t="s">
        <v>311</v>
      </c>
      <c r="D18" s="37">
        <v>24567</v>
      </c>
      <c r="E18" s="38"/>
      <c r="F18" s="38">
        <v>4</v>
      </c>
      <c r="G18" s="36" t="s">
        <v>686</v>
      </c>
      <c r="H18" s="38">
        <v>4</v>
      </c>
      <c r="I18" s="39">
        <f t="shared" si="0"/>
        <v>49</v>
      </c>
      <c r="J18" s="35" t="str">
        <f t="shared" si="1"/>
        <v>Vétéran</v>
      </c>
      <c r="N18" s="29">
        <v>26</v>
      </c>
      <c r="O18" s="29" t="s">
        <v>8</v>
      </c>
    </row>
    <row r="19" spans="1:15" ht="12.75">
      <c r="A19" s="35">
        <v>17</v>
      </c>
      <c r="B19" s="36" t="s">
        <v>699</v>
      </c>
      <c r="C19" s="41" t="s">
        <v>399</v>
      </c>
      <c r="D19" s="37">
        <v>22742</v>
      </c>
      <c r="E19" s="38">
        <v>5</v>
      </c>
      <c r="F19" s="38">
        <v>5</v>
      </c>
      <c r="G19" s="36"/>
      <c r="H19" s="38">
        <v>5</v>
      </c>
      <c r="I19" s="39">
        <f t="shared" si="0"/>
        <v>54</v>
      </c>
      <c r="J19" s="35" t="str">
        <f t="shared" si="1"/>
        <v>Super Vétéran</v>
      </c>
      <c r="N19" s="29">
        <v>27</v>
      </c>
      <c r="O19" s="29" t="s">
        <v>8</v>
      </c>
    </row>
    <row r="20" spans="1:15" ht="12.75">
      <c r="A20" s="35">
        <v>18</v>
      </c>
      <c r="B20" s="36" t="s">
        <v>700</v>
      </c>
      <c r="C20" s="41" t="s">
        <v>35</v>
      </c>
      <c r="D20" s="37">
        <v>21278</v>
      </c>
      <c r="E20" s="38"/>
      <c r="F20" s="42">
        <v>3</v>
      </c>
      <c r="G20" s="36"/>
      <c r="H20" s="38">
        <v>3</v>
      </c>
      <c r="I20" s="39">
        <f t="shared" si="0"/>
        <v>58</v>
      </c>
      <c r="J20" s="35" t="str">
        <f t="shared" si="1"/>
        <v>Super Vétéran</v>
      </c>
      <c r="N20" s="29">
        <v>28</v>
      </c>
      <c r="O20" s="29" t="s">
        <v>8</v>
      </c>
    </row>
    <row r="21" spans="1:15" ht="12.75">
      <c r="A21" s="35">
        <v>19</v>
      </c>
      <c r="B21" s="36" t="s">
        <v>701</v>
      </c>
      <c r="C21" s="41" t="s">
        <v>113</v>
      </c>
      <c r="D21" s="37">
        <v>26705</v>
      </c>
      <c r="E21" s="38"/>
      <c r="F21" s="38">
        <v>1</v>
      </c>
      <c r="G21" s="36"/>
      <c r="H21" s="38">
        <v>1</v>
      </c>
      <c r="I21" s="39">
        <f t="shared" si="0"/>
        <v>43</v>
      </c>
      <c r="J21" s="35" t="str">
        <f t="shared" si="1"/>
        <v>Vétéran</v>
      </c>
      <c r="N21" s="29">
        <v>29</v>
      </c>
      <c r="O21" s="29" t="s">
        <v>8</v>
      </c>
    </row>
    <row r="22" spans="1:15" ht="12.75">
      <c r="A22" s="35">
        <v>20</v>
      </c>
      <c r="B22" s="36" t="s">
        <v>702</v>
      </c>
      <c r="C22" s="41" t="s">
        <v>178</v>
      </c>
      <c r="D22" s="37">
        <v>36444</v>
      </c>
      <c r="E22" s="38"/>
      <c r="F22" s="38">
        <v>2</v>
      </c>
      <c r="G22" s="36"/>
      <c r="H22" s="38">
        <v>2</v>
      </c>
      <c r="I22" s="39">
        <f t="shared" si="0"/>
        <v>17</v>
      </c>
      <c r="J22" s="35" t="str">
        <f t="shared" si="1"/>
        <v>Junior</v>
      </c>
      <c r="N22" s="29">
        <v>30</v>
      </c>
      <c r="O22" s="29" t="s">
        <v>8</v>
      </c>
    </row>
    <row r="23" spans="1:15" ht="12.75">
      <c r="A23" s="35">
        <v>21</v>
      </c>
      <c r="B23" s="36" t="s">
        <v>703</v>
      </c>
      <c r="C23" s="41" t="s">
        <v>41</v>
      </c>
      <c r="D23" s="37">
        <v>26610</v>
      </c>
      <c r="E23" s="38">
        <v>4</v>
      </c>
      <c r="F23" s="40">
        <v>5</v>
      </c>
      <c r="G23" s="36"/>
      <c r="H23" s="38">
        <v>4</v>
      </c>
      <c r="I23" s="39">
        <f t="shared" si="0"/>
        <v>44</v>
      </c>
      <c r="J23" s="35" t="str">
        <f t="shared" si="1"/>
        <v>Vétéran</v>
      </c>
      <c r="N23" s="29">
        <v>31</v>
      </c>
      <c r="O23" s="29" t="s">
        <v>8</v>
      </c>
    </row>
    <row r="24" spans="1:15" ht="12.75">
      <c r="A24" s="35">
        <v>22</v>
      </c>
      <c r="B24" s="36" t="s">
        <v>704</v>
      </c>
      <c r="C24" s="41" t="s">
        <v>705</v>
      </c>
      <c r="D24" s="37">
        <v>32751</v>
      </c>
      <c r="E24" s="38">
        <v>3</v>
      </c>
      <c r="F24" s="38">
        <v>3</v>
      </c>
      <c r="G24" s="36"/>
      <c r="H24" s="38">
        <v>3</v>
      </c>
      <c r="I24" s="39">
        <f t="shared" si="0"/>
        <v>27</v>
      </c>
      <c r="J24" s="35" t="str">
        <f t="shared" si="1"/>
        <v>Sénior</v>
      </c>
      <c r="N24" s="29">
        <v>32</v>
      </c>
      <c r="O24" s="29" t="s">
        <v>8</v>
      </c>
    </row>
    <row r="25" spans="1:15" ht="12.75">
      <c r="A25" s="35">
        <v>23</v>
      </c>
      <c r="B25" s="36" t="s">
        <v>706</v>
      </c>
      <c r="C25" s="41" t="s">
        <v>129</v>
      </c>
      <c r="D25" s="37">
        <v>24487</v>
      </c>
      <c r="E25" s="38">
        <v>5</v>
      </c>
      <c r="F25" s="40">
        <v>5</v>
      </c>
      <c r="G25" s="36"/>
      <c r="H25" s="38">
        <v>4</v>
      </c>
      <c r="I25" s="39">
        <f t="shared" si="0"/>
        <v>49</v>
      </c>
      <c r="J25" s="35" t="str">
        <f t="shared" si="1"/>
        <v>Vétéran</v>
      </c>
      <c r="N25" s="29">
        <v>33</v>
      </c>
      <c r="O25" s="29" t="s">
        <v>8</v>
      </c>
    </row>
    <row r="26" spans="1:15" ht="12.75">
      <c r="A26" s="35">
        <v>24</v>
      </c>
      <c r="B26" s="36" t="s">
        <v>339</v>
      </c>
      <c r="C26" s="41" t="s">
        <v>707</v>
      </c>
      <c r="D26" s="37">
        <v>25833</v>
      </c>
      <c r="E26" s="38"/>
      <c r="F26" s="38">
        <v>4</v>
      </c>
      <c r="G26" s="36" t="s">
        <v>686</v>
      </c>
      <c r="H26" s="38">
        <v>4</v>
      </c>
      <c r="I26" s="39">
        <f t="shared" si="0"/>
        <v>46</v>
      </c>
      <c r="J26" s="35" t="str">
        <f t="shared" si="1"/>
        <v>Vétéran</v>
      </c>
      <c r="N26" s="29">
        <v>34</v>
      </c>
      <c r="O26" s="29" t="s">
        <v>8</v>
      </c>
    </row>
    <row r="27" spans="1:15" ht="12.75">
      <c r="A27" s="35">
        <v>25</v>
      </c>
      <c r="B27" s="36" t="s">
        <v>708</v>
      </c>
      <c r="C27" s="41" t="s">
        <v>709</v>
      </c>
      <c r="D27" s="37">
        <v>33696</v>
      </c>
      <c r="E27" s="38">
        <v>4</v>
      </c>
      <c r="F27" s="38">
        <v>4</v>
      </c>
      <c r="G27" s="36"/>
      <c r="H27" s="38">
        <v>4</v>
      </c>
      <c r="I27" s="39">
        <f t="shared" si="0"/>
        <v>24</v>
      </c>
      <c r="J27" s="35" t="str">
        <f t="shared" si="1"/>
        <v>Sénior</v>
      </c>
      <c r="N27" s="29">
        <v>35</v>
      </c>
      <c r="O27" s="29" t="s">
        <v>8</v>
      </c>
    </row>
    <row r="28" spans="1:15" ht="12.75">
      <c r="A28" s="35">
        <v>26</v>
      </c>
      <c r="B28" s="36" t="s">
        <v>710</v>
      </c>
      <c r="C28" s="41" t="s">
        <v>711</v>
      </c>
      <c r="D28" s="37">
        <v>18976</v>
      </c>
      <c r="E28" s="38">
        <v>4</v>
      </c>
      <c r="F28" s="38">
        <v>4</v>
      </c>
      <c r="G28" s="36"/>
      <c r="H28" s="38">
        <v>4</v>
      </c>
      <c r="I28" s="39">
        <f t="shared" si="0"/>
        <v>65</v>
      </c>
      <c r="J28" s="35" t="str">
        <f t="shared" si="1"/>
        <v>Ancien</v>
      </c>
      <c r="N28" s="29">
        <v>36</v>
      </c>
      <c r="O28" s="29" t="s">
        <v>8</v>
      </c>
    </row>
    <row r="29" spans="1:15" ht="12.75">
      <c r="A29" s="35">
        <v>27</v>
      </c>
      <c r="B29" s="36" t="s">
        <v>712</v>
      </c>
      <c r="C29" s="41" t="s">
        <v>713</v>
      </c>
      <c r="D29" s="37">
        <v>18088</v>
      </c>
      <c r="E29" s="38">
        <v>4</v>
      </c>
      <c r="F29" s="38">
        <v>3</v>
      </c>
      <c r="G29" s="36"/>
      <c r="H29" s="38">
        <v>3</v>
      </c>
      <c r="I29" s="39">
        <f t="shared" si="0"/>
        <v>67</v>
      </c>
      <c r="J29" s="35" t="str">
        <f t="shared" si="1"/>
        <v>Ancien</v>
      </c>
      <c r="N29" s="29">
        <v>37</v>
      </c>
      <c r="O29" s="29" t="s">
        <v>8</v>
      </c>
    </row>
    <row r="30" spans="1:15" ht="12.75">
      <c r="A30" s="35">
        <v>28</v>
      </c>
      <c r="B30" s="36" t="s">
        <v>714</v>
      </c>
      <c r="C30" s="41" t="s">
        <v>715</v>
      </c>
      <c r="D30" s="37">
        <v>34671</v>
      </c>
      <c r="E30" s="38"/>
      <c r="F30" s="38">
        <v>3</v>
      </c>
      <c r="G30" s="36"/>
      <c r="H30" s="38">
        <v>3</v>
      </c>
      <c r="I30" s="39">
        <f t="shared" si="0"/>
        <v>22</v>
      </c>
      <c r="J30" s="35" t="str">
        <f t="shared" si="1"/>
        <v>Espoir</v>
      </c>
      <c r="N30" s="29">
        <v>38</v>
      </c>
      <c r="O30" s="29" t="s">
        <v>8</v>
      </c>
    </row>
    <row r="31" spans="1:15" ht="12.75">
      <c r="A31" s="35">
        <v>29</v>
      </c>
      <c r="B31" s="36" t="s">
        <v>266</v>
      </c>
      <c r="C31" s="41" t="s">
        <v>157</v>
      </c>
      <c r="D31" s="37">
        <v>25340</v>
      </c>
      <c r="E31" s="38"/>
      <c r="F31" s="38">
        <v>4</v>
      </c>
      <c r="G31" s="36" t="s">
        <v>686</v>
      </c>
      <c r="H31" s="38">
        <v>4</v>
      </c>
      <c r="I31" s="39">
        <f t="shared" si="0"/>
        <v>47</v>
      </c>
      <c r="J31" s="35" t="str">
        <f t="shared" si="1"/>
        <v>Vétéran</v>
      </c>
      <c r="N31" s="29">
        <v>39</v>
      </c>
      <c r="O31" s="29" t="s">
        <v>8</v>
      </c>
    </row>
    <row r="32" spans="1:15" ht="12.75">
      <c r="A32" s="35">
        <v>30</v>
      </c>
      <c r="B32" s="36" t="s">
        <v>606</v>
      </c>
      <c r="C32" s="41" t="s">
        <v>311</v>
      </c>
      <c r="D32" s="37">
        <v>29906</v>
      </c>
      <c r="E32" s="38"/>
      <c r="F32" s="38">
        <v>4</v>
      </c>
      <c r="G32" s="36"/>
      <c r="H32" s="38">
        <v>4</v>
      </c>
      <c r="I32" s="39">
        <f t="shared" si="0"/>
        <v>35</v>
      </c>
      <c r="J32" s="35" t="str">
        <f t="shared" si="1"/>
        <v>Sénior</v>
      </c>
      <c r="N32" s="29">
        <v>40</v>
      </c>
      <c r="O32" s="29" t="s">
        <v>7</v>
      </c>
    </row>
    <row r="33" spans="1:15" ht="12.75">
      <c r="A33" s="35">
        <v>31</v>
      </c>
      <c r="B33" s="36" t="s">
        <v>716</v>
      </c>
      <c r="C33" s="41" t="s">
        <v>717</v>
      </c>
      <c r="D33" s="37">
        <v>37227</v>
      </c>
      <c r="E33" s="38"/>
      <c r="F33" s="38" t="s">
        <v>1</v>
      </c>
      <c r="G33" s="36"/>
      <c r="H33" s="38" t="s">
        <v>1</v>
      </c>
      <c r="I33" s="39">
        <f t="shared" si="0"/>
        <v>15</v>
      </c>
      <c r="J33" s="35" t="str">
        <f t="shared" si="1"/>
        <v>Cadet</v>
      </c>
      <c r="N33" s="29">
        <v>41</v>
      </c>
      <c r="O33" s="29" t="s">
        <v>7</v>
      </c>
    </row>
    <row r="34" spans="1:15" ht="12.75">
      <c r="A34" s="35">
        <v>32</v>
      </c>
      <c r="B34" s="36" t="s">
        <v>718</v>
      </c>
      <c r="C34" s="41" t="s">
        <v>142</v>
      </c>
      <c r="D34" s="37">
        <v>17507</v>
      </c>
      <c r="E34" s="38"/>
      <c r="F34" s="38">
        <v>5</v>
      </c>
      <c r="G34" s="36" t="s">
        <v>686</v>
      </c>
      <c r="H34" s="38">
        <v>5</v>
      </c>
      <c r="I34" s="39">
        <f t="shared" si="0"/>
        <v>69</v>
      </c>
      <c r="J34" s="35" t="str">
        <f t="shared" si="1"/>
        <v>Ancien</v>
      </c>
      <c r="N34" s="29">
        <v>42</v>
      </c>
      <c r="O34" s="29" t="s">
        <v>7</v>
      </c>
    </row>
    <row r="35" spans="1:15" ht="12.75">
      <c r="A35" s="35">
        <v>33</v>
      </c>
      <c r="B35" s="36" t="s">
        <v>719</v>
      </c>
      <c r="C35" s="41" t="s">
        <v>49</v>
      </c>
      <c r="D35" s="37">
        <v>25507</v>
      </c>
      <c r="E35" s="38">
        <v>3</v>
      </c>
      <c r="F35" s="40">
        <v>3</v>
      </c>
      <c r="G35" s="36"/>
      <c r="H35" s="43">
        <v>2</v>
      </c>
      <c r="I35" s="39">
        <f aca="true" t="shared" si="2" ref="I35:I53">IF(ISNUMBER(D35),2016-YEAR(D35),"")</f>
        <v>47</v>
      </c>
      <c r="J35" s="35" t="str">
        <f aca="true" t="shared" si="3" ref="J35:J66">IF(ISNUMBER(D35),VLOOKUP(I35,N$1:O$65536,2,FALSE),"")</f>
        <v>Vétéran</v>
      </c>
      <c r="N35" s="29">
        <v>43</v>
      </c>
      <c r="O35" s="29" t="s">
        <v>7</v>
      </c>
    </row>
    <row r="36" spans="1:15" ht="12.75">
      <c r="A36" s="35">
        <v>34</v>
      </c>
      <c r="B36" s="36" t="s">
        <v>720</v>
      </c>
      <c r="C36" s="41" t="s">
        <v>129</v>
      </c>
      <c r="D36" s="37">
        <v>26968</v>
      </c>
      <c r="E36" s="38">
        <v>2</v>
      </c>
      <c r="F36" s="38">
        <v>2</v>
      </c>
      <c r="G36" s="36"/>
      <c r="H36" s="38">
        <v>2</v>
      </c>
      <c r="I36" s="39">
        <f t="shared" si="2"/>
        <v>43</v>
      </c>
      <c r="J36" s="35" t="str">
        <f t="shared" si="3"/>
        <v>Vétéran</v>
      </c>
      <c r="N36" s="29">
        <v>44</v>
      </c>
      <c r="O36" s="29" t="s">
        <v>7</v>
      </c>
    </row>
    <row r="37" spans="1:15" ht="12.75">
      <c r="A37" s="35">
        <v>35</v>
      </c>
      <c r="B37" s="36" t="s">
        <v>721</v>
      </c>
      <c r="C37" s="41" t="s">
        <v>311</v>
      </c>
      <c r="D37" s="37">
        <v>29827</v>
      </c>
      <c r="E37" s="38">
        <v>4</v>
      </c>
      <c r="F37" s="38">
        <v>4</v>
      </c>
      <c r="G37" s="36"/>
      <c r="H37" s="38">
        <v>4</v>
      </c>
      <c r="I37" s="39">
        <f t="shared" si="2"/>
        <v>35</v>
      </c>
      <c r="J37" s="35" t="str">
        <f t="shared" si="3"/>
        <v>Sénior</v>
      </c>
      <c r="N37" s="29">
        <v>45</v>
      </c>
      <c r="O37" s="29" t="s">
        <v>7</v>
      </c>
    </row>
    <row r="38" spans="1:15" ht="12.75">
      <c r="A38" s="35">
        <v>36</v>
      </c>
      <c r="B38" s="36" t="s">
        <v>722</v>
      </c>
      <c r="C38" s="41" t="s">
        <v>54</v>
      </c>
      <c r="D38" s="37">
        <v>25950</v>
      </c>
      <c r="E38" s="38">
        <v>5</v>
      </c>
      <c r="F38" s="38">
        <v>5</v>
      </c>
      <c r="G38" s="36"/>
      <c r="H38" s="38">
        <v>5</v>
      </c>
      <c r="I38" s="39">
        <f t="shared" si="2"/>
        <v>45</v>
      </c>
      <c r="J38" s="35" t="str">
        <f t="shared" si="3"/>
        <v>Vétéran</v>
      </c>
      <c r="N38" s="29">
        <v>46</v>
      </c>
      <c r="O38" s="29" t="s">
        <v>7</v>
      </c>
    </row>
    <row r="39" spans="1:15" ht="12.75">
      <c r="A39" s="35">
        <v>37</v>
      </c>
      <c r="B39" s="36" t="s">
        <v>723</v>
      </c>
      <c r="C39" s="41" t="s">
        <v>306</v>
      </c>
      <c r="D39" s="37">
        <v>25225</v>
      </c>
      <c r="E39" s="38"/>
      <c r="F39" s="38">
        <v>4</v>
      </c>
      <c r="G39" s="36"/>
      <c r="H39" s="38">
        <v>4</v>
      </c>
      <c r="I39" s="39">
        <f t="shared" si="2"/>
        <v>47</v>
      </c>
      <c r="J39" s="35" t="str">
        <f t="shared" si="3"/>
        <v>Vétéran</v>
      </c>
      <c r="N39" s="29">
        <v>47</v>
      </c>
      <c r="O39" s="29" t="s">
        <v>7</v>
      </c>
    </row>
    <row r="40" spans="1:15" ht="12.75">
      <c r="A40" s="35">
        <v>38</v>
      </c>
      <c r="B40" s="36" t="s">
        <v>724</v>
      </c>
      <c r="C40" s="41" t="s">
        <v>58</v>
      </c>
      <c r="D40" s="37">
        <v>25125</v>
      </c>
      <c r="E40" s="38">
        <v>1</v>
      </c>
      <c r="F40" s="38">
        <v>1</v>
      </c>
      <c r="G40" s="36"/>
      <c r="H40" s="38">
        <v>1</v>
      </c>
      <c r="I40" s="39">
        <f t="shared" si="2"/>
        <v>48</v>
      </c>
      <c r="J40" s="35" t="str">
        <f t="shared" si="3"/>
        <v>Vétéran</v>
      </c>
      <c r="N40" s="29">
        <v>48</v>
      </c>
      <c r="O40" s="29" t="s">
        <v>7</v>
      </c>
    </row>
    <row r="41" spans="1:15" ht="12.75">
      <c r="A41" s="35">
        <v>39</v>
      </c>
      <c r="B41" s="36" t="s">
        <v>725</v>
      </c>
      <c r="C41" s="41" t="s">
        <v>457</v>
      </c>
      <c r="D41" s="37">
        <v>18915</v>
      </c>
      <c r="E41" s="38">
        <v>5</v>
      </c>
      <c r="F41" s="38">
        <v>5</v>
      </c>
      <c r="G41" s="36"/>
      <c r="H41" s="38">
        <v>5</v>
      </c>
      <c r="I41" s="39">
        <f t="shared" si="2"/>
        <v>65</v>
      </c>
      <c r="J41" s="35" t="str">
        <f t="shared" si="3"/>
        <v>Ancien</v>
      </c>
      <c r="N41" s="29">
        <v>49</v>
      </c>
      <c r="O41" s="29" t="s">
        <v>7</v>
      </c>
    </row>
    <row r="42" spans="1:15" ht="12.75">
      <c r="A42" s="35">
        <v>40</v>
      </c>
      <c r="B42" s="36" t="s">
        <v>726</v>
      </c>
      <c r="C42" s="41" t="s">
        <v>133</v>
      </c>
      <c r="D42" s="37">
        <v>26453</v>
      </c>
      <c r="E42" s="38">
        <v>4</v>
      </c>
      <c r="F42" s="38">
        <v>4</v>
      </c>
      <c r="G42" s="36"/>
      <c r="H42" s="38">
        <v>4</v>
      </c>
      <c r="I42" s="39">
        <f t="shared" si="2"/>
        <v>44</v>
      </c>
      <c r="J42" s="35" t="str">
        <f t="shared" si="3"/>
        <v>Vétéran</v>
      </c>
      <c r="N42" s="29">
        <v>50</v>
      </c>
      <c r="O42" s="29" t="s">
        <v>9</v>
      </c>
    </row>
    <row r="43" spans="1:15" ht="12.75">
      <c r="A43" s="35">
        <v>41</v>
      </c>
      <c r="B43" s="36" t="s">
        <v>727</v>
      </c>
      <c r="C43" s="41" t="s">
        <v>161</v>
      </c>
      <c r="D43" s="37">
        <v>25872</v>
      </c>
      <c r="E43" s="38">
        <v>4</v>
      </c>
      <c r="F43" s="38">
        <v>3</v>
      </c>
      <c r="G43" s="36"/>
      <c r="H43" s="38">
        <v>3</v>
      </c>
      <c r="I43" s="39">
        <f t="shared" si="2"/>
        <v>46</v>
      </c>
      <c r="J43" s="35" t="str">
        <f t="shared" si="3"/>
        <v>Vétéran</v>
      </c>
      <c r="N43" s="29">
        <v>51</v>
      </c>
      <c r="O43" s="29" t="s">
        <v>9</v>
      </c>
    </row>
    <row r="44" spans="1:15" ht="12.75">
      <c r="A44" s="35">
        <v>42</v>
      </c>
      <c r="B44" s="36"/>
      <c r="C44" s="41"/>
      <c r="D44" s="37"/>
      <c r="E44" s="38"/>
      <c r="F44" s="38"/>
      <c r="G44" s="36"/>
      <c r="H44" s="36"/>
      <c r="I44" s="39">
        <f t="shared" si="2"/>
      </c>
      <c r="J44" s="35">
        <f t="shared" si="3"/>
      </c>
      <c r="N44" s="29">
        <v>52</v>
      </c>
      <c r="O44" s="29" t="s">
        <v>9</v>
      </c>
    </row>
    <row r="45" spans="1:15" ht="12.75">
      <c r="A45" s="35">
        <v>43</v>
      </c>
      <c r="B45" s="36"/>
      <c r="C45" s="44"/>
      <c r="D45" s="37"/>
      <c r="E45" s="38"/>
      <c r="F45" s="38"/>
      <c r="G45" s="36"/>
      <c r="H45" s="36"/>
      <c r="I45" s="39">
        <f t="shared" si="2"/>
      </c>
      <c r="J45" s="35">
        <f t="shared" si="3"/>
      </c>
      <c r="N45" s="29">
        <v>53</v>
      </c>
      <c r="O45" s="29" t="s">
        <v>9</v>
      </c>
    </row>
    <row r="46" spans="1:15" ht="12.75">
      <c r="A46" s="35">
        <v>44</v>
      </c>
      <c r="B46" s="36"/>
      <c r="C46" s="44"/>
      <c r="D46" s="37"/>
      <c r="E46" s="38"/>
      <c r="F46" s="38"/>
      <c r="G46" s="36"/>
      <c r="H46" s="36"/>
      <c r="I46" s="39">
        <f t="shared" si="2"/>
      </c>
      <c r="J46" s="35">
        <f t="shared" si="3"/>
      </c>
      <c r="N46" s="29">
        <v>54</v>
      </c>
      <c r="O46" s="29" t="s">
        <v>9</v>
      </c>
    </row>
    <row r="47" spans="1:15" ht="12.75">
      <c r="A47" s="35">
        <v>45</v>
      </c>
      <c r="B47" s="36"/>
      <c r="C47" s="38"/>
      <c r="D47" s="37"/>
      <c r="E47" s="38"/>
      <c r="F47" s="38"/>
      <c r="G47" s="36"/>
      <c r="H47" s="36"/>
      <c r="I47" s="39">
        <f t="shared" si="2"/>
      </c>
      <c r="J47" s="35">
        <f t="shared" si="3"/>
      </c>
      <c r="N47" s="29">
        <v>55</v>
      </c>
      <c r="O47" s="29" t="s">
        <v>9</v>
      </c>
    </row>
    <row r="48" spans="1:15" ht="12.75">
      <c r="A48" s="35">
        <v>46</v>
      </c>
      <c r="B48" s="36"/>
      <c r="C48" s="44"/>
      <c r="D48" s="37"/>
      <c r="E48" s="38"/>
      <c r="F48" s="38"/>
      <c r="G48" s="36"/>
      <c r="H48" s="36"/>
      <c r="I48" s="39">
        <f t="shared" si="2"/>
      </c>
      <c r="J48" s="35">
        <f t="shared" si="3"/>
      </c>
      <c r="N48" s="29">
        <v>56</v>
      </c>
      <c r="O48" s="29" t="s">
        <v>9</v>
      </c>
    </row>
    <row r="49" spans="1:15" ht="12.75">
      <c r="A49" s="35">
        <v>47</v>
      </c>
      <c r="B49" s="36"/>
      <c r="C49" s="44"/>
      <c r="D49" s="37"/>
      <c r="E49" s="38"/>
      <c r="F49" s="38"/>
      <c r="G49" s="36"/>
      <c r="H49" s="36"/>
      <c r="I49" s="39">
        <f t="shared" si="2"/>
      </c>
      <c r="J49" s="35">
        <f t="shared" si="3"/>
      </c>
      <c r="N49" s="29">
        <v>57</v>
      </c>
      <c r="O49" s="29" t="s">
        <v>9</v>
      </c>
    </row>
    <row r="50" spans="1:15" ht="12.75">
      <c r="A50" s="35">
        <v>48</v>
      </c>
      <c r="B50" s="36"/>
      <c r="C50" s="44"/>
      <c r="D50" s="37"/>
      <c r="E50" s="38"/>
      <c r="F50" s="38"/>
      <c r="G50" s="36"/>
      <c r="H50" s="36"/>
      <c r="I50" s="39">
        <f t="shared" si="2"/>
      </c>
      <c r="J50" s="35">
        <f t="shared" si="3"/>
      </c>
      <c r="N50" s="29">
        <v>58</v>
      </c>
      <c r="O50" s="29" t="s">
        <v>9</v>
      </c>
    </row>
    <row r="51" spans="1:15" ht="12.75">
      <c r="A51" s="35">
        <v>49</v>
      </c>
      <c r="B51" s="36"/>
      <c r="C51" s="44"/>
      <c r="D51" s="37"/>
      <c r="E51" s="38"/>
      <c r="F51" s="38"/>
      <c r="G51" s="36"/>
      <c r="H51" s="36"/>
      <c r="I51" s="39">
        <f t="shared" si="2"/>
      </c>
      <c r="J51" s="35">
        <f t="shared" si="3"/>
      </c>
      <c r="N51" s="29">
        <v>59</v>
      </c>
      <c r="O51" s="29" t="s">
        <v>9</v>
      </c>
    </row>
    <row r="52" spans="1:15" ht="12.75">
      <c r="A52" s="35">
        <v>50</v>
      </c>
      <c r="B52" s="36"/>
      <c r="C52" s="44"/>
      <c r="D52" s="37"/>
      <c r="E52" s="38"/>
      <c r="F52" s="38"/>
      <c r="G52" s="36"/>
      <c r="H52" s="36"/>
      <c r="I52" s="39">
        <f t="shared" si="2"/>
      </c>
      <c r="J52" s="35">
        <f t="shared" si="3"/>
      </c>
      <c r="N52" s="29">
        <v>60</v>
      </c>
      <c r="O52" s="29" t="s">
        <v>10</v>
      </c>
    </row>
    <row r="53" spans="1:15" ht="12.75">
      <c r="A53" s="35">
        <v>51</v>
      </c>
      <c r="B53" s="36"/>
      <c r="C53" s="44"/>
      <c r="D53" s="37"/>
      <c r="E53" s="38"/>
      <c r="F53" s="38"/>
      <c r="G53" s="36"/>
      <c r="H53" s="36"/>
      <c r="I53" s="39">
        <f t="shared" si="2"/>
      </c>
      <c r="J53" s="35">
        <f t="shared" si="3"/>
      </c>
      <c r="N53" s="29">
        <v>61</v>
      </c>
      <c r="O53" s="29" t="s">
        <v>10</v>
      </c>
    </row>
    <row r="54" spans="1:15" ht="12.75">
      <c r="A54" s="35">
        <v>52</v>
      </c>
      <c r="B54" s="36"/>
      <c r="C54" s="38"/>
      <c r="D54" s="37"/>
      <c r="E54" s="38"/>
      <c r="F54" s="38"/>
      <c r="G54" s="36"/>
      <c r="H54" s="36"/>
      <c r="I54" s="39">
        <f aca="true" t="shared" si="4" ref="I54:I83">IF(ISNUMBER(D54),2015-YEAR(D54),"")</f>
      </c>
      <c r="J54" s="35">
        <f t="shared" si="3"/>
      </c>
      <c r="N54" s="29">
        <v>62</v>
      </c>
      <c r="O54" s="29" t="s">
        <v>10</v>
      </c>
    </row>
    <row r="55" spans="1:15" ht="12.75">
      <c r="A55" s="35">
        <v>53</v>
      </c>
      <c r="B55" s="36"/>
      <c r="C55" s="38"/>
      <c r="D55" s="37"/>
      <c r="E55" s="38"/>
      <c r="F55" s="38"/>
      <c r="G55" s="36"/>
      <c r="H55" s="36"/>
      <c r="I55" s="39">
        <f t="shared" si="4"/>
      </c>
      <c r="J55" s="35">
        <f t="shared" si="3"/>
      </c>
      <c r="N55" s="29">
        <v>63</v>
      </c>
      <c r="O55" s="29" t="s">
        <v>10</v>
      </c>
    </row>
    <row r="56" spans="1:15" ht="12.75">
      <c r="A56" s="35">
        <v>54</v>
      </c>
      <c r="B56" s="36"/>
      <c r="C56" s="38"/>
      <c r="D56" s="37"/>
      <c r="E56" s="38"/>
      <c r="F56" s="38"/>
      <c r="G56" s="36"/>
      <c r="H56" s="36"/>
      <c r="I56" s="39">
        <f t="shared" si="4"/>
      </c>
      <c r="J56" s="35">
        <f t="shared" si="3"/>
      </c>
      <c r="K56" s="29">
        <f aca="true" t="shared" si="5" ref="K56:K83">UPPER(B56)</f>
      </c>
      <c r="N56" s="29">
        <v>64</v>
      </c>
      <c r="O56" s="29" t="s">
        <v>10</v>
      </c>
    </row>
    <row r="57" spans="1:15" ht="12.75">
      <c r="A57" s="35">
        <v>55</v>
      </c>
      <c r="B57" s="36"/>
      <c r="C57" s="38"/>
      <c r="D57" s="37"/>
      <c r="E57" s="38"/>
      <c r="F57" s="38"/>
      <c r="G57" s="36"/>
      <c r="H57" s="36"/>
      <c r="I57" s="39">
        <f t="shared" si="4"/>
      </c>
      <c r="J57" s="35">
        <f t="shared" si="3"/>
      </c>
      <c r="K57" s="29">
        <f t="shared" si="5"/>
      </c>
      <c r="N57" s="29">
        <v>65</v>
      </c>
      <c r="O57" s="29" t="s">
        <v>10</v>
      </c>
    </row>
    <row r="58" spans="1:15" ht="12.75">
      <c r="A58" s="35">
        <v>56</v>
      </c>
      <c r="B58" s="36"/>
      <c r="C58" s="38"/>
      <c r="D58" s="37"/>
      <c r="E58" s="38"/>
      <c r="F58" s="38"/>
      <c r="G58" s="36"/>
      <c r="H58" s="36"/>
      <c r="I58" s="39">
        <f t="shared" si="4"/>
      </c>
      <c r="J58" s="35">
        <f t="shared" si="3"/>
      </c>
      <c r="K58" s="29">
        <f t="shared" si="5"/>
      </c>
      <c r="N58" s="29">
        <v>66</v>
      </c>
      <c r="O58" s="29" t="s">
        <v>10</v>
      </c>
    </row>
    <row r="59" spans="1:15" ht="12.75">
      <c r="A59" s="35">
        <v>57</v>
      </c>
      <c r="B59" s="36"/>
      <c r="C59" s="38"/>
      <c r="D59" s="37"/>
      <c r="E59" s="38"/>
      <c r="F59" s="38"/>
      <c r="G59" s="36"/>
      <c r="H59" s="36"/>
      <c r="I59" s="39">
        <f t="shared" si="4"/>
      </c>
      <c r="J59" s="35">
        <f t="shared" si="3"/>
      </c>
      <c r="K59" s="29">
        <f t="shared" si="5"/>
      </c>
      <c r="N59" s="29">
        <v>67</v>
      </c>
      <c r="O59" s="29" t="s">
        <v>10</v>
      </c>
    </row>
    <row r="60" spans="1:15" ht="12.75">
      <c r="A60" s="35">
        <v>58</v>
      </c>
      <c r="B60" s="36"/>
      <c r="C60" s="38"/>
      <c r="D60" s="37"/>
      <c r="E60" s="38"/>
      <c r="F60" s="38"/>
      <c r="G60" s="36"/>
      <c r="H60" s="36"/>
      <c r="I60" s="39">
        <f t="shared" si="4"/>
      </c>
      <c r="J60" s="35">
        <f t="shared" si="3"/>
      </c>
      <c r="K60" s="29">
        <f t="shared" si="5"/>
      </c>
      <c r="N60" s="29">
        <v>68</v>
      </c>
      <c r="O60" s="29" t="s">
        <v>10</v>
      </c>
    </row>
    <row r="61" spans="1:15" ht="12.75">
      <c r="A61" s="35">
        <v>59</v>
      </c>
      <c r="B61" s="36"/>
      <c r="C61" s="38"/>
      <c r="D61" s="37"/>
      <c r="E61" s="38"/>
      <c r="F61" s="38"/>
      <c r="G61" s="36"/>
      <c r="H61" s="36"/>
      <c r="I61" s="39">
        <f t="shared" si="4"/>
      </c>
      <c r="J61" s="35">
        <f t="shared" si="3"/>
      </c>
      <c r="K61" s="29">
        <f t="shared" si="5"/>
      </c>
      <c r="N61" s="29">
        <v>69</v>
      </c>
      <c r="O61" s="29" t="s">
        <v>10</v>
      </c>
    </row>
    <row r="62" spans="1:15" ht="12.75">
      <c r="A62" s="35">
        <v>60</v>
      </c>
      <c r="B62" s="36"/>
      <c r="C62" s="38"/>
      <c r="D62" s="37"/>
      <c r="E62" s="38"/>
      <c r="F62" s="38"/>
      <c r="G62" s="36"/>
      <c r="H62" s="36"/>
      <c r="I62" s="39">
        <f t="shared" si="4"/>
      </c>
      <c r="J62" s="35">
        <f t="shared" si="3"/>
      </c>
      <c r="K62" s="29">
        <f t="shared" si="5"/>
      </c>
      <c r="N62" s="29">
        <v>70</v>
      </c>
      <c r="O62" s="29" t="s">
        <v>10</v>
      </c>
    </row>
    <row r="63" spans="1:15" ht="12.75">
      <c r="A63" s="35">
        <v>61</v>
      </c>
      <c r="B63" s="36"/>
      <c r="C63" s="38"/>
      <c r="D63" s="37"/>
      <c r="E63" s="38"/>
      <c r="F63" s="38"/>
      <c r="G63" s="36"/>
      <c r="H63" s="36"/>
      <c r="I63" s="39">
        <f t="shared" si="4"/>
      </c>
      <c r="J63" s="35">
        <f t="shared" si="3"/>
      </c>
      <c r="K63" s="29">
        <f t="shared" si="5"/>
      </c>
      <c r="N63" s="29">
        <v>71</v>
      </c>
      <c r="O63" s="29" t="s">
        <v>10</v>
      </c>
    </row>
    <row r="64" spans="1:15" ht="12.75">
      <c r="A64" s="35">
        <v>62</v>
      </c>
      <c r="B64" s="36"/>
      <c r="C64" s="38"/>
      <c r="D64" s="37"/>
      <c r="E64" s="38"/>
      <c r="F64" s="38"/>
      <c r="G64" s="36"/>
      <c r="H64" s="36"/>
      <c r="I64" s="39">
        <f t="shared" si="4"/>
      </c>
      <c r="J64" s="35">
        <f t="shared" si="3"/>
      </c>
      <c r="K64" s="29">
        <f t="shared" si="5"/>
      </c>
      <c r="N64" s="29">
        <v>72</v>
      </c>
      <c r="O64" s="29" t="s">
        <v>10</v>
      </c>
    </row>
    <row r="65" spans="1:15" ht="12.75">
      <c r="A65" s="35">
        <v>63</v>
      </c>
      <c r="B65" s="36"/>
      <c r="C65" s="38"/>
      <c r="D65" s="37"/>
      <c r="E65" s="38"/>
      <c r="F65" s="38"/>
      <c r="G65" s="36"/>
      <c r="H65" s="36"/>
      <c r="I65" s="39">
        <f t="shared" si="4"/>
      </c>
      <c r="J65" s="35">
        <f t="shared" si="3"/>
      </c>
      <c r="K65" s="29">
        <f t="shared" si="5"/>
      </c>
      <c r="N65" s="29">
        <v>73</v>
      </c>
      <c r="O65" s="29" t="s">
        <v>10</v>
      </c>
    </row>
    <row r="66" spans="1:15" ht="12.75">
      <c r="A66" s="35">
        <v>64</v>
      </c>
      <c r="B66" s="36"/>
      <c r="C66" s="38"/>
      <c r="D66" s="37"/>
      <c r="E66" s="38"/>
      <c r="F66" s="38"/>
      <c r="G66" s="36"/>
      <c r="H66" s="36"/>
      <c r="I66" s="39">
        <f t="shared" si="4"/>
      </c>
      <c r="J66" s="35">
        <f t="shared" si="3"/>
      </c>
      <c r="K66" s="29">
        <f t="shared" si="5"/>
      </c>
      <c r="N66" s="29">
        <v>74</v>
      </c>
      <c r="O66" s="29" t="s">
        <v>10</v>
      </c>
    </row>
    <row r="67" spans="1:15" ht="12.75">
      <c r="A67" s="35">
        <v>65</v>
      </c>
      <c r="B67" s="36"/>
      <c r="C67" s="38"/>
      <c r="D67" s="37"/>
      <c r="E67" s="38"/>
      <c r="F67" s="38"/>
      <c r="G67" s="36"/>
      <c r="H67" s="36"/>
      <c r="I67" s="39">
        <f t="shared" si="4"/>
      </c>
      <c r="J67" s="35">
        <f aca="true" t="shared" si="6" ref="J67:J83">IF(ISNUMBER(D67),VLOOKUP(I67,N$1:O$65536,2,FALSE),"")</f>
      </c>
      <c r="K67" s="29">
        <f t="shared" si="5"/>
      </c>
      <c r="N67" s="29">
        <v>75</v>
      </c>
      <c r="O67" s="29" t="s">
        <v>10</v>
      </c>
    </row>
    <row r="68" spans="1:15" ht="12.75">
      <c r="A68" s="35">
        <v>66</v>
      </c>
      <c r="B68" s="36"/>
      <c r="C68" s="38"/>
      <c r="D68" s="37"/>
      <c r="E68" s="38"/>
      <c r="F68" s="38"/>
      <c r="G68" s="36"/>
      <c r="H68" s="36"/>
      <c r="I68" s="39">
        <f t="shared" si="4"/>
      </c>
      <c r="J68" s="35">
        <f t="shared" si="6"/>
      </c>
      <c r="K68" s="29">
        <f t="shared" si="5"/>
      </c>
      <c r="N68" s="29">
        <v>76</v>
      </c>
      <c r="O68" s="29" t="s">
        <v>10</v>
      </c>
    </row>
    <row r="69" spans="1:15" ht="12.75">
      <c r="A69" s="35">
        <v>67</v>
      </c>
      <c r="B69" s="36"/>
      <c r="C69" s="38"/>
      <c r="D69" s="37"/>
      <c r="E69" s="38"/>
      <c r="F69" s="38"/>
      <c r="G69" s="36"/>
      <c r="H69" s="36"/>
      <c r="I69" s="39">
        <f t="shared" si="4"/>
      </c>
      <c r="J69" s="35">
        <f t="shared" si="6"/>
      </c>
      <c r="K69" s="29">
        <f t="shared" si="5"/>
      </c>
      <c r="N69" s="29">
        <v>77</v>
      </c>
      <c r="O69" s="29" t="s">
        <v>10</v>
      </c>
    </row>
    <row r="70" spans="1:15" ht="12.75">
      <c r="A70" s="35">
        <v>68</v>
      </c>
      <c r="B70" s="36"/>
      <c r="C70" s="38"/>
      <c r="D70" s="37"/>
      <c r="E70" s="38"/>
      <c r="F70" s="38"/>
      <c r="G70" s="36"/>
      <c r="H70" s="36"/>
      <c r="I70" s="39">
        <f t="shared" si="4"/>
      </c>
      <c r="J70" s="35">
        <f t="shared" si="6"/>
      </c>
      <c r="K70" s="29">
        <f t="shared" si="5"/>
      </c>
      <c r="N70" s="29">
        <v>78</v>
      </c>
      <c r="O70" s="29" t="s">
        <v>10</v>
      </c>
    </row>
    <row r="71" spans="1:15" ht="12.75">
      <c r="A71" s="35">
        <v>69</v>
      </c>
      <c r="B71" s="36"/>
      <c r="C71" s="38"/>
      <c r="D71" s="37"/>
      <c r="E71" s="38"/>
      <c r="F71" s="38"/>
      <c r="G71" s="36"/>
      <c r="H71" s="36"/>
      <c r="I71" s="39">
        <f t="shared" si="4"/>
      </c>
      <c r="J71" s="35">
        <f t="shared" si="6"/>
      </c>
      <c r="K71" s="29">
        <f t="shared" si="5"/>
      </c>
      <c r="N71" s="29">
        <v>79</v>
      </c>
      <c r="O71" s="29" t="s">
        <v>10</v>
      </c>
    </row>
    <row r="72" spans="1:15" ht="12.75">
      <c r="A72" s="35">
        <v>70</v>
      </c>
      <c r="B72" s="36"/>
      <c r="C72" s="38"/>
      <c r="D72" s="37"/>
      <c r="E72" s="38"/>
      <c r="F72" s="38"/>
      <c r="G72" s="36"/>
      <c r="H72" s="36"/>
      <c r="I72" s="39">
        <f t="shared" si="4"/>
      </c>
      <c r="J72" s="35">
        <f t="shared" si="6"/>
      </c>
      <c r="K72" s="29">
        <f t="shared" si="5"/>
      </c>
      <c r="N72" s="29">
        <v>80</v>
      </c>
      <c r="O72" s="29" t="s">
        <v>10</v>
      </c>
    </row>
    <row r="73" spans="1:15" ht="12.75">
      <c r="A73" s="35">
        <v>71</v>
      </c>
      <c r="B73" s="36"/>
      <c r="C73" s="38"/>
      <c r="D73" s="37"/>
      <c r="E73" s="38"/>
      <c r="F73" s="38"/>
      <c r="G73" s="36"/>
      <c r="H73" s="36"/>
      <c r="I73" s="39">
        <f t="shared" si="4"/>
      </c>
      <c r="J73" s="35">
        <f t="shared" si="6"/>
      </c>
      <c r="K73" s="29">
        <f t="shared" si="5"/>
      </c>
      <c r="N73" s="29">
        <v>81</v>
      </c>
      <c r="O73" s="29" t="s">
        <v>10</v>
      </c>
    </row>
    <row r="74" spans="1:15" ht="12.75">
      <c r="A74" s="35">
        <v>72</v>
      </c>
      <c r="B74" s="36"/>
      <c r="C74" s="38"/>
      <c r="D74" s="37"/>
      <c r="E74" s="38"/>
      <c r="F74" s="38"/>
      <c r="G74" s="36"/>
      <c r="H74" s="36"/>
      <c r="I74" s="39">
        <f t="shared" si="4"/>
      </c>
      <c r="J74" s="35">
        <f t="shared" si="6"/>
      </c>
      <c r="K74" s="29">
        <f t="shared" si="5"/>
      </c>
      <c r="N74" s="29">
        <v>82</v>
      </c>
      <c r="O74" s="29" t="s">
        <v>10</v>
      </c>
    </row>
    <row r="75" spans="1:15" ht="12.75">
      <c r="A75" s="35">
        <v>73</v>
      </c>
      <c r="B75" s="36"/>
      <c r="C75" s="38"/>
      <c r="D75" s="37"/>
      <c r="E75" s="38"/>
      <c r="F75" s="38"/>
      <c r="G75" s="36"/>
      <c r="H75" s="36"/>
      <c r="I75" s="39">
        <f t="shared" si="4"/>
      </c>
      <c r="J75" s="35">
        <f t="shared" si="6"/>
      </c>
      <c r="K75" s="29">
        <f t="shared" si="5"/>
      </c>
      <c r="N75" s="29">
        <v>83</v>
      </c>
      <c r="O75" s="29" t="s">
        <v>10</v>
      </c>
    </row>
    <row r="76" spans="1:15" ht="12.75">
      <c r="A76" s="35">
        <v>74</v>
      </c>
      <c r="B76" s="36"/>
      <c r="C76" s="38"/>
      <c r="D76" s="37"/>
      <c r="E76" s="38"/>
      <c r="F76" s="38"/>
      <c r="G76" s="36"/>
      <c r="H76" s="36"/>
      <c r="I76" s="39">
        <f t="shared" si="4"/>
      </c>
      <c r="J76" s="35">
        <f t="shared" si="6"/>
      </c>
      <c r="K76" s="29">
        <f t="shared" si="5"/>
      </c>
      <c r="N76" s="29">
        <v>84</v>
      </c>
      <c r="O76" s="29" t="s">
        <v>10</v>
      </c>
    </row>
    <row r="77" spans="1:15" ht="12.75">
      <c r="A77" s="35">
        <v>75</v>
      </c>
      <c r="B77" s="36"/>
      <c r="C77" s="38"/>
      <c r="D77" s="37"/>
      <c r="E77" s="38"/>
      <c r="F77" s="38"/>
      <c r="G77" s="36"/>
      <c r="H77" s="36"/>
      <c r="I77" s="39">
        <f t="shared" si="4"/>
      </c>
      <c r="J77" s="35">
        <f t="shared" si="6"/>
      </c>
      <c r="K77" s="29">
        <f t="shared" si="5"/>
      </c>
      <c r="N77" s="29">
        <v>85</v>
      </c>
      <c r="O77" s="29" t="s">
        <v>10</v>
      </c>
    </row>
    <row r="78" spans="1:15" ht="12.75">
      <c r="A78" s="35">
        <v>76</v>
      </c>
      <c r="B78" s="36"/>
      <c r="C78" s="38"/>
      <c r="D78" s="37"/>
      <c r="E78" s="38"/>
      <c r="F78" s="38"/>
      <c r="G78" s="36"/>
      <c r="H78" s="36"/>
      <c r="I78" s="39">
        <f t="shared" si="4"/>
      </c>
      <c r="J78" s="35">
        <f t="shared" si="6"/>
      </c>
      <c r="K78" s="29">
        <f t="shared" si="5"/>
      </c>
      <c r="N78" s="29">
        <v>86</v>
      </c>
      <c r="O78" s="29" t="s">
        <v>10</v>
      </c>
    </row>
    <row r="79" spans="1:15" ht="12.75">
      <c r="A79" s="35">
        <v>77</v>
      </c>
      <c r="B79" s="36"/>
      <c r="C79" s="38"/>
      <c r="D79" s="37"/>
      <c r="E79" s="38"/>
      <c r="F79" s="38"/>
      <c r="G79" s="36"/>
      <c r="H79" s="36"/>
      <c r="I79" s="39">
        <f t="shared" si="4"/>
      </c>
      <c r="J79" s="35">
        <f t="shared" si="6"/>
      </c>
      <c r="K79" s="29">
        <f t="shared" si="5"/>
      </c>
      <c r="N79" s="29">
        <v>87</v>
      </c>
      <c r="O79" s="29" t="s">
        <v>10</v>
      </c>
    </row>
    <row r="80" spans="1:15" ht="12.75">
      <c r="A80" s="35">
        <v>78</v>
      </c>
      <c r="B80" s="36"/>
      <c r="C80" s="38"/>
      <c r="D80" s="37"/>
      <c r="E80" s="38"/>
      <c r="F80" s="38"/>
      <c r="G80" s="36"/>
      <c r="H80" s="36"/>
      <c r="I80" s="39">
        <f t="shared" si="4"/>
      </c>
      <c r="J80" s="35">
        <f t="shared" si="6"/>
      </c>
      <c r="K80" s="29">
        <f t="shared" si="5"/>
      </c>
      <c r="N80" s="29">
        <v>88</v>
      </c>
      <c r="O80" s="29" t="s">
        <v>10</v>
      </c>
    </row>
    <row r="81" spans="1:15" ht="12.75">
      <c r="A81" s="35">
        <v>79</v>
      </c>
      <c r="B81" s="36"/>
      <c r="C81" s="38"/>
      <c r="D81" s="37"/>
      <c r="E81" s="38"/>
      <c r="F81" s="38"/>
      <c r="G81" s="36"/>
      <c r="H81" s="36"/>
      <c r="I81" s="39">
        <f t="shared" si="4"/>
      </c>
      <c r="J81" s="35">
        <f t="shared" si="6"/>
      </c>
      <c r="K81" s="29">
        <f t="shared" si="5"/>
      </c>
      <c r="N81" s="29">
        <v>89</v>
      </c>
      <c r="O81" s="29" t="s">
        <v>10</v>
      </c>
    </row>
    <row r="82" spans="1:15" ht="12.75">
      <c r="A82" s="35">
        <v>80</v>
      </c>
      <c r="B82" s="36"/>
      <c r="C82" s="38"/>
      <c r="D82" s="37"/>
      <c r="E82" s="38"/>
      <c r="F82" s="38"/>
      <c r="G82" s="36"/>
      <c r="H82" s="36"/>
      <c r="I82" s="39">
        <f t="shared" si="4"/>
      </c>
      <c r="J82" s="35">
        <f t="shared" si="6"/>
      </c>
      <c r="K82" s="29">
        <f t="shared" si="5"/>
      </c>
      <c r="N82" s="29">
        <v>90</v>
      </c>
      <c r="O82" s="29" t="s">
        <v>10</v>
      </c>
    </row>
    <row r="83" spans="1:11" ht="12.75">
      <c r="A83" s="35">
        <v>81</v>
      </c>
      <c r="B83" s="36"/>
      <c r="C83" s="38"/>
      <c r="D83" s="37"/>
      <c r="E83" s="38"/>
      <c r="F83" s="38"/>
      <c r="G83" s="36"/>
      <c r="H83" s="36"/>
      <c r="I83" s="39">
        <f t="shared" si="4"/>
      </c>
      <c r="J83" s="35">
        <f t="shared" si="6"/>
      </c>
      <c r="K83" s="29">
        <f t="shared" si="5"/>
      </c>
    </row>
  </sheetData>
  <sheetProtection sheet="1"/>
  <autoFilter ref="A2:O83"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4.140625" style="29" customWidth="1"/>
    <col min="2" max="3" width="20.140625" style="29" customWidth="1"/>
    <col min="4" max="4" width="14.7109375" style="29" customWidth="1"/>
    <col min="5" max="5" width="15.421875" style="29" bestFit="1" customWidth="1"/>
    <col min="6" max="6" width="20.00390625" style="29" customWidth="1"/>
    <col min="7" max="7" width="31.7109375" style="29" bestFit="1" customWidth="1"/>
    <col min="8" max="8" width="24.421875" style="29" customWidth="1"/>
    <col min="9" max="9" width="4.421875" style="29" bestFit="1" customWidth="1"/>
    <col min="10" max="10" width="13.421875" style="29" bestFit="1" customWidth="1"/>
    <col min="11" max="16384" width="11.421875" style="29" customWidth="1"/>
  </cols>
  <sheetData>
    <row r="1" spans="1:10" ht="12.75">
      <c r="A1" s="28" t="s">
        <v>419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8.5" customHeight="1">
      <c r="A2" s="30" t="s">
        <v>16</v>
      </c>
      <c r="B2" s="31" t="s">
        <v>2</v>
      </c>
      <c r="C2" s="31" t="s">
        <v>3</v>
      </c>
      <c r="D2" s="31" t="s">
        <v>4</v>
      </c>
      <c r="E2" s="32" t="s">
        <v>17</v>
      </c>
      <c r="F2" s="32" t="s">
        <v>18</v>
      </c>
      <c r="G2" s="31" t="s">
        <v>5</v>
      </c>
      <c r="H2" s="31" t="s">
        <v>0</v>
      </c>
      <c r="I2" s="33" t="s">
        <v>14</v>
      </c>
      <c r="J2" s="34" t="s">
        <v>15</v>
      </c>
    </row>
    <row r="3" spans="1:15" ht="12.75">
      <c r="A3" s="35">
        <v>1</v>
      </c>
      <c r="B3" s="46" t="s">
        <v>418</v>
      </c>
      <c r="C3" s="46" t="s">
        <v>417</v>
      </c>
      <c r="D3" s="47">
        <v>25654</v>
      </c>
      <c r="E3" s="48"/>
      <c r="F3" s="49">
        <v>4</v>
      </c>
      <c r="G3" s="36"/>
      <c r="H3" s="38">
        <v>4</v>
      </c>
      <c r="I3" s="39">
        <f aca="true" t="shared" si="0" ref="I3:I34">IF(ISNUMBER(D3),2016-YEAR(D3),"")</f>
        <v>46</v>
      </c>
      <c r="J3" s="35" t="str">
        <f aca="true" t="shared" si="1" ref="J3:J34">IF(ISNUMBER(D3),VLOOKUP(I3,N$1:O$65536,2,FALSE),"")</f>
        <v>Vétéran</v>
      </c>
      <c r="N3" s="29">
        <v>11</v>
      </c>
      <c r="O3" s="29" t="s">
        <v>11</v>
      </c>
    </row>
    <row r="4" spans="1:15" ht="12.75">
      <c r="A4" s="35">
        <v>2</v>
      </c>
      <c r="B4" s="46" t="s">
        <v>416</v>
      </c>
      <c r="C4" s="46" t="s">
        <v>136</v>
      </c>
      <c r="D4" s="47">
        <v>18300</v>
      </c>
      <c r="E4" s="49">
        <v>5</v>
      </c>
      <c r="F4" s="49">
        <v>5</v>
      </c>
      <c r="G4" s="36"/>
      <c r="H4" s="38"/>
      <c r="I4" s="39">
        <f t="shared" si="0"/>
        <v>66</v>
      </c>
      <c r="J4" s="35" t="str">
        <f t="shared" si="1"/>
        <v>Ancien</v>
      </c>
      <c r="N4" s="29">
        <v>12</v>
      </c>
      <c r="O4" s="29" t="s">
        <v>11</v>
      </c>
    </row>
    <row r="5" spans="1:15" ht="12.75">
      <c r="A5" s="35">
        <v>3</v>
      </c>
      <c r="B5" s="50" t="s">
        <v>415</v>
      </c>
      <c r="C5" s="50" t="s">
        <v>113</v>
      </c>
      <c r="D5" s="47">
        <v>23431</v>
      </c>
      <c r="E5" s="49">
        <v>4</v>
      </c>
      <c r="F5" s="49">
        <v>4</v>
      </c>
      <c r="G5" s="36"/>
      <c r="H5" s="38"/>
      <c r="I5" s="39">
        <f t="shared" si="0"/>
        <v>52</v>
      </c>
      <c r="J5" s="35" t="str">
        <f t="shared" si="1"/>
        <v>Super Vétéran</v>
      </c>
      <c r="N5" s="29">
        <v>13</v>
      </c>
      <c r="O5" s="29" t="s">
        <v>6</v>
      </c>
    </row>
    <row r="6" spans="1:15" ht="12.75">
      <c r="A6" s="35">
        <v>4</v>
      </c>
      <c r="B6" s="50" t="s">
        <v>414</v>
      </c>
      <c r="C6" s="50" t="s">
        <v>413</v>
      </c>
      <c r="D6" s="47">
        <v>23522</v>
      </c>
      <c r="E6" s="49">
        <v>5</v>
      </c>
      <c r="F6" s="49">
        <v>5</v>
      </c>
      <c r="G6" s="36"/>
      <c r="H6" s="38"/>
      <c r="I6" s="39">
        <f t="shared" si="0"/>
        <v>52</v>
      </c>
      <c r="J6" s="35" t="str">
        <f t="shared" si="1"/>
        <v>Super Vétéran</v>
      </c>
      <c r="N6" s="29">
        <v>14</v>
      </c>
      <c r="O6" s="29" t="s">
        <v>6</v>
      </c>
    </row>
    <row r="7" spans="1:15" ht="12.75">
      <c r="A7" s="35">
        <v>5</v>
      </c>
      <c r="B7" s="46" t="s">
        <v>412</v>
      </c>
      <c r="C7" s="46" t="s">
        <v>43</v>
      </c>
      <c r="D7" s="47">
        <v>22044</v>
      </c>
      <c r="E7" s="51">
        <v>5</v>
      </c>
      <c r="F7" s="51">
        <v>5</v>
      </c>
      <c r="G7" s="36"/>
      <c r="H7" s="38"/>
      <c r="I7" s="39">
        <f t="shared" si="0"/>
        <v>56</v>
      </c>
      <c r="J7" s="35" t="str">
        <f t="shared" si="1"/>
        <v>Super Vétéran</v>
      </c>
      <c r="N7" s="29">
        <v>15</v>
      </c>
      <c r="O7" s="29" t="s">
        <v>1</v>
      </c>
    </row>
    <row r="8" spans="1:15" ht="12.75">
      <c r="A8" s="35">
        <v>6</v>
      </c>
      <c r="B8" s="46" t="s">
        <v>411</v>
      </c>
      <c r="C8" s="46" t="s">
        <v>178</v>
      </c>
      <c r="D8" s="47">
        <v>30537</v>
      </c>
      <c r="E8" s="48"/>
      <c r="F8" s="51">
        <v>3</v>
      </c>
      <c r="G8" s="36"/>
      <c r="H8" s="38">
        <v>3</v>
      </c>
      <c r="I8" s="39">
        <f t="shared" si="0"/>
        <v>33</v>
      </c>
      <c r="J8" s="35" t="str">
        <f t="shared" si="1"/>
        <v>Sénior</v>
      </c>
      <c r="N8" s="29">
        <v>16</v>
      </c>
      <c r="O8" s="29" t="s">
        <v>1</v>
      </c>
    </row>
    <row r="9" spans="1:15" ht="12.75">
      <c r="A9" s="35">
        <v>7</v>
      </c>
      <c r="B9" s="50" t="s">
        <v>410</v>
      </c>
      <c r="C9" s="50" t="s">
        <v>140</v>
      </c>
      <c r="D9" s="47">
        <v>19374</v>
      </c>
      <c r="E9" s="49">
        <v>5</v>
      </c>
      <c r="F9" s="49">
        <v>5</v>
      </c>
      <c r="G9" s="36"/>
      <c r="H9" s="38"/>
      <c r="I9" s="39">
        <f t="shared" si="0"/>
        <v>63</v>
      </c>
      <c r="J9" s="35" t="str">
        <f t="shared" si="1"/>
        <v>Ancien</v>
      </c>
      <c r="N9" s="29">
        <v>17</v>
      </c>
      <c r="O9" s="29" t="s">
        <v>12</v>
      </c>
    </row>
    <row r="10" spans="1:15" ht="12.75">
      <c r="A10" s="35">
        <v>8</v>
      </c>
      <c r="B10" s="50" t="s">
        <v>409</v>
      </c>
      <c r="C10" s="50" t="s">
        <v>149</v>
      </c>
      <c r="D10" s="47">
        <v>19476</v>
      </c>
      <c r="E10" s="49">
        <v>5</v>
      </c>
      <c r="F10" s="49">
        <v>5</v>
      </c>
      <c r="G10" s="36"/>
      <c r="H10" s="38"/>
      <c r="I10" s="39">
        <f t="shared" si="0"/>
        <v>63</v>
      </c>
      <c r="J10" s="35" t="str">
        <f t="shared" si="1"/>
        <v>Ancien</v>
      </c>
      <c r="N10" s="29">
        <v>18</v>
      </c>
      <c r="O10" s="29" t="s">
        <v>12</v>
      </c>
    </row>
    <row r="11" spans="1:15" ht="12.75">
      <c r="A11" s="35">
        <v>9</v>
      </c>
      <c r="B11" s="50" t="s">
        <v>408</v>
      </c>
      <c r="C11" s="50" t="s">
        <v>155</v>
      </c>
      <c r="D11" s="47">
        <v>25193</v>
      </c>
      <c r="E11" s="49">
        <v>4</v>
      </c>
      <c r="F11" s="49">
        <v>4</v>
      </c>
      <c r="G11" s="36"/>
      <c r="H11" s="38"/>
      <c r="I11" s="39">
        <f t="shared" si="0"/>
        <v>48</v>
      </c>
      <c r="J11" s="35" t="str">
        <f t="shared" si="1"/>
        <v>Vétéran</v>
      </c>
      <c r="N11" s="29">
        <v>19</v>
      </c>
      <c r="O11" s="29" t="s">
        <v>13</v>
      </c>
    </row>
    <row r="12" spans="1:15" ht="12.75">
      <c r="A12" s="35">
        <v>10</v>
      </c>
      <c r="B12" s="46" t="s">
        <v>407</v>
      </c>
      <c r="C12" s="46" t="s">
        <v>113</v>
      </c>
      <c r="D12" s="47">
        <v>21128</v>
      </c>
      <c r="E12" s="49">
        <v>4</v>
      </c>
      <c r="F12" s="49">
        <v>4</v>
      </c>
      <c r="G12" s="36"/>
      <c r="H12" s="38"/>
      <c r="I12" s="39">
        <f t="shared" si="0"/>
        <v>59</v>
      </c>
      <c r="J12" s="35" t="str">
        <f t="shared" si="1"/>
        <v>Super Vétéran</v>
      </c>
      <c r="N12" s="29">
        <v>20</v>
      </c>
      <c r="O12" s="29" t="s">
        <v>13</v>
      </c>
    </row>
    <row r="13" spans="1:15" ht="12.75">
      <c r="A13" s="35">
        <v>11</v>
      </c>
      <c r="B13" s="46" t="s">
        <v>406</v>
      </c>
      <c r="C13" s="46" t="s">
        <v>405</v>
      </c>
      <c r="D13" s="47">
        <v>28180</v>
      </c>
      <c r="E13" s="48"/>
      <c r="F13" s="49">
        <v>4</v>
      </c>
      <c r="G13" s="36"/>
      <c r="H13" s="38">
        <v>4</v>
      </c>
      <c r="I13" s="39">
        <f t="shared" si="0"/>
        <v>39</v>
      </c>
      <c r="J13" s="35" t="str">
        <f t="shared" si="1"/>
        <v>Sénior</v>
      </c>
      <c r="N13" s="29">
        <v>21</v>
      </c>
      <c r="O13" s="29" t="s">
        <v>13</v>
      </c>
    </row>
    <row r="14" spans="1:15" ht="12.75">
      <c r="A14" s="35">
        <v>12</v>
      </c>
      <c r="B14" s="50" t="s">
        <v>404</v>
      </c>
      <c r="C14" s="50" t="s">
        <v>54</v>
      </c>
      <c r="D14" s="47">
        <v>22365</v>
      </c>
      <c r="E14" s="49">
        <v>5</v>
      </c>
      <c r="F14" s="49">
        <v>5</v>
      </c>
      <c r="G14" s="36"/>
      <c r="H14" s="38"/>
      <c r="I14" s="39">
        <f t="shared" si="0"/>
        <v>55</v>
      </c>
      <c r="J14" s="35" t="str">
        <f t="shared" si="1"/>
        <v>Super Vétéran</v>
      </c>
      <c r="N14" s="29">
        <v>22</v>
      </c>
      <c r="O14" s="29" t="s">
        <v>13</v>
      </c>
    </row>
    <row r="15" spans="1:15" ht="12.75">
      <c r="A15" s="35">
        <v>13</v>
      </c>
      <c r="B15" s="46" t="s">
        <v>403</v>
      </c>
      <c r="C15" s="46" t="s">
        <v>49</v>
      </c>
      <c r="D15" s="47">
        <v>25811</v>
      </c>
      <c r="E15" s="49">
        <v>4</v>
      </c>
      <c r="F15" s="49">
        <v>4</v>
      </c>
      <c r="G15" s="36"/>
      <c r="H15" s="38"/>
      <c r="I15" s="39">
        <f t="shared" si="0"/>
        <v>46</v>
      </c>
      <c r="J15" s="35" t="str">
        <f t="shared" si="1"/>
        <v>Vétéran</v>
      </c>
      <c r="N15" s="29">
        <v>23</v>
      </c>
      <c r="O15" s="29" t="s">
        <v>8</v>
      </c>
    </row>
    <row r="16" spans="1:15" ht="12.75">
      <c r="A16" s="35">
        <v>14</v>
      </c>
      <c r="B16" s="50" t="s">
        <v>402</v>
      </c>
      <c r="C16" s="50" t="s">
        <v>28</v>
      </c>
      <c r="D16" s="47">
        <v>26210</v>
      </c>
      <c r="E16" s="49">
        <v>4</v>
      </c>
      <c r="F16" s="49">
        <v>4</v>
      </c>
      <c r="G16" s="36"/>
      <c r="H16" s="38"/>
      <c r="I16" s="39">
        <f t="shared" si="0"/>
        <v>45</v>
      </c>
      <c r="J16" s="35" t="str">
        <f t="shared" si="1"/>
        <v>Vétéran</v>
      </c>
      <c r="N16" s="29">
        <v>24</v>
      </c>
      <c r="O16" s="29" t="s">
        <v>8</v>
      </c>
    </row>
    <row r="17" spans="1:15" ht="12.75">
      <c r="A17" s="35">
        <v>15</v>
      </c>
      <c r="B17" s="50" t="s">
        <v>401</v>
      </c>
      <c r="C17" s="50" t="s">
        <v>306</v>
      </c>
      <c r="D17" s="47">
        <v>20996</v>
      </c>
      <c r="E17" s="49">
        <v>5</v>
      </c>
      <c r="F17" s="49">
        <v>5</v>
      </c>
      <c r="G17" s="36"/>
      <c r="H17" s="38"/>
      <c r="I17" s="39">
        <f t="shared" si="0"/>
        <v>59</v>
      </c>
      <c r="J17" s="35" t="str">
        <f t="shared" si="1"/>
        <v>Super Vétéran</v>
      </c>
      <c r="N17" s="29">
        <v>25</v>
      </c>
      <c r="O17" s="29" t="s">
        <v>8</v>
      </c>
    </row>
    <row r="18" spans="1:15" ht="12.75">
      <c r="A18" s="35">
        <v>16</v>
      </c>
      <c r="B18" s="50" t="s">
        <v>400</v>
      </c>
      <c r="C18" s="50" t="s">
        <v>399</v>
      </c>
      <c r="D18" s="47">
        <v>18910</v>
      </c>
      <c r="E18" s="49">
        <v>5</v>
      </c>
      <c r="F18" s="49">
        <v>5</v>
      </c>
      <c r="G18" s="36"/>
      <c r="H18" s="38"/>
      <c r="I18" s="39">
        <f t="shared" si="0"/>
        <v>65</v>
      </c>
      <c r="J18" s="35" t="str">
        <f t="shared" si="1"/>
        <v>Ancien</v>
      </c>
      <c r="N18" s="29">
        <v>26</v>
      </c>
      <c r="O18" s="29" t="s">
        <v>8</v>
      </c>
    </row>
    <row r="19" spans="1:15" ht="12.75">
      <c r="A19" s="35">
        <v>17</v>
      </c>
      <c r="B19" s="50" t="s">
        <v>397</v>
      </c>
      <c r="C19" s="50" t="s">
        <v>175</v>
      </c>
      <c r="D19" s="47">
        <v>23139</v>
      </c>
      <c r="E19" s="49" t="s">
        <v>398</v>
      </c>
      <c r="F19" s="49" t="s">
        <v>398</v>
      </c>
      <c r="G19" s="36"/>
      <c r="H19" s="38"/>
      <c r="I19" s="39">
        <f t="shared" si="0"/>
        <v>53</v>
      </c>
      <c r="J19" s="35" t="str">
        <f t="shared" si="1"/>
        <v>Super Vétéran</v>
      </c>
      <c r="N19" s="29">
        <v>27</v>
      </c>
      <c r="O19" s="29" t="s">
        <v>8</v>
      </c>
    </row>
    <row r="20" spans="1:15" ht="12.75">
      <c r="A20" s="35">
        <v>18</v>
      </c>
      <c r="B20" s="46" t="s">
        <v>397</v>
      </c>
      <c r="C20" s="46" t="s">
        <v>145</v>
      </c>
      <c r="D20" s="47">
        <v>22703</v>
      </c>
      <c r="E20" s="49">
        <v>3</v>
      </c>
      <c r="F20" s="49">
        <v>3</v>
      </c>
      <c r="G20" s="36"/>
      <c r="H20" s="38"/>
      <c r="I20" s="39">
        <f t="shared" si="0"/>
        <v>54</v>
      </c>
      <c r="J20" s="35" t="str">
        <f t="shared" si="1"/>
        <v>Super Vétéran</v>
      </c>
      <c r="N20" s="29">
        <v>28</v>
      </c>
      <c r="O20" s="29" t="s">
        <v>8</v>
      </c>
    </row>
    <row r="21" spans="1:15" ht="12.75">
      <c r="A21" s="35">
        <v>19</v>
      </c>
      <c r="B21" s="46" t="s">
        <v>396</v>
      </c>
      <c r="C21" s="46" t="s">
        <v>101</v>
      </c>
      <c r="D21" s="47">
        <v>19520</v>
      </c>
      <c r="E21" s="49">
        <v>4</v>
      </c>
      <c r="F21" s="49">
        <v>4</v>
      </c>
      <c r="G21" s="36"/>
      <c r="H21" s="38"/>
      <c r="I21" s="39">
        <f t="shared" si="0"/>
        <v>63</v>
      </c>
      <c r="J21" s="35" t="str">
        <f t="shared" si="1"/>
        <v>Ancien</v>
      </c>
      <c r="N21" s="29">
        <v>29</v>
      </c>
      <c r="O21" s="29" t="s">
        <v>8</v>
      </c>
    </row>
    <row r="22" spans="1:15" ht="12.75">
      <c r="A22" s="35">
        <v>20</v>
      </c>
      <c r="B22" s="52" t="s">
        <v>395</v>
      </c>
      <c r="C22" s="52" t="s">
        <v>394</v>
      </c>
      <c r="D22" s="53">
        <v>28725</v>
      </c>
      <c r="E22" s="54">
        <v>3</v>
      </c>
      <c r="F22" s="54">
        <v>2</v>
      </c>
      <c r="G22" s="36"/>
      <c r="H22" s="38"/>
      <c r="I22" s="39">
        <f t="shared" si="0"/>
        <v>38</v>
      </c>
      <c r="J22" s="35" t="str">
        <f t="shared" si="1"/>
        <v>Sénior</v>
      </c>
      <c r="N22" s="29">
        <v>30</v>
      </c>
      <c r="O22" s="29" t="s">
        <v>8</v>
      </c>
    </row>
    <row r="23" spans="1:15" ht="12.75">
      <c r="A23" s="35">
        <v>21</v>
      </c>
      <c r="B23" s="52" t="s">
        <v>393</v>
      </c>
      <c r="C23" s="52" t="s">
        <v>164</v>
      </c>
      <c r="D23" s="53">
        <v>19399</v>
      </c>
      <c r="E23" s="54">
        <v>4</v>
      </c>
      <c r="F23" s="54">
        <v>4</v>
      </c>
      <c r="G23" s="36"/>
      <c r="H23" s="38"/>
      <c r="I23" s="39">
        <f t="shared" si="0"/>
        <v>63</v>
      </c>
      <c r="J23" s="35" t="str">
        <f t="shared" si="1"/>
        <v>Ancien</v>
      </c>
      <c r="N23" s="29">
        <v>31</v>
      </c>
      <c r="O23" s="29" t="s">
        <v>8</v>
      </c>
    </row>
    <row r="24" spans="1:15" ht="12.75">
      <c r="A24" s="35">
        <v>22</v>
      </c>
      <c r="B24" s="50" t="s">
        <v>392</v>
      </c>
      <c r="C24" s="50" t="s">
        <v>325</v>
      </c>
      <c r="D24" s="47">
        <v>18583</v>
      </c>
      <c r="E24" s="49">
        <v>5</v>
      </c>
      <c r="F24" s="49">
        <v>5</v>
      </c>
      <c r="G24" s="36"/>
      <c r="H24" s="38"/>
      <c r="I24" s="39">
        <f t="shared" si="0"/>
        <v>66</v>
      </c>
      <c r="J24" s="35" t="str">
        <f t="shared" si="1"/>
        <v>Ancien</v>
      </c>
      <c r="N24" s="29">
        <v>32</v>
      </c>
      <c r="O24" s="29" t="s">
        <v>8</v>
      </c>
    </row>
    <row r="25" spans="1:15" ht="13.5" thickBot="1">
      <c r="A25" s="35">
        <v>23</v>
      </c>
      <c r="B25" s="55" t="s">
        <v>391</v>
      </c>
      <c r="C25" s="56" t="s">
        <v>136</v>
      </c>
      <c r="D25" s="57">
        <v>20755</v>
      </c>
      <c r="E25" s="58">
        <v>5</v>
      </c>
      <c r="F25" s="58">
        <v>5</v>
      </c>
      <c r="G25" s="36"/>
      <c r="H25" s="38"/>
      <c r="I25" s="39">
        <f t="shared" si="0"/>
        <v>60</v>
      </c>
      <c r="J25" s="35" t="str">
        <f t="shared" si="1"/>
        <v>Ancien</v>
      </c>
      <c r="N25" s="29">
        <v>33</v>
      </c>
      <c r="O25" s="29" t="s">
        <v>8</v>
      </c>
    </row>
    <row r="26" spans="1:15" ht="12.75">
      <c r="A26" s="35">
        <v>24</v>
      </c>
      <c r="B26" s="36"/>
      <c r="C26" s="36"/>
      <c r="D26" s="37"/>
      <c r="E26" s="38"/>
      <c r="F26" s="38"/>
      <c r="G26" s="36"/>
      <c r="H26" s="36"/>
      <c r="I26" s="39">
        <f t="shared" si="0"/>
      </c>
      <c r="J26" s="35">
        <f t="shared" si="1"/>
      </c>
      <c r="N26" s="29">
        <v>34</v>
      </c>
      <c r="O26" s="29" t="s">
        <v>8</v>
      </c>
    </row>
    <row r="27" spans="1:15" ht="12.75">
      <c r="A27" s="35">
        <v>25</v>
      </c>
      <c r="B27" s="36"/>
      <c r="C27" s="36"/>
      <c r="D27" s="37"/>
      <c r="E27" s="38"/>
      <c r="F27" s="38"/>
      <c r="G27" s="36"/>
      <c r="H27" s="36"/>
      <c r="I27" s="39">
        <f t="shared" si="0"/>
      </c>
      <c r="J27" s="35">
        <f t="shared" si="1"/>
      </c>
      <c r="N27" s="29">
        <v>35</v>
      </c>
      <c r="O27" s="29" t="s">
        <v>8</v>
      </c>
    </row>
    <row r="28" spans="1:15" ht="12.75">
      <c r="A28" s="35">
        <v>26</v>
      </c>
      <c r="B28" s="36"/>
      <c r="C28" s="36"/>
      <c r="D28" s="37"/>
      <c r="E28" s="38"/>
      <c r="F28" s="38"/>
      <c r="G28" s="36"/>
      <c r="H28" s="36"/>
      <c r="I28" s="39">
        <f t="shared" si="0"/>
      </c>
      <c r="J28" s="35">
        <f t="shared" si="1"/>
      </c>
      <c r="N28" s="29">
        <v>36</v>
      </c>
      <c r="O28" s="29" t="s">
        <v>8</v>
      </c>
    </row>
    <row r="29" spans="1:15" ht="12.75">
      <c r="A29" s="35">
        <v>27</v>
      </c>
      <c r="B29" s="36"/>
      <c r="C29" s="36"/>
      <c r="D29" s="37"/>
      <c r="E29" s="38"/>
      <c r="F29" s="38"/>
      <c r="G29" s="36"/>
      <c r="H29" s="36"/>
      <c r="I29" s="39">
        <f t="shared" si="0"/>
      </c>
      <c r="J29" s="35">
        <f t="shared" si="1"/>
      </c>
      <c r="N29" s="29">
        <v>37</v>
      </c>
      <c r="O29" s="29" t="s">
        <v>8</v>
      </c>
    </row>
    <row r="30" spans="1:15" ht="12.75">
      <c r="A30" s="35">
        <v>28</v>
      </c>
      <c r="B30" s="36"/>
      <c r="C30" s="36"/>
      <c r="D30" s="37"/>
      <c r="E30" s="38"/>
      <c r="F30" s="38"/>
      <c r="G30" s="36"/>
      <c r="H30" s="36"/>
      <c r="I30" s="39">
        <f t="shared" si="0"/>
      </c>
      <c r="J30" s="35">
        <f t="shared" si="1"/>
      </c>
      <c r="N30" s="29">
        <v>38</v>
      </c>
      <c r="O30" s="29" t="s">
        <v>8</v>
      </c>
    </row>
    <row r="31" spans="1:15" ht="12.75">
      <c r="A31" s="35">
        <v>29</v>
      </c>
      <c r="B31" s="36"/>
      <c r="C31" s="36"/>
      <c r="D31" s="37"/>
      <c r="E31" s="38"/>
      <c r="F31" s="38"/>
      <c r="G31" s="36"/>
      <c r="H31" s="36"/>
      <c r="I31" s="39">
        <f t="shared" si="0"/>
      </c>
      <c r="J31" s="35">
        <f t="shared" si="1"/>
      </c>
      <c r="N31" s="29">
        <v>39</v>
      </c>
      <c r="O31" s="29" t="s">
        <v>8</v>
      </c>
    </row>
    <row r="32" spans="1:15" ht="12.75">
      <c r="A32" s="35">
        <v>30</v>
      </c>
      <c r="B32" s="36"/>
      <c r="C32" s="36"/>
      <c r="D32" s="37"/>
      <c r="E32" s="38"/>
      <c r="F32" s="38"/>
      <c r="G32" s="36"/>
      <c r="H32" s="36"/>
      <c r="I32" s="39">
        <f t="shared" si="0"/>
      </c>
      <c r="J32" s="35">
        <f t="shared" si="1"/>
      </c>
      <c r="N32" s="29">
        <v>40</v>
      </c>
      <c r="O32" s="29" t="s">
        <v>7</v>
      </c>
    </row>
    <row r="33" spans="1:15" ht="12.75">
      <c r="A33" s="35">
        <v>31</v>
      </c>
      <c r="B33" s="36"/>
      <c r="C33" s="36"/>
      <c r="D33" s="37"/>
      <c r="E33" s="38"/>
      <c r="F33" s="38"/>
      <c r="G33" s="36"/>
      <c r="H33" s="36"/>
      <c r="I33" s="39">
        <f t="shared" si="0"/>
      </c>
      <c r="J33" s="35">
        <f t="shared" si="1"/>
      </c>
      <c r="N33" s="29">
        <v>41</v>
      </c>
      <c r="O33" s="29" t="s">
        <v>7</v>
      </c>
    </row>
    <row r="34" spans="1:15" ht="12.75">
      <c r="A34" s="35">
        <v>32</v>
      </c>
      <c r="B34" s="36"/>
      <c r="C34" s="36"/>
      <c r="D34" s="37"/>
      <c r="E34" s="38"/>
      <c r="F34" s="38"/>
      <c r="G34" s="36"/>
      <c r="H34" s="36"/>
      <c r="I34" s="39">
        <f t="shared" si="0"/>
      </c>
      <c r="J34" s="35">
        <f t="shared" si="1"/>
      </c>
      <c r="N34" s="29">
        <v>42</v>
      </c>
      <c r="O34" s="29" t="s">
        <v>7</v>
      </c>
    </row>
    <row r="35" spans="1:15" ht="12.75">
      <c r="A35" s="35">
        <v>33</v>
      </c>
      <c r="B35" s="36"/>
      <c r="C35" s="36"/>
      <c r="D35" s="37"/>
      <c r="E35" s="38"/>
      <c r="F35" s="38"/>
      <c r="G35" s="36"/>
      <c r="H35" s="36"/>
      <c r="I35" s="39">
        <f aca="true" t="shared" si="2" ref="I35:I66">IF(ISNUMBER(D35),2016-YEAR(D35),"")</f>
      </c>
      <c r="J35" s="35">
        <f aca="true" t="shared" si="3" ref="J35:J66">IF(ISNUMBER(D35),VLOOKUP(I35,N$1:O$65536,2,FALSE),"")</f>
      </c>
      <c r="N35" s="29">
        <v>43</v>
      </c>
      <c r="O35" s="29" t="s">
        <v>7</v>
      </c>
    </row>
    <row r="36" spans="1:15" ht="12.75">
      <c r="A36" s="35">
        <v>34</v>
      </c>
      <c r="B36" s="36"/>
      <c r="C36" s="36"/>
      <c r="D36" s="37"/>
      <c r="E36" s="38"/>
      <c r="F36" s="38"/>
      <c r="G36" s="36"/>
      <c r="H36" s="36"/>
      <c r="I36" s="39">
        <f t="shared" si="2"/>
      </c>
      <c r="J36" s="35">
        <f t="shared" si="3"/>
      </c>
      <c r="N36" s="29">
        <v>44</v>
      </c>
      <c r="O36" s="29" t="s">
        <v>7</v>
      </c>
    </row>
    <row r="37" spans="1:15" ht="12.75">
      <c r="A37" s="35">
        <v>35</v>
      </c>
      <c r="B37" s="36"/>
      <c r="C37" s="36"/>
      <c r="D37" s="37"/>
      <c r="E37" s="38"/>
      <c r="F37" s="38"/>
      <c r="G37" s="36"/>
      <c r="H37" s="36"/>
      <c r="I37" s="39">
        <f t="shared" si="2"/>
      </c>
      <c r="J37" s="35">
        <f t="shared" si="3"/>
      </c>
      <c r="N37" s="29">
        <v>45</v>
      </c>
      <c r="O37" s="29" t="s">
        <v>7</v>
      </c>
    </row>
    <row r="38" spans="1:15" ht="12.75">
      <c r="A38" s="35">
        <v>36</v>
      </c>
      <c r="B38" s="36"/>
      <c r="C38" s="36"/>
      <c r="D38" s="37"/>
      <c r="E38" s="38"/>
      <c r="F38" s="38"/>
      <c r="G38" s="36"/>
      <c r="H38" s="36"/>
      <c r="I38" s="39">
        <f t="shared" si="2"/>
      </c>
      <c r="J38" s="35">
        <f t="shared" si="3"/>
      </c>
      <c r="N38" s="29">
        <v>46</v>
      </c>
      <c r="O38" s="29" t="s">
        <v>7</v>
      </c>
    </row>
    <row r="39" spans="1:15" ht="12.75">
      <c r="A39" s="35">
        <v>37</v>
      </c>
      <c r="B39" s="36"/>
      <c r="C39" s="36"/>
      <c r="D39" s="37"/>
      <c r="E39" s="38"/>
      <c r="F39" s="38"/>
      <c r="G39" s="36"/>
      <c r="H39" s="36"/>
      <c r="I39" s="39">
        <f t="shared" si="2"/>
      </c>
      <c r="J39" s="35">
        <f t="shared" si="3"/>
      </c>
      <c r="N39" s="29">
        <v>47</v>
      </c>
      <c r="O39" s="29" t="s">
        <v>7</v>
      </c>
    </row>
    <row r="40" spans="1:15" ht="12.75">
      <c r="A40" s="35">
        <v>38</v>
      </c>
      <c r="B40" s="36"/>
      <c r="C40" s="36"/>
      <c r="D40" s="37"/>
      <c r="E40" s="38"/>
      <c r="F40" s="38"/>
      <c r="G40" s="36"/>
      <c r="H40" s="36"/>
      <c r="I40" s="39">
        <f t="shared" si="2"/>
      </c>
      <c r="J40" s="35">
        <f t="shared" si="3"/>
      </c>
      <c r="N40" s="29">
        <v>48</v>
      </c>
      <c r="O40" s="29" t="s">
        <v>7</v>
      </c>
    </row>
    <row r="41" spans="1:15" ht="12.75">
      <c r="A41" s="35">
        <v>39</v>
      </c>
      <c r="B41" s="36"/>
      <c r="C41" s="36"/>
      <c r="D41" s="37"/>
      <c r="E41" s="38"/>
      <c r="F41" s="38"/>
      <c r="G41" s="36"/>
      <c r="H41" s="36"/>
      <c r="I41" s="39">
        <f t="shared" si="2"/>
      </c>
      <c r="J41" s="35">
        <f t="shared" si="3"/>
      </c>
      <c r="N41" s="29">
        <v>49</v>
      </c>
      <c r="O41" s="29" t="s">
        <v>7</v>
      </c>
    </row>
    <row r="42" spans="1:15" ht="12.75">
      <c r="A42" s="35">
        <v>40</v>
      </c>
      <c r="B42" s="36"/>
      <c r="C42" s="36"/>
      <c r="D42" s="37"/>
      <c r="E42" s="38"/>
      <c r="F42" s="38"/>
      <c r="G42" s="36"/>
      <c r="H42" s="36"/>
      <c r="I42" s="39">
        <f t="shared" si="2"/>
      </c>
      <c r="J42" s="35">
        <f t="shared" si="3"/>
      </c>
      <c r="N42" s="29">
        <v>50</v>
      </c>
      <c r="O42" s="29" t="s">
        <v>9</v>
      </c>
    </row>
    <row r="43" spans="1:15" ht="12.75">
      <c r="A43" s="35">
        <v>41</v>
      </c>
      <c r="B43" s="36"/>
      <c r="C43" s="36"/>
      <c r="D43" s="37"/>
      <c r="E43" s="38"/>
      <c r="F43" s="38"/>
      <c r="G43" s="36"/>
      <c r="H43" s="36"/>
      <c r="I43" s="39">
        <f t="shared" si="2"/>
      </c>
      <c r="J43" s="35">
        <f t="shared" si="3"/>
      </c>
      <c r="N43" s="29">
        <v>51</v>
      </c>
      <c r="O43" s="29" t="s">
        <v>9</v>
      </c>
    </row>
    <row r="44" spans="1:15" ht="12.75">
      <c r="A44" s="35">
        <v>42</v>
      </c>
      <c r="B44" s="36"/>
      <c r="C44" s="36"/>
      <c r="D44" s="37"/>
      <c r="E44" s="38"/>
      <c r="F44" s="38"/>
      <c r="G44" s="36"/>
      <c r="H44" s="36"/>
      <c r="I44" s="39">
        <f t="shared" si="2"/>
      </c>
      <c r="J44" s="35">
        <f t="shared" si="3"/>
      </c>
      <c r="N44" s="29">
        <v>52</v>
      </c>
      <c r="O44" s="29" t="s">
        <v>9</v>
      </c>
    </row>
    <row r="45" spans="1:15" ht="12.75">
      <c r="A45" s="35">
        <v>43</v>
      </c>
      <c r="B45" s="36"/>
      <c r="C45" s="36"/>
      <c r="D45" s="37"/>
      <c r="E45" s="38"/>
      <c r="F45" s="38"/>
      <c r="G45" s="36"/>
      <c r="H45" s="36"/>
      <c r="I45" s="39">
        <f t="shared" si="2"/>
      </c>
      <c r="J45" s="35">
        <f t="shared" si="3"/>
      </c>
      <c r="N45" s="29">
        <v>53</v>
      </c>
      <c r="O45" s="29" t="s">
        <v>9</v>
      </c>
    </row>
    <row r="46" spans="1:15" ht="12.75">
      <c r="A46" s="35">
        <v>44</v>
      </c>
      <c r="B46" s="36"/>
      <c r="C46" s="36"/>
      <c r="D46" s="37"/>
      <c r="E46" s="38"/>
      <c r="F46" s="38"/>
      <c r="G46" s="36"/>
      <c r="H46" s="36"/>
      <c r="I46" s="39">
        <f t="shared" si="2"/>
      </c>
      <c r="J46" s="35">
        <f t="shared" si="3"/>
      </c>
      <c r="N46" s="29">
        <v>54</v>
      </c>
      <c r="O46" s="29" t="s">
        <v>9</v>
      </c>
    </row>
    <row r="47" spans="1:15" ht="12.75">
      <c r="A47" s="35">
        <v>45</v>
      </c>
      <c r="B47" s="36"/>
      <c r="C47" s="36"/>
      <c r="D47" s="37"/>
      <c r="E47" s="38"/>
      <c r="F47" s="38"/>
      <c r="G47" s="36"/>
      <c r="H47" s="36"/>
      <c r="I47" s="39">
        <f t="shared" si="2"/>
      </c>
      <c r="J47" s="35">
        <f t="shared" si="3"/>
      </c>
      <c r="N47" s="29">
        <v>55</v>
      </c>
      <c r="O47" s="29" t="s">
        <v>9</v>
      </c>
    </row>
    <row r="48" spans="1:15" ht="12.75">
      <c r="A48" s="35">
        <v>46</v>
      </c>
      <c r="B48" s="36"/>
      <c r="C48" s="36"/>
      <c r="D48" s="37"/>
      <c r="E48" s="38"/>
      <c r="F48" s="38"/>
      <c r="G48" s="36"/>
      <c r="H48" s="36"/>
      <c r="I48" s="39">
        <f t="shared" si="2"/>
      </c>
      <c r="J48" s="35">
        <f t="shared" si="3"/>
      </c>
      <c r="N48" s="29">
        <v>56</v>
      </c>
      <c r="O48" s="29" t="s">
        <v>9</v>
      </c>
    </row>
    <row r="49" spans="1:15" ht="12.75">
      <c r="A49" s="35">
        <v>47</v>
      </c>
      <c r="B49" s="36"/>
      <c r="C49" s="36"/>
      <c r="D49" s="37"/>
      <c r="E49" s="38"/>
      <c r="F49" s="38"/>
      <c r="G49" s="36"/>
      <c r="H49" s="36"/>
      <c r="I49" s="39">
        <f t="shared" si="2"/>
      </c>
      <c r="J49" s="35">
        <f t="shared" si="3"/>
      </c>
      <c r="N49" s="29">
        <v>57</v>
      </c>
      <c r="O49" s="29" t="s">
        <v>9</v>
      </c>
    </row>
    <row r="50" spans="1:15" ht="12.75">
      <c r="A50" s="35">
        <v>48</v>
      </c>
      <c r="B50" s="36"/>
      <c r="C50" s="36"/>
      <c r="D50" s="37"/>
      <c r="E50" s="38"/>
      <c r="F50" s="38"/>
      <c r="G50" s="36"/>
      <c r="H50" s="36"/>
      <c r="I50" s="39">
        <f t="shared" si="2"/>
      </c>
      <c r="J50" s="35">
        <f t="shared" si="3"/>
      </c>
      <c r="N50" s="29">
        <v>58</v>
      </c>
      <c r="O50" s="29" t="s">
        <v>9</v>
      </c>
    </row>
    <row r="51" spans="1:15" ht="12.75">
      <c r="A51" s="35">
        <v>49</v>
      </c>
      <c r="B51" s="36"/>
      <c r="C51" s="36"/>
      <c r="D51" s="37"/>
      <c r="E51" s="38"/>
      <c r="F51" s="38"/>
      <c r="G51" s="36"/>
      <c r="H51" s="36"/>
      <c r="I51" s="39">
        <f t="shared" si="2"/>
      </c>
      <c r="J51" s="35">
        <f t="shared" si="3"/>
      </c>
      <c r="N51" s="29">
        <v>59</v>
      </c>
      <c r="O51" s="29" t="s">
        <v>9</v>
      </c>
    </row>
    <row r="52" spans="1:15" ht="12.75">
      <c r="A52" s="35">
        <v>50</v>
      </c>
      <c r="B52" s="36"/>
      <c r="C52" s="36"/>
      <c r="D52" s="37"/>
      <c r="E52" s="38"/>
      <c r="F52" s="38"/>
      <c r="G52" s="36"/>
      <c r="H52" s="36"/>
      <c r="I52" s="39">
        <f t="shared" si="2"/>
      </c>
      <c r="J52" s="35">
        <f t="shared" si="3"/>
      </c>
      <c r="N52" s="29">
        <v>60</v>
      </c>
      <c r="O52" s="29" t="s">
        <v>10</v>
      </c>
    </row>
    <row r="53" spans="1:15" ht="12.75">
      <c r="A53" s="35">
        <v>51</v>
      </c>
      <c r="B53" s="36"/>
      <c r="C53" s="36"/>
      <c r="D53" s="37"/>
      <c r="E53" s="38"/>
      <c r="F53" s="38"/>
      <c r="G53" s="36"/>
      <c r="H53" s="36"/>
      <c r="I53" s="39">
        <f t="shared" si="2"/>
      </c>
      <c r="J53" s="35">
        <f t="shared" si="3"/>
      </c>
      <c r="N53" s="29">
        <v>61</v>
      </c>
      <c r="O53" s="29" t="s">
        <v>10</v>
      </c>
    </row>
    <row r="54" spans="1:15" ht="12.75">
      <c r="A54" s="35">
        <v>52</v>
      </c>
      <c r="B54" s="36"/>
      <c r="C54" s="36"/>
      <c r="D54" s="37"/>
      <c r="E54" s="38"/>
      <c r="F54" s="38"/>
      <c r="G54" s="36"/>
      <c r="H54" s="36"/>
      <c r="I54" s="39">
        <f t="shared" si="2"/>
      </c>
      <c r="J54" s="35">
        <f t="shared" si="3"/>
      </c>
      <c r="N54" s="29">
        <v>62</v>
      </c>
      <c r="O54" s="29" t="s">
        <v>10</v>
      </c>
    </row>
    <row r="55" spans="1:15" ht="12.75">
      <c r="A55" s="35">
        <v>53</v>
      </c>
      <c r="B55" s="36"/>
      <c r="C55" s="36"/>
      <c r="D55" s="37"/>
      <c r="E55" s="38"/>
      <c r="F55" s="38"/>
      <c r="G55" s="36"/>
      <c r="H55" s="36"/>
      <c r="I55" s="39">
        <f t="shared" si="2"/>
      </c>
      <c r="J55" s="35">
        <f t="shared" si="3"/>
      </c>
      <c r="N55" s="29">
        <v>63</v>
      </c>
      <c r="O55" s="29" t="s">
        <v>10</v>
      </c>
    </row>
    <row r="56" spans="1:15" ht="12.75">
      <c r="A56" s="35">
        <v>54</v>
      </c>
      <c r="B56" s="36"/>
      <c r="C56" s="36"/>
      <c r="D56" s="37"/>
      <c r="E56" s="38"/>
      <c r="F56" s="38"/>
      <c r="G56" s="36"/>
      <c r="H56" s="36"/>
      <c r="I56" s="39">
        <f t="shared" si="2"/>
      </c>
      <c r="J56" s="35">
        <f t="shared" si="3"/>
      </c>
      <c r="N56" s="29">
        <v>64</v>
      </c>
      <c r="O56" s="29" t="s">
        <v>10</v>
      </c>
    </row>
    <row r="57" spans="1:15" ht="12.75">
      <c r="A57" s="35">
        <v>55</v>
      </c>
      <c r="B57" s="36"/>
      <c r="C57" s="36"/>
      <c r="D57" s="37"/>
      <c r="E57" s="38"/>
      <c r="F57" s="38"/>
      <c r="G57" s="36"/>
      <c r="H57" s="36"/>
      <c r="I57" s="39">
        <f t="shared" si="2"/>
      </c>
      <c r="J57" s="35">
        <f t="shared" si="3"/>
      </c>
      <c r="N57" s="29">
        <v>65</v>
      </c>
      <c r="O57" s="29" t="s">
        <v>10</v>
      </c>
    </row>
    <row r="58" spans="1:15" ht="12.75">
      <c r="A58" s="35">
        <v>56</v>
      </c>
      <c r="B58" s="36"/>
      <c r="C58" s="36"/>
      <c r="D58" s="37"/>
      <c r="E58" s="38"/>
      <c r="F58" s="38"/>
      <c r="G58" s="36"/>
      <c r="H58" s="36"/>
      <c r="I58" s="39">
        <f t="shared" si="2"/>
      </c>
      <c r="J58" s="35">
        <f t="shared" si="3"/>
      </c>
      <c r="N58" s="29">
        <v>66</v>
      </c>
      <c r="O58" s="29" t="s">
        <v>10</v>
      </c>
    </row>
    <row r="59" spans="1:15" ht="12.75">
      <c r="A59" s="35">
        <v>57</v>
      </c>
      <c r="B59" s="36"/>
      <c r="C59" s="36"/>
      <c r="D59" s="37"/>
      <c r="E59" s="38"/>
      <c r="F59" s="38"/>
      <c r="G59" s="36"/>
      <c r="H59" s="36"/>
      <c r="I59" s="39">
        <f t="shared" si="2"/>
      </c>
      <c r="J59" s="35">
        <f t="shared" si="3"/>
      </c>
      <c r="N59" s="29">
        <v>67</v>
      </c>
      <c r="O59" s="29" t="s">
        <v>10</v>
      </c>
    </row>
    <row r="60" spans="1:15" ht="12.75">
      <c r="A60" s="35">
        <v>58</v>
      </c>
      <c r="B60" s="36"/>
      <c r="C60" s="36"/>
      <c r="D60" s="37"/>
      <c r="E60" s="38"/>
      <c r="F60" s="38"/>
      <c r="G60" s="36"/>
      <c r="H60" s="36"/>
      <c r="I60" s="39">
        <f t="shared" si="2"/>
      </c>
      <c r="J60" s="35">
        <f t="shared" si="3"/>
      </c>
      <c r="N60" s="29">
        <v>68</v>
      </c>
      <c r="O60" s="29" t="s">
        <v>10</v>
      </c>
    </row>
    <row r="61" spans="1:15" ht="12.75">
      <c r="A61" s="35">
        <v>59</v>
      </c>
      <c r="B61" s="36"/>
      <c r="C61" s="36"/>
      <c r="D61" s="37"/>
      <c r="E61" s="38"/>
      <c r="F61" s="38"/>
      <c r="G61" s="36"/>
      <c r="H61" s="36"/>
      <c r="I61" s="39">
        <f t="shared" si="2"/>
      </c>
      <c r="J61" s="35">
        <f t="shared" si="3"/>
      </c>
      <c r="N61" s="29">
        <v>69</v>
      </c>
      <c r="O61" s="29" t="s">
        <v>10</v>
      </c>
    </row>
    <row r="62" spans="1:15" ht="12.75">
      <c r="A62" s="35">
        <v>60</v>
      </c>
      <c r="B62" s="36"/>
      <c r="C62" s="36"/>
      <c r="D62" s="37"/>
      <c r="E62" s="38"/>
      <c r="F62" s="38"/>
      <c r="G62" s="36"/>
      <c r="H62" s="36"/>
      <c r="I62" s="39">
        <f t="shared" si="2"/>
      </c>
      <c r="J62" s="35">
        <f t="shared" si="3"/>
      </c>
      <c r="N62" s="29">
        <v>70</v>
      </c>
      <c r="O62" s="29" t="s">
        <v>10</v>
      </c>
    </row>
    <row r="63" spans="1:15" ht="12.75">
      <c r="A63" s="35">
        <v>61</v>
      </c>
      <c r="B63" s="36"/>
      <c r="C63" s="36"/>
      <c r="D63" s="37"/>
      <c r="E63" s="38"/>
      <c r="F63" s="38"/>
      <c r="G63" s="36"/>
      <c r="H63" s="36"/>
      <c r="I63" s="39">
        <f t="shared" si="2"/>
      </c>
      <c r="J63" s="35">
        <f t="shared" si="3"/>
      </c>
      <c r="N63" s="29">
        <v>71</v>
      </c>
      <c r="O63" s="29" t="s">
        <v>10</v>
      </c>
    </row>
    <row r="64" spans="1:15" ht="12.75">
      <c r="A64" s="35">
        <v>62</v>
      </c>
      <c r="B64" s="36"/>
      <c r="C64" s="36"/>
      <c r="D64" s="37"/>
      <c r="E64" s="38"/>
      <c r="F64" s="38"/>
      <c r="G64" s="36"/>
      <c r="H64" s="36"/>
      <c r="I64" s="39">
        <f t="shared" si="2"/>
      </c>
      <c r="J64" s="35">
        <f t="shared" si="3"/>
      </c>
      <c r="N64" s="29">
        <v>72</v>
      </c>
      <c r="O64" s="29" t="s">
        <v>10</v>
      </c>
    </row>
    <row r="65" spans="1:15" ht="12.75">
      <c r="A65" s="35">
        <v>63</v>
      </c>
      <c r="B65" s="36"/>
      <c r="C65" s="36"/>
      <c r="D65" s="37"/>
      <c r="E65" s="38"/>
      <c r="F65" s="38"/>
      <c r="G65" s="36"/>
      <c r="H65" s="36"/>
      <c r="I65" s="39">
        <f t="shared" si="2"/>
      </c>
      <c r="J65" s="35">
        <f t="shared" si="3"/>
      </c>
      <c r="N65" s="29">
        <v>73</v>
      </c>
      <c r="O65" s="29" t="s">
        <v>10</v>
      </c>
    </row>
    <row r="66" spans="1:15" ht="12.75">
      <c r="A66" s="35">
        <v>64</v>
      </c>
      <c r="B66" s="36"/>
      <c r="C66" s="36"/>
      <c r="D66" s="37"/>
      <c r="E66" s="38"/>
      <c r="F66" s="38"/>
      <c r="G66" s="36"/>
      <c r="H66" s="36"/>
      <c r="I66" s="39">
        <f t="shared" si="2"/>
      </c>
      <c r="J66" s="35">
        <f t="shared" si="3"/>
      </c>
      <c r="N66" s="29">
        <v>74</v>
      </c>
      <c r="O66" s="29" t="s">
        <v>10</v>
      </c>
    </row>
    <row r="67" spans="1:15" ht="12.75">
      <c r="A67" s="35">
        <v>65</v>
      </c>
      <c r="B67" s="36"/>
      <c r="C67" s="36"/>
      <c r="D67" s="37"/>
      <c r="E67" s="38"/>
      <c r="F67" s="38"/>
      <c r="G67" s="36"/>
      <c r="H67" s="36"/>
      <c r="I67" s="39">
        <f aca="true" t="shared" si="4" ref="I67:I102">IF(ISNUMBER(D67),2016-YEAR(D67),"")</f>
      </c>
      <c r="J67" s="35">
        <f aca="true" t="shared" si="5" ref="J67:J98">IF(ISNUMBER(D67),VLOOKUP(I67,N$1:O$65536,2,FALSE),"")</f>
      </c>
      <c r="N67" s="29">
        <v>75</v>
      </c>
      <c r="O67" s="29" t="s">
        <v>10</v>
      </c>
    </row>
    <row r="68" spans="1:15" ht="12.75">
      <c r="A68" s="35">
        <v>66</v>
      </c>
      <c r="B68" s="36"/>
      <c r="C68" s="36"/>
      <c r="D68" s="37"/>
      <c r="E68" s="38"/>
      <c r="F68" s="38"/>
      <c r="G68" s="36"/>
      <c r="H68" s="36"/>
      <c r="I68" s="39">
        <f t="shared" si="4"/>
      </c>
      <c r="J68" s="35">
        <f t="shared" si="5"/>
      </c>
      <c r="N68" s="29">
        <v>76</v>
      </c>
      <c r="O68" s="29" t="s">
        <v>10</v>
      </c>
    </row>
    <row r="69" spans="1:15" ht="12.75">
      <c r="A69" s="35">
        <v>67</v>
      </c>
      <c r="B69" s="36"/>
      <c r="C69" s="36"/>
      <c r="D69" s="37"/>
      <c r="E69" s="38"/>
      <c r="F69" s="38"/>
      <c r="G69" s="36"/>
      <c r="H69" s="36"/>
      <c r="I69" s="39">
        <f t="shared" si="4"/>
      </c>
      <c r="J69" s="35">
        <f t="shared" si="5"/>
      </c>
      <c r="N69" s="29">
        <v>77</v>
      </c>
      <c r="O69" s="29" t="s">
        <v>10</v>
      </c>
    </row>
    <row r="70" spans="1:15" ht="12.75">
      <c r="A70" s="35">
        <v>68</v>
      </c>
      <c r="B70" s="36"/>
      <c r="C70" s="36"/>
      <c r="D70" s="37"/>
      <c r="E70" s="38"/>
      <c r="F70" s="38"/>
      <c r="G70" s="36"/>
      <c r="H70" s="36"/>
      <c r="I70" s="39">
        <f t="shared" si="4"/>
      </c>
      <c r="J70" s="35">
        <f t="shared" si="5"/>
      </c>
      <c r="N70" s="29">
        <v>78</v>
      </c>
      <c r="O70" s="29" t="s">
        <v>10</v>
      </c>
    </row>
    <row r="71" spans="1:15" ht="12.75">
      <c r="A71" s="35">
        <v>69</v>
      </c>
      <c r="B71" s="36"/>
      <c r="C71" s="36"/>
      <c r="D71" s="37"/>
      <c r="E71" s="38"/>
      <c r="F71" s="38"/>
      <c r="G71" s="36"/>
      <c r="H71" s="36"/>
      <c r="I71" s="39">
        <f t="shared" si="4"/>
      </c>
      <c r="J71" s="35">
        <f t="shared" si="5"/>
      </c>
      <c r="N71" s="29">
        <v>79</v>
      </c>
      <c r="O71" s="29" t="s">
        <v>10</v>
      </c>
    </row>
    <row r="72" spans="1:15" ht="12.75">
      <c r="A72" s="35">
        <v>70</v>
      </c>
      <c r="B72" s="36"/>
      <c r="C72" s="36"/>
      <c r="D72" s="37"/>
      <c r="E72" s="38"/>
      <c r="F72" s="38"/>
      <c r="G72" s="36"/>
      <c r="H72" s="36"/>
      <c r="I72" s="39">
        <f t="shared" si="4"/>
      </c>
      <c r="J72" s="35">
        <f t="shared" si="5"/>
      </c>
      <c r="N72" s="29">
        <v>80</v>
      </c>
      <c r="O72" s="29" t="s">
        <v>10</v>
      </c>
    </row>
    <row r="73" spans="1:15" ht="12.75">
      <c r="A73" s="35">
        <v>71</v>
      </c>
      <c r="B73" s="36"/>
      <c r="C73" s="36"/>
      <c r="D73" s="37"/>
      <c r="E73" s="38"/>
      <c r="F73" s="38"/>
      <c r="G73" s="36"/>
      <c r="H73" s="36"/>
      <c r="I73" s="39">
        <f t="shared" si="4"/>
      </c>
      <c r="J73" s="35">
        <f t="shared" si="5"/>
      </c>
      <c r="N73" s="29">
        <v>81</v>
      </c>
      <c r="O73" s="29" t="s">
        <v>10</v>
      </c>
    </row>
    <row r="74" spans="1:15" ht="12.75">
      <c r="A74" s="35">
        <v>72</v>
      </c>
      <c r="B74" s="36"/>
      <c r="C74" s="36"/>
      <c r="D74" s="37"/>
      <c r="E74" s="38"/>
      <c r="F74" s="38"/>
      <c r="G74" s="36"/>
      <c r="H74" s="36"/>
      <c r="I74" s="39">
        <f t="shared" si="4"/>
      </c>
      <c r="J74" s="35">
        <f t="shared" si="5"/>
      </c>
      <c r="N74" s="29">
        <v>82</v>
      </c>
      <c r="O74" s="29" t="s">
        <v>10</v>
      </c>
    </row>
    <row r="75" spans="1:15" ht="12.75">
      <c r="A75" s="35">
        <v>73</v>
      </c>
      <c r="B75" s="36"/>
      <c r="C75" s="36"/>
      <c r="D75" s="37"/>
      <c r="E75" s="38"/>
      <c r="F75" s="38"/>
      <c r="G75" s="36"/>
      <c r="H75" s="36"/>
      <c r="I75" s="39">
        <f t="shared" si="4"/>
      </c>
      <c r="J75" s="35">
        <f t="shared" si="5"/>
      </c>
      <c r="N75" s="29">
        <v>83</v>
      </c>
      <c r="O75" s="29" t="s">
        <v>10</v>
      </c>
    </row>
    <row r="76" spans="1:15" ht="12.75">
      <c r="A76" s="35">
        <v>74</v>
      </c>
      <c r="B76" s="36"/>
      <c r="C76" s="36"/>
      <c r="D76" s="37"/>
      <c r="E76" s="38"/>
      <c r="F76" s="38"/>
      <c r="G76" s="36"/>
      <c r="H76" s="36"/>
      <c r="I76" s="39">
        <f t="shared" si="4"/>
      </c>
      <c r="J76" s="35">
        <f t="shared" si="5"/>
      </c>
      <c r="N76" s="29">
        <v>84</v>
      </c>
      <c r="O76" s="29" t="s">
        <v>10</v>
      </c>
    </row>
    <row r="77" spans="1:15" ht="12.75">
      <c r="A77" s="35">
        <v>75</v>
      </c>
      <c r="B77" s="36"/>
      <c r="C77" s="36"/>
      <c r="D77" s="37"/>
      <c r="E77" s="38"/>
      <c r="F77" s="38"/>
      <c r="G77" s="36"/>
      <c r="H77" s="36"/>
      <c r="I77" s="39">
        <f t="shared" si="4"/>
      </c>
      <c r="J77" s="35">
        <f t="shared" si="5"/>
      </c>
      <c r="N77" s="29">
        <v>85</v>
      </c>
      <c r="O77" s="29" t="s">
        <v>10</v>
      </c>
    </row>
    <row r="78" spans="1:15" ht="12.75">
      <c r="A78" s="35">
        <v>76</v>
      </c>
      <c r="B78" s="36"/>
      <c r="C78" s="36"/>
      <c r="D78" s="37"/>
      <c r="E78" s="38"/>
      <c r="F78" s="38"/>
      <c r="G78" s="36"/>
      <c r="H78" s="36"/>
      <c r="I78" s="39">
        <f t="shared" si="4"/>
      </c>
      <c r="J78" s="35">
        <f t="shared" si="5"/>
      </c>
      <c r="N78" s="29">
        <v>86</v>
      </c>
      <c r="O78" s="29" t="s">
        <v>10</v>
      </c>
    </row>
    <row r="79" spans="1:15" ht="12.75">
      <c r="A79" s="35">
        <v>77</v>
      </c>
      <c r="B79" s="36"/>
      <c r="C79" s="36"/>
      <c r="D79" s="37"/>
      <c r="E79" s="38"/>
      <c r="F79" s="38"/>
      <c r="G79" s="36"/>
      <c r="H79" s="36"/>
      <c r="I79" s="39">
        <f t="shared" si="4"/>
      </c>
      <c r="J79" s="35">
        <f t="shared" si="5"/>
      </c>
      <c r="N79" s="29">
        <v>87</v>
      </c>
      <c r="O79" s="29" t="s">
        <v>10</v>
      </c>
    </row>
    <row r="80" spans="1:15" ht="12.75">
      <c r="A80" s="35">
        <v>78</v>
      </c>
      <c r="B80" s="36"/>
      <c r="C80" s="36"/>
      <c r="D80" s="37"/>
      <c r="E80" s="38"/>
      <c r="F80" s="38"/>
      <c r="G80" s="36"/>
      <c r="H80" s="36"/>
      <c r="I80" s="39">
        <f t="shared" si="4"/>
      </c>
      <c r="J80" s="35">
        <f t="shared" si="5"/>
      </c>
      <c r="N80" s="29">
        <v>88</v>
      </c>
      <c r="O80" s="29" t="s">
        <v>10</v>
      </c>
    </row>
    <row r="81" spans="1:15" ht="12.75">
      <c r="A81" s="35">
        <v>79</v>
      </c>
      <c r="B81" s="36"/>
      <c r="C81" s="36"/>
      <c r="D81" s="37"/>
      <c r="E81" s="38"/>
      <c r="F81" s="38"/>
      <c r="G81" s="36"/>
      <c r="H81" s="36"/>
      <c r="I81" s="39">
        <f t="shared" si="4"/>
      </c>
      <c r="J81" s="35">
        <f t="shared" si="5"/>
      </c>
      <c r="N81" s="29">
        <v>89</v>
      </c>
      <c r="O81" s="29" t="s">
        <v>10</v>
      </c>
    </row>
    <row r="82" spans="1:15" ht="12.75">
      <c r="A82" s="35">
        <v>80</v>
      </c>
      <c r="B82" s="36"/>
      <c r="C82" s="36"/>
      <c r="D82" s="37"/>
      <c r="E82" s="38"/>
      <c r="F82" s="38"/>
      <c r="G82" s="36"/>
      <c r="H82" s="36"/>
      <c r="I82" s="39">
        <f t="shared" si="4"/>
      </c>
      <c r="J82" s="35">
        <f t="shared" si="5"/>
      </c>
      <c r="N82" s="29">
        <v>90</v>
      </c>
      <c r="O82" s="29" t="s">
        <v>10</v>
      </c>
    </row>
    <row r="83" spans="1:10" ht="12.75">
      <c r="A83" s="35">
        <v>81</v>
      </c>
      <c r="B83" s="36"/>
      <c r="C83" s="36"/>
      <c r="D83" s="37"/>
      <c r="E83" s="38"/>
      <c r="F83" s="38"/>
      <c r="G83" s="36"/>
      <c r="H83" s="36"/>
      <c r="I83" s="39">
        <f t="shared" si="4"/>
      </c>
      <c r="J83" s="35">
        <f t="shared" si="5"/>
      </c>
    </row>
    <row r="84" spans="1:10" ht="12.75">
      <c r="A84" s="35">
        <v>82</v>
      </c>
      <c r="B84" s="36"/>
      <c r="C84" s="36"/>
      <c r="D84" s="37"/>
      <c r="E84" s="38"/>
      <c r="F84" s="38"/>
      <c r="G84" s="36"/>
      <c r="H84" s="36"/>
      <c r="I84" s="39">
        <f t="shared" si="4"/>
      </c>
      <c r="J84" s="35">
        <f t="shared" si="5"/>
      </c>
    </row>
    <row r="85" spans="1:10" ht="12.75">
      <c r="A85" s="35">
        <v>83</v>
      </c>
      <c r="B85" s="36"/>
      <c r="C85" s="36"/>
      <c r="D85" s="37"/>
      <c r="E85" s="38"/>
      <c r="F85" s="38"/>
      <c r="G85" s="36"/>
      <c r="H85" s="36"/>
      <c r="I85" s="39">
        <f t="shared" si="4"/>
      </c>
      <c r="J85" s="35">
        <f t="shared" si="5"/>
      </c>
    </row>
    <row r="86" spans="1:10" ht="12.75">
      <c r="A86" s="35">
        <v>84</v>
      </c>
      <c r="B86" s="36"/>
      <c r="C86" s="36"/>
      <c r="D86" s="37"/>
      <c r="E86" s="38"/>
      <c r="F86" s="38"/>
      <c r="G86" s="36"/>
      <c r="H86" s="36"/>
      <c r="I86" s="39">
        <f t="shared" si="4"/>
      </c>
      <c r="J86" s="35">
        <f t="shared" si="5"/>
      </c>
    </row>
    <row r="87" spans="1:10" ht="12.75">
      <c r="A87" s="35">
        <v>85</v>
      </c>
      <c r="B87" s="36"/>
      <c r="C87" s="36"/>
      <c r="D87" s="37"/>
      <c r="E87" s="38"/>
      <c r="F87" s="38"/>
      <c r="G87" s="36"/>
      <c r="H87" s="36"/>
      <c r="I87" s="39">
        <f t="shared" si="4"/>
      </c>
      <c r="J87" s="35">
        <f t="shared" si="5"/>
      </c>
    </row>
    <row r="88" spans="1:10" ht="12.75">
      <c r="A88" s="35">
        <v>86</v>
      </c>
      <c r="B88" s="36"/>
      <c r="C88" s="36"/>
      <c r="D88" s="37"/>
      <c r="E88" s="38"/>
      <c r="F88" s="38"/>
      <c r="G88" s="36"/>
      <c r="H88" s="36"/>
      <c r="I88" s="39">
        <f t="shared" si="4"/>
      </c>
      <c r="J88" s="35">
        <f t="shared" si="5"/>
      </c>
    </row>
    <row r="89" spans="1:10" ht="12.75">
      <c r="A89" s="35">
        <v>87</v>
      </c>
      <c r="B89" s="36"/>
      <c r="C89" s="36"/>
      <c r="D89" s="37"/>
      <c r="E89" s="38"/>
      <c r="F89" s="38"/>
      <c r="G89" s="36"/>
      <c r="H89" s="36"/>
      <c r="I89" s="39">
        <f t="shared" si="4"/>
      </c>
      <c r="J89" s="35">
        <f t="shared" si="5"/>
      </c>
    </row>
    <row r="90" spans="1:10" ht="12.75">
      <c r="A90" s="35">
        <v>88</v>
      </c>
      <c r="B90" s="36"/>
      <c r="C90" s="36"/>
      <c r="D90" s="37"/>
      <c r="E90" s="38"/>
      <c r="F90" s="38"/>
      <c r="G90" s="36"/>
      <c r="H90" s="36"/>
      <c r="I90" s="39">
        <f t="shared" si="4"/>
      </c>
      <c r="J90" s="35">
        <f t="shared" si="5"/>
      </c>
    </row>
    <row r="91" spans="1:10" ht="12.75">
      <c r="A91" s="35">
        <v>89</v>
      </c>
      <c r="B91" s="36"/>
      <c r="C91" s="36"/>
      <c r="D91" s="37"/>
      <c r="E91" s="38"/>
      <c r="F91" s="38"/>
      <c r="G91" s="36"/>
      <c r="H91" s="36"/>
      <c r="I91" s="39">
        <f t="shared" si="4"/>
      </c>
      <c r="J91" s="35">
        <f t="shared" si="5"/>
      </c>
    </row>
    <row r="92" spans="1:10" ht="12.75">
      <c r="A92" s="35">
        <v>90</v>
      </c>
      <c r="B92" s="36"/>
      <c r="C92" s="36"/>
      <c r="D92" s="37"/>
      <c r="E92" s="38"/>
      <c r="F92" s="38"/>
      <c r="G92" s="36"/>
      <c r="H92" s="36"/>
      <c r="I92" s="39">
        <f t="shared" si="4"/>
      </c>
      <c r="J92" s="35">
        <f t="shared" si="5"/>
      </c>
    </row>
    <row r="93" spans="1:10" ht="12.75">
      <c r="A93" s="35">
        <v>91</v>
      </c>
      <c r="B93" s="36"/>
      <c r="C93" s="36"/>
      <c r="D93" s="37"/>
      <c r="E93" s="38"/>
      <c r="F93" s="38"/>
      <c r="G93" s="36"/>
      <c r="H93" s="36"/>
      <c r="I93" s="39">
        <f t="shared" si="4"/>
      </c>
      <c r="J93" s="35">
        <f t="shared" si="5"/>
      </c>
    </row>
    <row r="94" spans="1:10" ht="12.75">
      <c r="A94" s="35">
        <v>92</v>
      </c>
      <c r="B94" s="36"/>
      <c r="C94" s="36"/>
      <c r="D94" s="37"/>
      <c r="E94" s="38"/>
      <c r="F94" s="38"/>
      <c r="G94" s="36"/>
      <c r="H94" s="36"/>
      <c r="I94" s="39">
        <f t="shared" si="4"/>
      </c>
      <c r="J94" s="35">
        <f t="shared" si="5"/>
      </c>
    </row>
    <row r="95" spans="1:10" ht="12.75">
      <c r="A95" s="35">
        <v>93</v>
      </c>
      <c r="B95" s="36"/>
      <c r="C95" s="36"/>
      <c r="D95" s="37"/>
      <c r="E95" s="38"/>
      <c r="F95" s="38"/>
      <c r="G95" s="36"/>
      <c r="H95" s="36"/>
      <c r="I95" s="39">
        <f t="shared" si="4"/>
      </c>
      <c r="J95" s="35">
        <f t="shared" si="5"/>
      </c>
    </row>
    <row r="96" spans="1:10" ht="12.75">
      <c r="A96" s="35">
        <v>94</v>
      </c>
      <c r="B96" s="36"/>
      <c r="C96" s="36"/>
      <c r="D96" s="37"/>
      <c r="E96" s="38"/>
      <c r="F96" s="38"/>
      <c r="G96" s="36"/>
      <c r="H96" s="36"/>
      <c r="I96" s="39">
        <f t="shared" si="4"/>
      </c>
      <c r="J96" s="35">
        <f t="shared" si="5"/>
      </c>
    </row>
    <row r="97" spans="1:10" ht="12.75">
      <c r="A97" s="35">
        <v>95</v>
      </c>
      <c r="B97" s="36"/>
      <c r="C97" s="36"/>
      <c r="D97" s="37"/>
      <c r="E97" s="38"/>
      <c r="F97" s="38"/>
      <c r="G97" s="36"/>
      <c r="H97" s="36"/>
      <c r="I97" s="39">
        <f t="shared" si="4"/>
      </c>
      <c r="J97" s="35">
        <f t="shared" si="5"/>
      </c>
    </row>
    <row r="98" spans="1:10" ht="12.75">
      <c r="A98" s="35">
        <v>96</v>
      </c>
      <c r="B98" s="36"/>
      <c r="C98" s="36"/>
      <c r="D98" s="37"/>
      <c r="E98" s="38"/>
      <c r="F98" s="38"/>
      <c r="G98" s="36"/>
      <c r="H98" s="36"/>
      <c r="I98" s="39">
        <f t="shared" si="4"/>
      </c>
      <c r="J98" s="35">
        <f t="shared" si="5"/>
      </c>
    </row>
    <row r="99" spans="1:10" ht="12.75">
      <c r="A99" s="35">
        <v>97</v>
      </c>
      <c r="B99" s="36"/>
      <c r="C99" s="36"/>
      <c r="D99" s="37"/>
      <c r="E99" s="38"/>
      <c r="F99" s="38"/>
      <c r="G99" s="36"/>
      <c r="H99" s="36"/>
      <c r="I99" s="39">
        <f t="shared" si="4"/>
      </c>
      <c r="J99" s="35">
        <f>IF(ISNUMBER(D99),VLOOKUP(I99,N:O,2,FALSE),"")</f>
      </c>
    </row>
    <row r="100" spans="1:10" ht="12.75">
      <c r="A100" s="35">
        <v>98</v>
      </c>
      <c r="B100" s="36"/>
      <c r="C100" s="36"/>
      <c r="D100" s="37"/>
      <c r="E100" s="38"/>
      <c r="F100" s="38"/>
      <c r="G100" s="36"/>
      <c r="H100" s="36"/>
      <c r="I100" s="39">
        <f t="shared" si="4"/>
      </c>
      <c r="J100" s="35">
        <f>IF(ISNUMBER(D100),VLOOKUP(I100,N:O,2,FALSE),"")</f>
      </c>
    </row>
    <row r="101" spans="1:10" ht="12.75">
      <c r="A101" s="35">
        <v>99</v>
      </c>
      <c r="B101" s="36"/>
      <c r="C101" s="36"/>
      <c r="D101" s="37"/>
      <c r="E101" s="38"/>
      <c r="F101" s="38"/>
      <c r="G101" s="36"/>
      <c r="H101" s="36"/>
      <c r="I101" s="39">
        <f t="shared" si="4"/>
      </c>
      <c r="J101" s="35">
        <f>IF(ISNUMBER(D101),VLOOKUP(I101,N:O,2,FALSE),"")</f>
      </c>
    </row>
    <row r="102" spans="1:10" ht="12.75">
      <c r="A102" s="35">
        <v>100</v>
      </c>
      <c r="B102" s="36"/>
      <c r="C102" s="36"/>
      <c r="D102" s="37"/>
      <c r="E102" s="38"/>
      <c r="F102" s="38"/>
      <c r="G102" s="36"/>
      <c r="H102" s="36"/>
      <c r="I102" s="39">
        <f t="shared" si="4"/>
      </c>
      <c r="J102" s="35">
        <f>IF(ISNUMBER(D102),VLOOKUP(I102,N:O,2,FALSE),"")</f>
      </c>
    </row>
  </sheetData>
  <sheetProtection sheet="1"/>
  <mergeCells count="1">
    <mergeCell ref="A1:J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">
      <selection activeCell="A1" sqref="A1:J1"/>
    </sheetView>
  </sheetViews>
  <sheetFormatPr defaultColWidth="20.7109375" defaultRowHeight="30" customHeight="1"/>
  <cols>
    <col min="1" max="1" width="4.140625" style="60" bestFit="1" customWidth="1"/>
    <col min="2" max="4" width="20.7109375" style="60" customWidth="1"/>
    <col min="5" max="5" width="18.28125" style="60" customWidth="1"/>
    <col min="6" max="6" width="19.7109375" style="60" customWidth="1"/>
    <col min="7" max="7" width="26.28125" style="60" customWidth="1"/>
    <col min="8" max="8" width="19.7109375" style="60" bestFit="1" customWidth="1"/>
    <col min="9" max="9" width="5.00390625" style="60" bestFit="1" customWidth="1"/>
    <col min="10" max="16384" width="20.7109375" style="60" customWidth="1"/>
  </cols>
  <sheetData>
    <row r="1" spans="1:10" ht="15">
      <c r="A1" s="59" t="s">
        <v>210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" customHeight="1">
      <c r="A2" s="61" t="s">
        <v>16</v>
      </c>
      <c r="B2" s="62" t="s">
        <v>2</v>
      </c>
      <c r="C2" s="62" t="s">
        <v>3</v>
      </c>
      <c r="D2" s="62" t="s">
        <v>4</v>
      </c>
      <c r="E2" s="63" t="s">
        <v>17</v>
      </c>
      <c r="F2" s="63" t="s">
        <v>18</v>
      </c>
      <c r="G2" s="62" t="s">
        <v>5</v>
      </c>
      <c r="H2" s="62" t="s">
        <v>0</v>
      </c>
      <c r="I2" s="64" t="s">
        <v>14</v>
      </c>
      <c r="J2" s="65" t="s">
        <v>15</v>
      </c>
    </row>
    <row r="3" spans="1:15" s="29" customFormat="1" ht="12.75">
      <c r="A3" s="35">
        <v>1</v>
      </c>
      <c r="B3" s="66" t="s">
        <v>209</v>
      </c>
      <c r="C3" s="66" t="s">
        <v>28</v>
      </c>
      <c r="D3" s="67">
        <v>28396</v>
      </c>
      <c r="E3" s="68"/>
      <c r="F3" s="68">
        <v>2</v>
      </c>
      <c r="G3" s="69" t="s">
        <v>208</v>
      </c>
      <c r="H3" s="68">
        <v>2</v>
      </c>
      <c r="I3" s="39">
        <f aca="true" t="shared" si="0" ref="I3:I34">IF(ISNUMBER(D3),2016-YEAR(D3),"")</f>
        <v>39</v>
      </c>
      <c r="J3" s="35" t="str">
        <f aca="true" t="shared" si="1" ref="J3:J34">IF(ISNUMBER(D3),VLOOKUP(I3,N$1:O$65536,2,FALSE),"")</f>
        <v>Sénior</v>
      </c>
      <c r="N3" s="29">
        <v>11</v>
      </c>
      <c r="O3" s="29" t="s">
        <v>11</v>
      </c>
    </row>
    <row r="4" spans="1:15" s="75" customFormat="1" ht="12.75">
      <c r="A4" s="70">
        <v>2</v>
      </c>
      <c r="B4" s="71" t="s">
        <v>191</v>
      </c>
      <c r="C4" s="71" t="s">
        <v>190</v>
      </c>
      <c r="D4" s="72">
        <v>28920</v>
      </c>
      <c r="E4" s="43"/>
      <c r="F4" s="43">
        <v>4</v>
      </c>
      <c r="G4" s="73" t="s">
        <v>179</v>
      </c>
      <c r="H4" s="43">
        <v>4</v>
      </c>
      <c r="I4" s="74">
        <f t="shared" si="0"/>
        <v>37</v>
      </c>
      <c r="J4" s="70" t="str">
        <f t="shared" si="1"/>
        <v>Sénior</v>
      </c>
      <c r="N4" s="75">
        <v>12</v>
      </c>
      <c r="O4" s="75" t="s">
        <v>11</v>
      </c>
    </row>
    <row r="5" spans="1:15" s="76" customFormat="1" ht="12.75">
      <c r="A5" s="35">
        <v>3</v>
      </c>
      <c r="B5" s="69" t="s">
        <v>201</v>
      </c>
      <c r="C5" s="69" t="s">
        <v>200</v>
      </c>
      <c r="D5" s="67">
        <v>32095</v>
      </c>
      <c r="E5" s="68"/>
      <c r="F5" s="68">
        <v>3</v>
      </c>
      <c r="G5" s="69" t="s">
        <v>199</v>
      </c>
      <c r="H5" s="68">
        <v>2</v>
      </c>
      <c r="I5" s="39">
        <f t="shared" si="0"/>
        <v>29</v>
      </c>
      <c r="J5" s="35" t="str">
        <f t="shared" si="1"/>
        <v>Sénior</v>
      </c>
      <c r="N5" s="76">
        <v>13</v>
      </c>
      <c r="O5" s="76" t="s">
        <v>6</v>
      </c>
    </row>
    <row r="6" spans="1:15" s="75" customFormat="1" ht="12.75">
      <c r="A6" s="70">
        <v>4</v>
      </c>
      <c r="B6" s="71" t="s">
        <v>198</v>
      </c>
      <c r="C6" s="71" t="s">
        <v>197</v>
      </c>
      <c r="D6" s="72">
        <v>34749</v>
      </c>
      <c r="E6" s="43"/>
      <c r="F6" s="43">
        <v>3</v>
      </c>
      <c r="G6" s="73" t="s">
        <v>196</v>
      </c>
      <c r="H6" s="43">
        <v>3</v>
      </c>
      <c r="I6" s="74">
        <f t="shared" si="0"/>
        <v>21</v>
      </c>
      <c r="J6" s="70" t="str">
        <f t="shared" si="1"/>
        <v>Espoir</v>
      </c>
      <c r="N6" s="75">
        <v>14</v>
      </c>
      <c r="O6" s="75" t="s">
        <v>6</v>
      </c>
    </row>
    <row r="7" spans="1:15" s="76" customFormat="1" ht="12.75">
      <c r="A7" s="35">
        <v>5</v>
      </c>
      <c r="B7" s="69" t="s">
        <v>189</v>
      </c>
      <c r="C7" s="69" t="s">
        <v>188</v>
      </c>
      <c r="D7" s="67">
        <v>26945</v>
      </c>
      <c r="E7" s="68"/>
      <c r="F7" s="68">
        <v>4</v>
      </c>
      <c r="G7" s="69" t="s">
        <v>179</v>
      </c>
      <c r="H7" s="68">
        <v>4</v>
      </c>
      <c r="I7" s="39">
        <f t="shared" si="0"/>
        <v>43</v>
      </c>
      <c r="J7" s="35" t="str">
        <f t="shared" si="1"/>
        <v>Vétéran</v>
      </c>
      <c r="N7" s="76">
        <v>15</v>
      </c>
      <c r="O7" s="76" t="s">
        <v>1</v>
      </c>
    </row>
    <row r="8" spans="1:15" s="75" customFormat="1" ht="12.75">
      <c r="A8" s="70">
        <v>6</v>
      </c>
      <c r="B8" s="73" t="s">
        <v>189</v>
      </c>
      <c r="C8" s="73" t="s">
        <v>195</v>
      </c>
      <c r="D8" s="72">
        <v>25077</v>
      </c>
      <c r="E8" s="43"/>
      <c r="F8" s="43">
        <v>3</v>
      </c>
      <c r="G8" s="73" t="s">
        <v>179</v>
      </c>
      <c r="H8" s="43">
        <v>3</v>
      </c>
      <c r="I8" s="74">
        <f t="shared" si="0"/>
        <v>48</v>
      </c>
      <c r="J8" s="70" t="str">
        <f t="shared" si="1"/>
        <v>Vétéran</v>
      </c>
      <c r="N8" s="75">
        <v>16</v>
      </c>
      <c r="O8" s="75" t="s">
        <v>1</v>
      </c>
    </row>
    <row r="9" spans="1:15" s="76" customFormat="1" ht="12.75">
      <c r="A9" s="35">
        <v>7</v>
      </c>
      <c r="B9" s="66" t="s">
        <v>181</v>
      </c>
      <c r="C9" s="66" t="s">
        <v>22</v>
      </c>
      <c r="D9" s="67">
        <v>27465</v>
      </c>
      <c r="E9" s="68"/>
      <c r="F9" s="68">
        <v>5</v>
      </c>
      <c r="G9" s="69" t="s">
        <v>179</v>
      </c>
      <c r="H9" s="68">
        <v>5</v>
      </c>
      <c r="I9" s="39">
        <f t="shared" si="0"/>
        <v>41</v>
      </c>
      <c r="J9" s="35" t="str">
        <f t="shared" si="1"/>
        <v>Vétéran</v>
      </c>
      <c r="N9" s="76">
        <v>17</v>
      </c>
      <c r="O9" s="76" t="s">
        <v>12</v>
      </c>
    </row>
    <row r="10" spans="1:15" s="75" customFormat="1" ht="12.75">
      <c r="A10" s="70">
        <v>8</v>
      </c>
      <c r="B10" s="73" t="s">
        <v>207</v>
      </c>
      <c r="C10" s="73" t="s">
        <v>206</v>
      </c>
      <c r="D10" s="72">
        <v>26174</v>
      </c>
      <c r="E10" s="43"/>
      <c r="F10" s="43">
        <v>2</v>
      </c>
      <c r="G10" s="73" t="s">
        <v>179</v>
      </c>
      <c r="H10" s="43">
        <v>2</v>
      </c>
      <c r="I10" s="74">
        <f t="shared" si="0"/>
        <v>45</v>
      </c>
      <c r="J10" s="70" t="str">
        <f t="shared" si="1"/>
        <v>Vétéran</v>
      </c>
      <c r="N10" s="75">
        <v>18</v>
      </c>
      <c r="O10" s="75" t="s">
        <v>12</v>
      </c>
    </row>
    <row r="11" spans="1:15" s="76" customFormat="1" ht="12.75">
      <c r="A11" s="35">
        <v>9</v>
      </c>
      <c r="B11" s="66" t="s">
        <v>187</v>
      </c>
      <c r="C11" s="66" t="s">
        <v>186</v>
      </c>
      <c r="D11" s="67">
        <v>29540</v>
      </c>
      <c r="E11" s="68"/>
      <c r="F11" s="68">
        <v>4</v>
      </c>
      <c r="G11" s="69" t="s">
        <v>184</v>
      </c>
      <c r="H11" s="77">
        <v>4</v>
      </c>
      <c r="I11" s="39">
        <f t="shared" si="0"/>
        <v>36</v>
      </c>
      <c r="J11" s="35" t="str">
        <f t="shared" si="1"/>
        <v>Sénior</v>
      </c>
      <c r="N11" s="76">
        <v>19</v>
      </c>
      <c r="O11" s="76" t="s">
        <v>13</v>
      </c>
    </row>
    <row r="12" spans="1:15" s="75" customFormat="1" ht="12.75">
      <c r="A12" s="70">
        <v>10</v>
      </c>
      <c r="B12" s="71" t="s">
        <v>205</v>
      </c>
      <c r="C12" s="71" t="s">
        <v>56</v>
      </c>
      <c r="D12" s="72">
        <v>27935</v>
      </c>
      <c r="E12" s="43"/>
      <c r="F12" s="43">
        <v>2</v>
      </c>
      <c r="G12" s="73" t="s">
        <v>179</v>
      </c>
      <c r="H12" s="43">
        <v>2</v>
      </c>
      <c r="I12" s="74">
        <f t="shared" si="0"/>
        <v>40</v>
      </c>
      <c r="J12" s="70" t="str">
        <f t="shared" si="1"/>
        <v>Vétéran</v>
      </c>
      <c r="N12" s="75">
        <v>20</v>
      </c>
      <c r="O12" s="75" t="s">
        <v>13</v>
      </c>
    </row>
    <row r="13" spans="1:15" s="76" customFormat="1" ht="12.75">
      <c r="A13" s="35">
        <v>11</v>
      </c>
      <c r="B13" s="69" t="s">
        <v>185</v>
      </c>
      <c r="C13" s="69" t="s">
        <v>104</v>
      </c>
      <c r="D13" s="67">
        <v>24755</v>
      </c>
      <c r="E13" s="68"/>
      <c r="F13" s="68">
        <v>4</v>
      </c>
      <c r="G13" s="69" t="s">
        <v>184</v>
      </c>
      <c r="H13" s="77">
        <v>4</v>
      </c>
      <c r="I13" s="39">
        <f t="shared" si="0"/>
        <v>49</v>
      </c>
      <c r="J13" s="35" t="str">
        <f t="shared" si="1"/>
        <v>Vétéran</v>
      </c>
      <c r="N13" s="76">
        <v>21</v>
      </c>
      <c r="O13" s="76" t="s">
        <v>13</v>
      </c>
    </row>
    <row r="14" spans="1:15" s="75" customFormat="1" ht="12.75">
      <c r="A14" s="70">
        <v>12</v>
      </c>
      <c r="B14" s="71" t="s">
        <v>194</v>
      </c>
      <c r="C14" s="71" t="s">
        <v>58</v>
      </c>
      <c r="D14" s="72">
        <v>25445</v>
      </c>
      <c r="E14" s="43"/>
      <c r="F14" s="43">
        <v>3</v>
      </c>
      <c r="G14" s="73" t="s">
        <v>179</v>
      </c>
      <c r="H14" s="43">
        <v>2</v>
      </c>
      <c r="I14" s="74">
        <f t="shared" si="0"/>
        <v>47</v>
      </c>
      <c r="J14" s="70" t="str">
        <f t="shared" si="1"/>
        <v>Vétéran</v>
      </c>
      <c r="N14" s="75">
        <v>22</v>
      </c>
      <c r="O14" s="75" t="s">
        <v>13</v>
      </c>
    </row>
    <row r="15" spans="1:15" s="76" customFormat="1" ht="12.75">
      <c r="A15" s="35">
        <v>13</v>
      </c>
      <c r="B15" s="69" t="s">
        <v>204</v>
      </c>
      <c r="C15" s="69" t="s">
        <v>203</v>
      </c>
      <c r="D15" s="67">
        <v>26855</v>
      </c>
      <c r="E15" s="68"/>
      <c r="F15" s="68">
        <v>2</v>
      </c>
      <c r="G15" s="69" t="s">
        <v>179</v>
      </c>
      <c r="H15" s="68">
        <v>2</v>
      </c>
      <c r="I15" s="39">
        <f t="shared" si="0"/>
        <v>43</v>
      </c>
      <c r="J15" s="35" t="str">
        <f t="shared" si="1"/>
        <v>Vétéran</v>
      </c>
      <c r="N15" s="76">
        <v>23</v>
      </c>
      <c r="O15" s="76" t="s">
        <v>8</v>
      </c>
    </row>
    <row r="16" spans="1:15" s="75" customFormat="1" ht="12.75">
      <c r="A16" s="70">
        <v>14</v>
      </c>
      <c r="B16" s="73" t="s">
        <v>180</v>
      </c>
      <c r="C16" s="73" t="s">
        <v>54</v>
      </c>
      <c r="D16" s="72">
        <v>24535</v>
      </c>
      <c r="E16" s="43"/>
      <c r="F16" s="43">
        <v>5</v>
      </c>
      <c r="G16" s="73" t="s">
        <v>179</v>
      </c>
      <c r="H16" s="78">
        <v>5</v>
      </c>
      <c r="I16" s="74">
        <f t="shared" si="0"/>
        <v>49</v>
      </c>
      <c r="J16" s="70" t="str">
        <f t="shared" si="1"/>
        <v>Vétéran</v>
      </c>
      <c r="N16" s="75">
        <v>24</v>
      </c>
      <c r="O16" s="75" t="s">
        <v>8</v>
      </c>
    </row>
    <row r="17" spans="1:15" s="76" customFormat="1" ht="12.75">
      <c r="A17" s="35">
        <v>15</v>
      </c>
      <c r="B17" s="66" t="s">
        <v>91</v>
      </c>
      <c r="C17" s="66" t="s">
        <v>145</v>
      </c>
      <c r="D17" s="67">
        <v>25200</v>
      </c>
      <c r="E17" s="68"/>
      <c r="F17" s="68">
        <v>4</v>
      </c>
      <c r="G17" s="69" t="s">
        <v>179</v>
      </c>
      <c r="H17" s="68">
        <v>3</v>
      </c>
      <c r="I17" s="39">
        <f t="shared" si="0"/>
        <v>48</v>
      </c>
      <c r="J17" s="35" t="str">
        <f t="shared" si="1"/>
        <v>Vétéran</v>
      </c>
      <c r="N17" s="76">
        <v>25</v>
      </c>
      <c r="O17" s="76" t="s">
        <v>8</v>
      </c>
    </row>
    <row r="18" spans="1:15" s="75" customFormat="1" ht="12.75">
      <c r="A18" s="70">
        <v>16</v>
      </c>
      <c r="B18" s="71" t="s">
        <v>202</v>
      </c>
      <c r="C18" s="71" t="s">
        <v>54</v>
      </c>
      <c r="D18" s="72">
        <v>23644</v>
      </c>
      <c r="E18" s="43"/>
      <c r="F18" s="43">
        <v>2</v>
      </c>
      <c r="G18" s="73" t="s">
        <v>179</v>
      </c>
      <c r="H18" s="43">
        <v>2</v>
      </c>
      <c r="I18" s="74">
        <f t="shared" si="0"/>
        <v>52</v>
      </c>
      <c r="J18" s="70" t="str">
        <f t="shared" si="1"/>
        <v>Super Vétéran</v>
      </c>
      <c r="N18" s="75">
        <v>26</v>
      </c>
      <c r="O18" s="75" t="s">
        <v>8</v>
      </c>
    </row>
    <row r="19" spans="1:15" s="76" customFormat="1" ht="12.75">
      <c r="A19" s="35">
        <v>17</v>
      </c>
      <c r="B19" s="69" t="s">
        <v>193</v>
      </c>
      <c r="C19" s="69" t="s">
        <v>192</v>
      </c>
      <c r="D19" s="67">
        <v>25861</v>
      </c>
      <c r="E19" s="68"/>
      <c r="F19" s="68">
        <v>3</v>
      </c>
      <c r="G19" s="69" t="s">
        <v>179</v>
      </c>
      <c r="H19" s="68">
        <v>2</v>
      </c>
      <c r="I19" s="39">
        <f t="shared" si="0"/>
        <v>46</v>
      </c>
      <c r="J19" s="35" t="str">
        <f t="shared" si="1"/>
        <v>Vétéran</v>
      </c>
      <c r="N19" s="76">
        <v>27</v>
      </c>
      <c r="O19" s="76" t="s">
        <v>8</v>
      </c>
    </row>
    <row r="20" spans="1:15" s="75" customFormat="1" ht="12.75">
      <c r="A20" s="70">
        <v>18</v>
      </c>
      <c r="B20" s="73" t="s">
        <v>183</v>
      </c>
      <c r="C20" s="73" t="s">
        <v>182</v>
      </c>
      <c r="D20" s="72">
        <v>24533</v>
      </c>
      <c r="E20" s="43"/>
      <c r="F20" s="43">
        <v>4</v>
      </c>
      <c r="G20" s="73" t="s">
        <v>179</v>
      </c>
      <c r="H20" s="43">
        <v>3</v>
      </c>
      <c r="I20" s="74">
        <f t="shared" si="0"/>
        <v>49</v>
      </c>
      <c r="J20" s="70" t="str">
        <f t="shared" si="1"/>
        <v>Vétéran</v>
      </c>
      <c r="N20" s="75">
        <v>28</v>
      </c>
      <c r="O20" s="75" t="s">
        <v>8</v>
      </c>
    </row>
    <row r="21" spans="1:15" ht="30" customHeight="1">
      <c r="A21" s="79">
        <v>19</v>
      </c>
      <c r="B21" s="80"/>
      <c r="C21" s="80"/>
      <c r="D21" s="81"/>
      <c r="E21" s="82"/>
      <c r="F21" s="82"/>
      <c r="G21" s="80"/>
      <c r="H21" s="80"/>
      <c r="I21" s="83">
        <f t="shared" si="0"/>
      </c>
      <c r="J21" s="79">
        <f t="shared" si="1"/>
      </c>
      <c r="N21" s="60">
        <v>29</v>
      </c>
      <c r="O21" s="60" t="s">
        <v>8</v>
      </c>
    </row>
    <row r="22" spans="1:15" ht="30" customHeight="1">
      <c r="A22" s="79">
        <v>20</v>
      </c>
      <c r="B22" s="80"/>
      <c r="C22" s="80"/>
      <c r="D22" s="81"/>
      <c r="E22" s="82"/>
      <c r="F22" s="82"/>
      <c r="G22" s="80"/>
      <c r="H22" s="84" t="s">
        <v>640</v>
      </c>
      <c r="I22" s="83">
        <f t="shared" si="0"/>
      </c>
      <c r="J22" s="79">
        <f t="shared" si="1"/>
      </c>
      <c r="N22" s="60">
        <v>30</v>
      </c>
      <c r="O22" s="60" t="s">
        <v>8</v>
      </c>
    </row>
    <row r="23" spans="1:15" ht="30" customHeight="1">
      <c r="A23" s="79">
        <v>21</v>
      </c>
      <c r="B23" s="80"/>
      <c r="C23" s="80"/>
      <c r="D23" s="81"/>
      <c r="E23" s="82"/>
      <c r="F23" s="82"/>
      <c r="G23" s="80"/>
      <c r="H23" s="84" t="s">
        <v>638</v>
      </c>
      <c r="I23" s="83">
        <f t="shared" si="0"/>
      </c>
      <c r="J23" s="79">
        <f t="shared" si="1"/>
      </c>
      <c r="N23" s="60">
        <v>31</v>
      </c>
      <c r="O23" s="60" t="s">
        <v>8</v>
      </c>
    </row>
    <row r="24" spans="1:15" ht="30" customHeight="1">
      <c r="A24" s="79">
        <v>22</v>
      </c>
      <c r="B24" s="80"/>
      <c r="C24" s="80"/>
      <c r="D24" s="81"/>
      <c r="E24" s="82"/>
      <c r="F24" s="82"/>
      <c r="G24" s="80"/>
      <c r="H24" s="84" t="s">
        <v>639</v>
      </c>
      <c r="I24" s="83">
        <f t="shared" si="0"/>
      </c>
      <c r="J24" s="79">
        <f t="shared" si="1"/>
      </c>
      <c r="N24" s="60">
        <v>32</v>
      </c>
      <c r="O24" s="60" t="s">
        <v>8</v>
      </c>
    </row>
    <row r="25" spans="1:15" ht="30" customHeight="1">
      <c r="A25" s="79">
        <v>23</v>
      </c>
      <c r="B25" s="80"/>
      <c r="C25" s="80"/>
      <c r="D25" s="81"/>
      <c r="E25" s="82"/>
      <c r="F25" s="82"/>
      <c r="G25" s="80"/>
      <c r="H25" s="80"/>
      <c r="I25" s="83">
        <f t="shared" si="0"/>
      </c>
      <c r="J25" s="79">
        <f t="shared" si="1"/>
      </c>
      <c r="N25" s="60">
        <v>33</v>
      </c>
      <c r="O25" s="60" t="s">
        <v>8</v>
      </c>
    </row>
    <row r="26" spans="1:15" ht="30" customHeight="1">
      <c r="A26" s="79">
        <v>24</v>
      </c>
      <c r="B26" s="80"/>
      <c r="C26" s="80"/>
      <c r="D26" s="81"/>
      <c r="E26" s="82"/>
      <c r="F26" s="82"/>
      <c r="G26" s="80"/>
      <c r="H26" s="80"/>
      <c r="I26" s="83">
        <f t="shared" si="0"/>
      </c>
      <c r="J26" s="79">
        <f t="shared" si="1"/>
      </c>
      <c r="N26" s="60">
        <v>34</v>
      </c>
      <c r="O26" s="60" t="s">
        <v>8</v>
      </c>
    </row>
    <row r="27" spans="1:15" ht="30" customHeight="1">
      <c r="A27" s="79">
        <v>25</v>
      </c>
      <c r="B27" s="80"/>
      <c r="C27" s="80"/>
      <c r="D27" s="81"/>
      <c r="E27" s="82"/>
      <c r="F27" s="82"/>
      <c r="G27" s="80"/>
      <c r="H27" s="80"/>
      <c r="I27" s="83">
        <f t="shared" si="0"/>
      </c>
      <c r="J27" s="79">
        <f t="shared" si="1"/>
      </c>
      <c r="N27" s="60">
        <v>35</v>
      </c>
      <c r="O27" s="60" t="s">
        <v>8</v>
      </c>
    </row>
    <row r="28" spans="1:15" ht="30" customHeight="1">
      <c r="A28" s="79">
        <v>26</v>
      </c>
      <c r="B28" s="80"/>
      <c r="C28" s="80"/>
      <c r="D28" s="81"/>
      <c r="E28" s="82"/>
      <c r="F28" s="82"/>
      <c r="G28" s="80"/>
      <c r="H28" s="80"/>
      <c r="I28" s="83">
        <f t="shared" si="0"/>
      </c>
      <c r="J28" s="79">
        <f t="shared" si="1"/>
      </c>
      <c r="N28" s="60">
        <v>36</v>
      </c>
      <c r="O28" s="60" t="s">
        <v>8</v>
      </c>
    </row>
    <row r="29" spans="1:15" ht="30" customHeight="1">
      <c r="A29" s="79">
        <v>27</v>
      </c>
      <c r="B29" s="80"/>
      <c r="C29" s="80"/>
      <c r="D29" s="81"/>
      <c r="E29" s="82"/>
      <c r="F29" s="82"/>
      <c r="G29" s="80"/>
      <c r="H29" s="80"/>
      <c r="I29" s="83">
        <f t="shared" si="0"/>
      </c>
      <c r="J29" s="79">
        <f t="shared" si="1"/>
      </c>
      <c r="N29" s="60">
        <v>37</v>
      </c>
      <c r="O29" s="60" t="s">
        <v>8</v>
      </c>
    </row>
    <row r="30" spans="1:15" ht="30" customHeight="1">
      <c r="A30" s="79">
        <v>28</v>
      </c>
      <c r="B30" s="80"/>
      <c r="C30" s="80"/>
      <c r="D30" s="81"/>
      <c r="E30" s="82"/>
      <c r="F30" s="82"/>
      <c r="G30" s="80"/>
      <c r="H30" s="80"/>
      <c r="I30" s="83">
        <f t="shared" si="0"/>
      </c>
      <c r="J30" s="79">
        <f t="shared" si="1"/>
      </c>
      <c r="N30" s="60">
        <v>38</v>
      </c>
      <c r="O30" s="60" t="s">
        <v>8</v>
      </c>
    </row>
    <row r="31" spans="1:15" ht="30" customHeight="1">
      <c r="A31" s="79">
        <v>29</v>
      </c>
      <c r="B31" s="80"/>
      <c r="C31" s="80"/>
      <c r="D31" s="81"/>
      <c r="E31" s="82"/>
      <c r="F31" s="82"/>
      <c r="G31" s="80"/>
      <c r="H31" s="80"/>
      <c r="I31" s="83">
        <f t="shared" si="0"/>
      </c>
      <c r="J31" s="79">
        <f t="shared" si="1"/>
      </c>
      <c r="N31" s="60">
        <v>39</v>
      </c>
      <c r="O31" s="60" t="s">
        <v>8</v>
      </c>
    </row>
    <row r="32" spans="1:15" ht="30" customHeight="1">
      <c r="A32" s="79">
        <v>30</v>
      </c>
      <c r="B32" s="80"/>
      <c r="C32" s="80"/>
      <c r="D32" s="81"/>
      <c r="E32" s="82"/>
      <c r="F32" s="82"/>
      <c r="G32" s="80"/>
      <c r="H32" s="80"/>
      <c r="I32" s="83">
        <f t="shared" si="0"/>
      </c>
      <c r="J32" s="79">
        <f t="shared" si="1"/>
      </c>
      <c r="N32" s="60">
        <v>40</v>
      </c>
      <c r="O32" s="60" t="s">
        <v>7</v>
      </c>
    </row>
    <row r="33" spans="1:15" ht="30" customHeight="1">
      <c r="A33" s="79">
        <v>31</v>
      </c>
      <c r="B33" s="80"/>
      <c r="C33" s="80"/>
      <c r="D33" s="81"/>
      <c r="E33" s="82"/>
      <c r="F33" s="82"/>
      <c r="G33" s="80"/>
      <c r="H33" s="80"/>
      <c r="I33" s="83">
        <f t="shared" si="0"/>
      </c>
      <c r="J33" s="79">
        <f t="shared" si="1"/>
      </c>
      <c r="N33" s="60">
        <v>41</v>
      </c>
      <c r="O33" s="60" t="s">
        <v>7</v>
      </c>
    </row>
    <row r="34" spans="1:15" ht="30" customHeight="1">
      <c r="A34" s="79">
        <v>32</v>
      </c>
      <c r="B34" s="80"/>
      <c r="C34" s="80"/>
      <c r="D34" s="81"/>
      <c r="E34" s="82"/>
      <c r="F34" s="82"/>
      <c r="G34" s="80"/>
      <c r="H34" s="80"/>
      <c r="I34" s="83">
        <f t="shared" si="0"/>
      </c>
      <c r="J34" s="79">
        <f t="shared" si="1"/>
      </c>
      <c r="N34" s="60">
        <v>42</v>
      </c>
      <c r="O34" s="60" t="s">
        <v>7</v>
      </c>
    </row>
    <row r="35" spans="1:15" ht="30" customHeight="1">
      <c r="A35" s="79">
        <v>33</v>
      </c>
      <c r="B35" s="80"/>
      <c r="C35" s="80"/>
      <c r="D35" s="81"/>
      <c r="E35" s="82"/>
      <c r="F35" s="82"/>
      <c r="G35" s="80"/>
      <c r="H35" s="80"/>
      <c r="I35" s="83">
        <f aca="true" t="shared" si="2" ref="I35:I66">IF(ISNUMBER(D35),2016-YEAR(D35),"")</f>
      </c>
      <c r="J35" s="79">
        <f aca="true" t="shared" si="3" ref="J35:J66">IF(ISNUMBER(D35),VLOOKUP(I35,N$1:O$65536,2,FALSE),"")</f>
      </c>
      <c r="N35" s="60">
        <v>43</v>
      </c>
      <c r="O35" s="60" t="s">
        <v>7</v>
      </c>
    </row>
    <row r="36" spans="1:15" ht="30" customHeight="1">
      <c r="A36" s="79">
        <v>34</v>
      </c>
      <c r="B36" s="80"/>
      <c r="C36" s="80"/>
      <c r="D36" s="81"/>
      <c r="E36" s="82"/>
      <c r="F36" s="82"/>
      <c r="G36" s="80"/>
      <c r="H36" s="80"/>
      <c r="I36" s="83">
        <f t="shared" si="2"/>
      </c>
      <c r="J36" s="79">
        <f t="shared" si="3"/>
      </c>
      <c r="N36" s="60">
        <v>44</v>
      </c>
      <c r="O36" s="60" t="s">
        <v>7</v>
      </c>
    </row>
    <row r="37" spans="1:15" ht="30" customHeight="1">
      <c r="A37" s="79">
        <v>35</v>
      </c>
      <c r="B37" s="80"/>
      <c r="C37" s="80"/>
      <c r="D37" s="81"/>
      <c r="E37" s="82"/>
      <c r="F37" s="82"/>
      <c r="G37" s="80"/>
      <c r="H37" s="80"/>
      <c r="I37" s="83">
        <f t="shared" si="2"/>
      </c>
      <c r="J37" s="79">
        <f t="shared" si="3"/>
      </c>
      <c r="N37" s="60">
        <v>45</v>
      </c>
      <c r="O37" s="60" t="s">
        <v>7</v>
      </c>
    </row>
    <row r="38" spans="1:15" ht="30" customHeight="1">
      <c r="A38" s="79">
        <v>36</v>
      </c>
      <c r="B38" s="80"/>
      <c r="C38" s="80"/>
      <c r="D38" s="81"/>
      <c r="E38" s="82"/>
      <c r="F38" s="82"/>
      <c r="G38" s="80"/>
      <c r="H38" s="80"/>
      <c r="I38" s="83">
        <f t="shared" si="2"/>
      </c>
      <c r="J38" s="79">
        <f t="shared" si="3"/>
      </c>
      <c r="N38" s="60">
        <v>46</v>
      </c>
      <c r="O38" s="60" t="s">
        <v>7</v>
      </c>
    </row>
    <row r="39" spans="1:15" ht="30" customHeight="1">
      <c r="A39" s="79">
        <v>37</v>
      </c>
      <c r="B39" s="80"/>
      <c r="C39" s="80"/>
      <c r="D39" s="81"/>
      <c r="E39" s="82"/>
      <c r="F39" s="82"/>
      <c r="G39" s="80"/>
      <c r="H39" s="80"/>
      <c r="I39" s="83">
        <f t="shared" si="2"/>
      </c>
      <c r="J39" s="79">
        <f t="shared" si="3"/>
      </c>
      <c r="N39" s="60">
        <v>47</v>
      </c>
      <c r="O39" s="60" t="s">
        <v>7</v>
      </c>
    </row>
    <row r="40" spans="1:15" ht="30" customHeight="1">
      <c r="A40" s="79">
        <v>38</v>
      </c>
      <c r="B40" s="80"/>
      <c r="C40" s="80"/>
      <c r="D40" s="81"/>
      <c r="E40" s="82"/>
      <c r="F40" s="82"/>
      <c r="G40" s="80"/>
      <c r="H40" s="80"/>
      <c r="I40" s="83">
        <f t="shared" si="2"/>
      </c>
      <c r="J40" s="79">
        <f t="shared" si="3"/>
      </c>
      <c r="N40" s="60">
        <v>48</v>
      </c>
      <c r="O40" s="60" t="s">
        <v>7</v>
      </c>
    </row>
    <row r="41" spans="1:15" ht="30" customHeight="1">
      <c r="A41" s="79">
        <v>39</v>
      </c>
      <c r="B41" s="80"/>
      <c r="C41" s="80"/>
      <c r="D41" s="81"/>
      <c r="E41" s="82"/>
      <c r="F41" s="82"/>
      <c r="G41" s="80"/>
      <c r="H41" s="80"/>
      <c r="I41" s="83">
        <f t="shared" si="2"/>
      </c>
      <c r="J41" s="79">
        <f t="shared" si="3"/>
      </c>
      <c r="N41" s="60">
        <v>49</v>
      </c>
      <c r="O41" s="60" t="s">
        <v>7</v>
      </c>
    </row>
    <row r="42" spans="1:15" ht="30" customHeight="1">
      <c r="A42" s="79">
        <v>40</v>
      </c>
      <c r="B42" s="80"/>
      <c r="C42" s="80"/>
      <c r="D42" s="81"/>
      <c r="E42" s="82"/>
      <c r="F42" s="82"/>
      <c r="G42" s="80"/>
      <c r="H42" s="80"/>
      <c r="I42" s="83">
        <f t="shared" si="2"/>
      </c>
      <c r="J42" s="79">
        <f t="shared" si="3"/>
      </c>
      <c r="N42" s="60">
        <v>50</v>
      </c>
      <c r="O42" s="60" t="s">
        <v>9</v>
      </c>
    </row>
    <row r="43" spans="1:15" ht="30" customHeight="1">
      <c r="A43" s="79">
        <v>41</v>
      </c>
      <c r="B43" s="80"/>
      <c r="C43" s="80"/>
      <c r="D43" s="81"/>
      <c r="E43" s="82"/>
      <c r="F43" s="82"/>
      <c r="G43" s="80"/>
      <c r="H43" s="80"/>
      <c r="I43" s="83">
        <f t="shared" si="2"/>
      </c>
      <c r="J43" s="79">
        <f t="shared" si="3"/>
      </c>
      <c r="N43" s="60">
        <v>51</v>
      </c>
      <c r="O43" s="60" t="s">
        <v>9</v>
      </c>
    </row>
    <row r="44" spans="1:15" ht="30" customHeight="1">
      <c r="A44" s="79">
        <v>42</v>
      </c>
      <c r="B44" s="80"/>
      <c r="C44" s="80"/>
      <c r="D44" s="81"/>
      <c r="E44" s="82"/>
      <c r="F44" s="82"/>
      <c r="G44" s="80"/>
      <c r="H44" s="80"/>
      <c r="I44" s="83">
        <f t="shared" si="2"/>
      </c>
      <c r="J44" s="79">
        <f t="shared" si="3"/>
      </c>
      <c r="N44" s="60">
        <v>52</v>
      </c>
      <c r="O44" s="60" t="s">
        <v>9</v>
      </c>
    </row>
    <row r="45" spans="1:15" ht="30" customHeight="1">
      <c r="A45" s="79">
        <v>43</v>
      </c>
      <c r="B45" s="80"/>
      <c r="C45" s="80"/>
      <c r="D45" s="81"/>
      <c r="E45" s="82"/>
      <c r="F45" s="82"/>
      <c r="G45" s="80"/>
      <c r="H45" s="80"/>
      <c r="I45" s="83">
        <f t="shared" si="2"/>
      </c>
      <c r="J45" s="79">
        <f t="shared" si="3"/>
      </c>
      <c r="N45" s="60">
        <v>53</v>
      </c>
      <c r="O45" s="60" t="s">
        <v>9</v>
      </c>
    </row>
    <row r="46" spans="1:15" ht="30" customHeight="1">
      <c r="A46" s="79">
        <v>44</v>
      </c>
      <c r="B46" s="80"/>
      <c r="C46" s="80"/>
      <c r="D46" s="81"/>
      <c r="E46" s="82"/>
      <c r="F46" s="82"/>
      <c r="G46" s="80"/>
      <c r="H46" s="80"/>
      <c r="I46" s="83">
        <f t="shared" si="2"/>
      </c>
      <c r="J46" s="79">
        <f t="shared" si="3"/>
      </c>
      <c r="N46" s="60">
        <v>54</v>
      </c>
      <c r="O46" s="60" t="s">
        <v>9</v>
      </c>
    </row>
    <row r="47" spans="1:15" ht="30" customHeight="1">
      <c r="A47" s="79">
        <v>45</v>
      </c>
      <c r="B47" s="80"/>
      <c r="C47" s="80"/>
      <c r="D47" s="81"/>
      <c r="E47" s="82"/>
      <c r="F47" s="82"/>
      <c r="G47" s="80"/>
      <c r="H47" s="80"/>
      <c r="I47" s="83">
        <f t="shared" si="2"/>
      </c>
      <c r="J47" s="79">
        <f t="shared" si="3"/>
      </c>
      <c r="N47" s="60">
        <v>55</v>
      </c>
      <c r="O47" s="60" t="s">
        <v>9</v>
      </c>
    </row>
    <row r="48" spans="1:15" ht="30" customHeight="1">
      <c r="A48" s="79">
        <v>46</v>
      </c>
      <c r="B48" s="80"/>
      <c r="C48" s="80"/>
      <c r="D48" s="81"/>
      <c r="E48" s="82"/>
      <c r="F48" s="82"/>
      <c r="G48" s="80"/>
      <c r="H48" s="80"/>
      <c r="I48" s="83">
        <f t="shared" si="2"/>
      </c>
      <c r="J48" s="79">
        <f t="shared" si="3"/>
      </c>
      <c r="N48" s="60">
        <v>56</v>
      </c>
      <c r="O48" s="60" t="s">
        <v>9</v>
      </c>
    </row>
    <row r="49" spans="1:15" ht="30" customHeight="1">
      <c r="A49" s="79">
        <v>47</v>
      </c>
      <c r="B49" s="80"/>
      <c r="C49" s="80"/>
      <c r="D49" s="81"/>
      <c r="E49" s="82"/>
      <c r="F49" s="82"/>
      <c r="G49" s="80"/>
      <c r="H49" s="80"/>
      <c r="I49" s="83">
        <f t="shared" si="2"/>
      </c>
      <c r="J49" s="79">
        <f t="shared" si="3"/>
      </c>
      <c r="N49" s="60">
        <v>57</v>
      </c>
      <c r="O49" s="60" t="s">
        <v>9</v>
      </c>
    </row>
    <row r="50" spans="1:15" ht="30" customHeight="1">
      <c r="A50" s="79">
        <v>48</v>
      </c>
      <c r="B50" s="80"/>
      <c r="C50" s="80"/>
      <c r="D50" s="81"/>
      <c r="E50" s="82"/>
      <c r="F50" s="82"/>
      <c r="G50" s="80"/>
      <c r="H50" s="80"/>
      <c r="I50" s="83">
        <f t="shared" si="2"/>
      </c>
      <c r="J50" s="79">
        <f t="shared" si="3"/>
      </c>
      <c r="N50" s="60">
        <v>58</v>
      </c>
      <c r="O50" s="60" t="s">
        <v>9</v>
      </c>
    </row>
    <row r="51" spans="1:15" ht="30" customHeight="1">
      <c r="A51" s="79">
        <v>49</v>
      </c>
      <c r="B51" s="80"/>
      <c r="C51" s="80"/>
      <c r="D51" s="81"/>
      <c r="E51" s="82"/>
      <c r="F51" s="82"/>
      <c r="G51" s="80"/>
      <c r="H51" s="80"/>
      <c r="I51" s="83">
        <f t="shared" si="2"/>
      </c>
      <c r="J51" s="79">
        <f t="shared" si="3"/>
      </c>
      <c r="N51" s="60">
        <v>59</v>
      </c>
      <c r="O51" s="60" t="s">
        <v>9</v>
      </c>
    </row>
    <row r="52" spans="1:15" ht="30" customHeight="1">
      <c r="A52" s="79">
        <v>50</v>
      </c>
      <c r="B52" s="80"/>
      <c r="C52" s="80"/>
      <c r="D52" s="81"/>
      <c r="E52" s="82"/>
      <c r="F52" s="82"/>
      <c r="G52" s="80"/>
      <c r="H52" s="80"/>
      <c r="I52" s="83">
        <f t="shared" si="2"/>
      </c>
      <c r="J52" s="79">
        <f t="shared" si="3"/>
      </c>
      <c r="N52" s="60">
        <v>60</v>
      </c>
      <c r="O52" s="60" t="s">
        <v>10</v>
      </c>
    </row>
    <row r="53" spans="1:15" ht="30" customHeight="1">
      <c r="A53" s="79">
        <v>51</v>
      </c>
      <c r="B53" s="80"/>
      <c r="C53" s="80"/>
      <c r="D53" s="81"/>
      <c r="E53" s="82"/>
      <c r="F53" s="82"/>
      <c r="G53" s="80"/>
      <c r="H53" s="80"/>
      <c r="I53" s="83">
        <f t="shared" si="2"/>
      </c>
      <c r="J53" s="79">
        <f t="shared" si="3"/>
      </c>
      <c r="N53" s="60">
        <v>61</v>
      </c>
      <c r="O53" s="60" t="s">
        <v>10</v>
      </c>
    </row>
    <row r="54" spans="1:15" ht="30" customHeight="1">
      <c r="A54" s="79">
        <v>52</v>
      </c>
      <c r="B54" s="80"/>
      <c r="C54" s="80"/>
      <c r="D54" s="81"/>
      <c r="E54" s="82"/>
      <c r="F54" s="82"/>
      <c r="G54" s="80"/>
      <c r="H54" s="80"/>
      <c r="I54" s="83">
        <f t="shared" si="2"/>
      </c>
      <c r="J54" s="79">
        <f t="shared" si="3"/>
      </c>
      <c r="N54" s="60">
        <v>62</v>
      </c>
      <c r="O54" s="60" t="s">
        <v>10</v>
      </c>
    </row>
    <row r="55" spans="1:15" ht="30" customHeight="1">
      <c r="A55" s="79">
        <v>53</v>
      </c>
      <c r="B55" s="80"/>
      <c r="C55" s="80"/>
      <c r="D55" s="81"/>
      <c r="E55" s="82"/>
      <c r="F55" s="82"/>
      <c r="G55" s="80"/>
      <c r="H55" s="80"/>
      <c r="I55" s="83">
        <f t="shared" si="2"/>
      </c>
      <c r="J55" s="79">
        <f t="shared" si="3"/>
      </c>
      <c r="N55" s="60">
        <v>63</v>
      </c>
      <c r="O55" s="60" t="s">
        <v>10</v>
      </c>
    </row>
    <row r="56" spans="1:15" ht="30" customHeight="1">
      <c r="A56" s="79">
        <v>54</v>
      </c>
      <c r="B56" s="80"/>
      <c r="C56" s="80"/>
      <c r="D56" s="81"/>
      <c r="E56" s="82"/>
      <c r="F56" s="82"/>
      <c r="G56" s="80"/>
      <c r="H56" s="80"/>
      <c r="I56" s="83">
        <f t="shared" si="2"/>
      </c>
      <c r="J56" s="79">
        <f t="shared" si="3"/>
      </c>
      <c r="N56" s="60">
        <v>64</v>
      </c>
      <c r="O56" s="60" t="s">
        <v>10</v>
      </c>
    </row>
    <row r="57" spans="1:15" ht="30" customHeight="1">
      <c r="A57" s="79">
        <v>55</v>
      </c>
      <c r="B57" s="80"/>
      <c r="C57" s="80"/>
      <c r="D57" s="81"/>
      <c r="E57" s="82"/>
      <c r="F57" s="82"/>
      <c r="G57" s="80"/>
      <c r="H57" s="80"/>
      <c r="I57" s="83">
        <f t="shared" si="2"/>
      </c>
      <c r="J57" s="79">
        <f t="shared" si="3"/>
      </c>
      <c r="N57" s="60">
        <v>65</v>
      </c>
      <c r="O57" s="60" t="s">
        <v>10</v>
      </c>
    </row>
    <row r="58" spans="1:15" ht="30" customHeight="1">
      <c r="A58" s="79">
        <v>56</v>
      </c>
      <c r="B58" s="80"/>
      <c r="C58" s="80"/>
      <c r="D58" s="81"/>
      <c r="E58" s="82"/>
      <c r="F58" s="82"/>
      <c r="G58" s="80"/>
      <c r="H58" s="80"/>
      <c r="I58" s="83">
        <f t="shared" si="2"/>
      </c>
      <c r="J58" s="79">
        <f t="shared" si="3"/>
      </c>
      <c r="N58" s="60">
        <v>66</v>
      </c>
      <c r="O58" s="60" t="s">
        <v>10</v>
      </c>
    </row>
    <row r="59" spans="1:15" ht="30" customHeight="1">
      <c r="A59" s="79">
        <v>57</v>
      </c>
      <c r="B59" s="80"/>
      <c r="C59" s="80"/>
      <c r="D59" s="81"/>
      <c r="E59" s="82"/>
      <c r="F59" s="82"/>
      <c r="G59" s="80"/>
      <c r="H59" s="80"/>
      <c r="I59" s="83">
        <f t="shared" si="2"/>
      </c>
      <c r="J59" s="79">
        <f t="shared" si="3"/>
      </c>
      <c r="N59" s="60">
        <v>67</v>
      </c>
      <c r="O59" s="60" t="s">
        <v>10</v>
      </c>
    </row>
    <row r="60" spans="1:15" ht="30" customHeight="1">
      <c r="A60" s="79">
        <v>58</v>
      </c>
      <c r="B60" s="80"/>
      <c r="C60" s="80"/>
      <c r="D60" s="81"/>
      <c r="E60" s="82"/>
      <c r="F60" s="82"/>
      <c r="G60" s="80"/>
      <c r="H60" s="80"/>
      <c r="I60" s="83">
        <f t="shared" si="2"/>
      </c>
      <c r="J60" s="79">
        <f t="shared" si="3"/>
      </c>
      <c r="N60" s="60">
        <v>68</v>
      </c>
      <c r="O60" s="60" t="s">
        <v>10</v>
      </c>
    </row>
    <row r="61" spans="1:15" ht="30" customHeight="1">
      <c r="A61" s="79">
        <v>59</v>
      </c>
      <c r="B61" s="80"/>
      <c r="C61" s="80"/>
      <c r="D61" s="81"/>
      <c r="E61" s="82"/>
      <c r="F61" s="82"/>
      <c r="G61" s="80"/>
      <c r="H61" s="80"/>
      <c r="I61" s="83">
        <f t="shared" si="2"/>
      </c>
      <c r="J61" s="79">
        <f t="shared" si="3"/>
      </c>
      <c r="N61" s="60">
        <v>69</v>
      </c>
      <c r="O61" s="60" t="s">
        <v>10</v>
      </c>
    </row>
    <row r="62" spans="1:15" ht="30" customHeight="1">
      <c r="A62" s="79">
        <v>60</v>
      </c>
      <c r="B62" s="80"/>
      <c r="C62" s="80"/>
      <c r="D62" s="81"/>
      <c r="E62" s="82"/>
      <c r="F62" s="82"/>
      <c r="G62" s="80"/>
      <c r="H62" s="80"/>
      <c r="I62" s="83">
        <f t="shared" si="2"/>
      </c>
      <c r="J62" s="79">
        <f t="shared" si="3"/>
      </c>
      <c r="N62" s="60">
        <v>70</v>
      </c>
      <c r="O62" s="60" t="s">
        <v>10</v>
      </c>
    </row>
    <row r="63" spans="1:15" ht="30" customHeight="1">
      <c r="A63" s="79">
        <v>61</v>
      </c>
      <c r="B63" s="80"/>
      <c r="C63" s="80"/>
      <c r="D63" s="81"/>
      <c r="E63" s="82"/>
      <c r="F63" s="82"/>
      <c r="G63" s="80"/>
      <c r="H63" s="80"/>
      <c r="I63" s="83">
        <f t="shared" si="2"/>
      </c>
      <c r="J63" s="79">
        <f t="shared" si="3"/>
      </c>
      <c r="N63" s="60">
        <v>71</v>
      </c>
      <c r="O63" s="60" t="s">
        <v>10</v>
      </c>
    </row>
    <row r="64" spans="1:15" ht="30" customHeight="1">
      <c r="A64" s="79">
        <v>62</v>
      </c>
      <c r="B64" s="80"/>
      <c r="C64" s="80"/>
      <c r="D64" s="81"/>
      <c r="E64" s="82"/>
      <c r="F64" s="82"/>
      <c r="G64" s="80"/>
      <c r="H64" s="80"/>
      <c r="I64" s="83">
        <f t="shared" si="2"/>
      </c>
      <c r="J64" s="79">
        <f t="shared" si="3"/>
      </c>
      <c r="N64" s="60">
        <v>72</v>
      </c>
      <c r="O64" s="60" t="s">
        <v>10</v>
      </c>
    </row>
    <row r="65" spans="1:15" ht="30" customHeight="1">
      <c r="A65" s="79">
        <v>63</v>
      </c>
      <c r="B65" s="80"/>
      <c r="C65" s="80"/>
      <c r="D65" s="81"/>
      <c r="E65" s="82"/>
      <c r="F65" s="82"/>
      <c r="G65" s="80"/>
      <c r="H65" s="80"/>
      <c r="I65" s="83">
        <f t="shared" si="2"/>
      </c>
      <c r="J65" s="79">
        <f t="shared" si="3"/>
      </c>
      <c r="N65" s="60">
        <v>73</v>
      </c>
      <c r="O65" s="60" t="s">
        <v>10</v>
      </c>
    </row>
    <row r="66" spans="1:15" ht="30" customHeight="1">
      <c r="A66" s="79">
        <v>64</v>
      </c>
      <c r="B66" s="80"/>
      <c r="C66" s="80"/>
      <c r="D66" s="81"/>
      <c r="E66" s="82"/>
      <c r="F66" s="82"/>
      <c r="G66" s="80"/>
      <c r="H66" s="80"/>
      <c r="I66" s="83">
        <f t="shared" si="2"/>
      </c>
      <c r="J66" s="79">
        <f t="shared" si="3"/>
      </c>
      <c r="N66" s="60">
        <v>74</v>
      </c>
      <c r="O66" s="60" t="s">
        <v>10</v>
      </c>
    </row>
    <row r="67" spans="1:15" ht="30" customHeight="1">
      <c r="A67" s="79">
        <v>65</v>
      </c>
      <c r="B67" s="80"/>
      <c r="C67" s="80"/>
      <c r="D67" s="81"/>
      <c r="E67" s="82"/>
      <c r="F67" s="82"/>
      <c r="G67" s="80"/>
      <c r="H67" s="80"/>
      <c r="I67" s="83">
        <f aca="true" t="shared" si="4" ref="I67:I82">IF(ISNUMBER(D67),2016-YEAR(D67),"")</f>
      </c>
      <c r="J67" s="79">
        <f aca="true" t="shared" si="5" ref="J67:J82">IF(ISNUMBER(D67),VLOOKUP(I67,N$1:O$65536,2,FALSE),"")</f>
      </c>
      <c r="N67" s="60">
        <v>75</v>
      </c>
      <c r="O67" s="60" t="s">
        <v>10</v>
      </c>
    </row>
    <row r="68" spans="1:15" ht="30" customHeight="1">
      <c r="A68" s="79">
        <v>66</v>
      </c>
      <c r="B68" s="80"/>
      <c r="C68" s="80"/>
      <c r="D68" s="81"/>
      <c r="E68" s="82"/>
      <c r="F68" s="82"/>
      <c r="G68" s="80"/>
      <c r="H68" s="80"/>
      <c r="I68" s="83">
        <f t="shared" si="4"/>
      </c>
      <c r="J68" s="79">
        <f t="shared" si="5"/>
      </c>
      <c r="N68" s="60">
        <v>76</v>
      </c>
      <c r="O68" s="60" t="s">
        <v>10</v>
      </c>
    </row>
    <row r="69" spans="1:15" ht="30" customHeight="1">
      <c r="A69" s="79">
        <v>67</v>
      </c>
      <c r="B69" s="80"/>
      <c r="C69" s="80"/>
      <c r="D69" s="81"/>
      <c r="E69" s="82"/>
      <c r="F69" s="82"/>
      <c r="G69" s="80"/>
      <c r="H69" s="80"/>
      <c r="I69" s="83">
        <f t="shared" si="4"/>
      </c>
      <c r="J69" s="79">
        <f t="shared" si="5"/>
      </c>
      <c r="N69" s="60">
        <v>77</v>
      </c>
      <c r="O69" s="60" t="s">
        <v>10</v>
      </c>
    </row>
    <row r="70" spans="1:15" ht="30" customHeight="1">
      <c r="A70" s="79">
        <v>68</v>
      </c>
      <c r="B70" s="80"/>
      <c r="C70" s="80"/>
      <c r="D70" s="81"/>
      <c r="E70" s="82"/>
      <c r="F70" s="82"/>
      <c r="G70" s="80"/>
      <c r="H70" s="80"/>
      <c r="I70" s="83">
        <f t="shared" si="4"/>
      </c>
      <c r="J70" s="79">
        <f t="shared" si="5"/>
      </c>
      <c r="N70" s="60">
        <v>78</v>
      </c>
      <c r="O70" s="60" t="s">
        <v>10</v>
      </c>
    </row>
    <row r="71" spans="1:15" ht="30" customHeight="1">
      <c r="A71" s="79">
        <v>69</v>
      </c>
      <c r="B71" s="80"/>
      <c r="C71" s="80"/>
      <c r="D71" s="81"/>
      <c r="E71" s="82"/>
      <c r="F71" s="82"/>
      <c r="G71" s="80"/>
      <c r="H71" s="80"/>
      <c r="I71" s="83">
        <f t="shared" si="4"/>
      </c>
      <c r="J71" s="79">
        <f t="shared" si="5"/>
      </c>
      <c r="N71" s="60">
        <v>79</v>
      </c>
      <c r="O71" s="60" t="s">
        <v>10</v>
      </c>
    </row>
    <row r="72" spans="1:15" ht="30" customHeight="1">
      <c r="A72" s="79">
        <v>70</v>
      </c>
      <c r="B72" s="80"/>
      <c r="C72" s="80"/>
      <c r="D72" s="81"/>
      <c r="E72" s="82"/>
      <c r="F72" s="82"/>
      <c r="G72" s="80"/>
      <c r="H72" s="80"/>
      <c r="I72" s="83">
        <f t="shared" si="4"/>
      </c>
      <c r="J72" s="79">
        <f t="shared" si="5"/>
      </c>
      <c r="N72" s="60">
        <v>80</v>
      </c>
      <c r="O72" s="60" t="s">
        <v>10</v>
      </c>
    </row>
    <row r="73" spans="1:15" ht="30" customHeight="1">
      <c r="A73" s="79">
        <v>71</v>
      </c>
      <c r="B73" s="80"/>
      <c r="C73" s="80"/>
      <c r="D73" s="81"/>
      <c r="E73" s="82"/>
      <c r="F73" s="82"/>
      <c r="G73" s="80"/>
      <c r="H73" s="80"/>
      <c r="I73" s="83">
        <f t="shared" si="4"/>
      </c>
      <c r="J73" s="79">
        <f t="shared" si="5"/>
      </c>
      <c r="N73" s="60">
        <v>81</v>
      </c>
      <c r="O73" s="60" t="s">
        <v>10</v>
      </c>
    </row>
    <row r="74" spans="1:15" ht="30" customHeight="1">
      <c r="A74" s="79">
        <v>72</v>
      </c>
      <c r="B74" s="80"/>
      <c r="C74" s="80"/>
      <c r="D74" s="81"/>
      <c r="E74" s="82"/>
      <c r="F74" s="82"/>
      <c r="G74" s="80"/>
      <c r="H74" s="80"/>
      <c r="I74" s="83">
        <f t="shared" si="4"/>
      </c>
      <c r="J74" s="79">
        <f t="shared" si="5"/>
      </c>
      <c r="N74" s="60">
        <v>82</v>
      </c>
      <c r="O74" s="60" t="s">
        <v>10</v>
      </c>
    </row>
    <row r="75" spans="1:15" ht="30" customHeight="1">
      <c r="A75" s="79">
        <v>73</v>
      </c>
      <c r="B75" s="80"/>
      <c r="C75" s="80"/>
      <c r="D75" s="81"/>
      <c r="E75" s="82"/>
      <c r="F75" s="82"/>
      <c r="G75" s="80"/>
      <c r="H75" s="80"/>
      <c r="I75" s="83">
        <f t="shared" si="4"/>
      </c>
      <c r="J75" s="79">
        <f t="shared" si="5"/>
      </c>
      <c r="N75" s="60">
        <v>83</v>
      </c>
      <c r="O75" s="60" t="s">
        <v>10</v>
      </c>
    </row>
    <row r="76" spans="1:15" ht="30" customHeight="1">
      <c r="A76" s="79">
        <v>74</v>
      </c>
      <c r="B76" s="80"/>
      <c r="C76" s="80"/>
      <c r="D76" s="81"/>
      <c r="E76" s="82"/>
      <c r="F76" s="82"/>
      <c r="G76" s="80"/>
      <c r="H76" s="80"/>
      <c r="I76" s="83">
        <f t="shared" si="4"/>
      </c>
      <c r="J76" s="79">
        <f t="shared" si="5"/>
      </c>
      <c r="N76" s="60">
        <v>84</v>
      </c>
      <c r="O76" s="60" t="s">
        <v>10</v>
      </c>
    </row>
    <row r="77" spans="1:15" ht="30" customHeight="1">
      <c r="A77" s="79">
        <v>75</v>
      </c>
      <c r="B77" s="80"/>
      <c r="C77" s="80"/>
      <c r="D77" s="81"/>
      <c r="E77" s="82"/>
      <c r="F77" s="82"/>
      <c r="G77" s="80"/>
      <c r="H77" s="80"/>
      <c r="I77" s="83">
        <f t="shared" si="4"/>
      </c>
      <c r="J77" s="79">
        <f t="shared" si="5"/>
      </c>
      <c r="N77" s="60">
        <v>85</v>
      </c>
      <c r="O77" s="60" t="s">
        <v>10</v>
      </c>
    </row>
    <row r="78" spans="1:15" ht="30" customHeight="1">
      <c r="A78" s="79">
        <v>76</v>
      </c>
      <c r="B78" s="80"/>
      <c r="C78" s="80"/>
      <c r="D78" s="81"/>
      <c r="E78" s="82"/>
      <c r="F78" s="82"/>
      <c r="G78" s="80"/>
      <c r="H78" s="80"/>
      <c r="I78" s="83">
        <f t="shared" si="4"/>
      </c>
      <c r="J78" s="79">
        <f t="shared" si="5"/>
      </c>
      <c r="N78" s="60">
        <v>86</v>
      </c>
      <c r="O78" s="60" t="s">
        <v>10</v>
      </c>
    </row>
    <row r="79" spans="1:15" ht="30" customHeight="1">
      <c r="A79" s="79">
        <v>77</v>
      </c>
      <c r="B79" s="80"/>
      <c r="C79" s="80"/>
      <c r="D79" s="81"/>
      <c r="E79" s="82"/>
      <c r="F79" s="82"/>
      <c r="G79" s="80"/>
      <c r="H79" s="80"/>
      <c r="I79" s="83">
        <f t="shared" si="4"/>
      </c>
      <c r="J79" s="79">
        <f t="shared" si="5"/>
      </c>
      <c r="N79" s="60">
        <v>87</v>
      </c>
      <c r="O79" s="60" t="s">
        <v>10</v>
      </c>
    </row>
    <row r="80" spans="1:15" ht="30" customHeight="1">
      <c r="A80" s="79">
        <v>78</v>
      </c>
      <c r="B80" s="80"/>
      <c r="C80" s="80"/>
      <c r="D80" s="81"/>
      <c r="E80" s="82"/>
      <c r="F80" s="82"/>
      <c r="G80" s="80"/>
      <c r="H80" s="80"/>
      <c r="I80" s="83">
        <f t="shared" si="4"/>
      </c>
      <c r="J80" s="79">
        <f t="shared" si="5"/>
      </c>
      <c r="N80" s="60">
        <v>88</v>
      </c>
      <c r="O80" s="60" t="s">
        <v>10</v>
      </c>
    </row>
    <row r="81" spans="1:15" ht="30" customHeight="1">
      <c r="A81" s="79">
        <v>79</v>
      </c>
      <c r="B81" s="80"/>
      <c r="C81" s="80"/>
      <c r="D81" s="81"/>
      <c r="E81" s="82"/>
      <c r="F81" s="82"/>
      <c r="G81" s="80"/>
      <c r="H81" s="80"/>
      <c r="I81" s="83">
        <f t="shared" si="4"/>
      </c>
      <c r="J81" s="79">
        <f t="shared" si="5"/>
      </c>
      <c r="N81" s="60">
        <v>89</v>
      </c>
      <c r="O81" s="60" t="s">
        <v>10</v>
      </c>
    </row>
    <row r="82" spans="1:15" ht="30" customHeight="1">
      <c r="A82" s="79">
        <v>80</v>
      </c>
      <c r="B82" s="80"/>
      <c r="C82" s="80"/>
      <c r="D82" s="81"/>
      <c r="E82" s="82"/>
      <c r="F82" s="82"/>
      <c r="G82" s="80"/>
      <c r="H82" s="80"/>
      <c r="I82" s="83">
        <f t="shared" si="4"/>
      </c>
      <c r="J82" s="79">
        <f t="shared" si="5"/>
      </c>
      <c r="N82" s="60">
        <v>90</v>
      </c>
      <c r="O82" s="60" t="s">
        <v>10</v>
      </c>
    </row>
  </sheetData>
  <sheetProtection sheet="1"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4.140625" style="29" customWidth="1"/>
    <col min="2" max="2" width="24.57421875" style="29" customWidth="1"/>
    <col min="3" max="3" width="20.140625" style="29" customWidth="1"/>
    <col min="4" max="4" width="14.7109375" style="29" customWidth="1"/>
    <col min="5" max="5" width="15.421875" style="29" bestFit="1" customWidth="1"/>
    <col min="6" max="6" width="20.00390625" style="29" customWidth="1"/>
    <col min="7" max="7" width="31.7109375" style="29" bestFit="1" customWidth="1"/>
    <col min="8" max="8" width="24.421875" style="29" customWidth="1"/>
    <col min="9" max="9" width="4.421875" style="29" bestFit="1" customWidth="1"/>
    <col min="10" max="10" width="13.421875" style="29" bestFit="1" customWidth="1"/>
    <col min="11" max="16384" width="11.421875" style="29" customWidth="1"/>
  </cols>
  <sheetData>
    <row r="1" spans="1:10" ht="12.75">
      <c r="A1" s="28" t="s">
        <v>243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8.5" customHeight="1">
      <c r="A2" s="30" t="s">
        <v>16</v>
      </c>
      <c r="B2" s="31" t="s">
        <v>2</v>
      </c>
      <c r="C2" s="31" t="s">
        <v>3</v>
      </c>
      <c r="D2" s="31" t="s">
        <v>4</v>
      </c>
      <c r="E2" s="32" t="s">
        <v>17</v>
      </c>
      <c r="F2" s="32" t="s">
        <v>18</v>
      </c>
      <c r="G2" s="31" t="s">
        <v>5</v>
      </c>
      <c r="H2" s="31" t="s">
        <v>0</v>
      </c>
      <c r="I2" s="33" t="s">
        <v>14</v>
      </c>
      <c r="J2" s="34" t="s">
        <v>15</v>
      </c>
    </row>
    <row r="3" spans="1:15" ht="12.75">
      <c r="A3" s="35">
        <v>1</v>
      </c>
      <c r="B3" s="66" t="s">
        <v>19</v>
      </c>
      <c r="C3" s="66" t="s">
        <v>20</v>
      </c>
      <c r="D3" s="67">
        <v>26830</v>
      </c>
      <c r="E3" s="68">
        <v>4</v>
      </c>
      <c r="F3" s="68">
        <v>4</v>
      </c>
      <c r="G3" s="69"/>
      <c r="H3" s="68"/>
      <c r="I3" s="39">
        <f>IF(ISNUMBER(D3),2016-YEAR(D3),"")</f>
        <v>43</v>
      </c>
      <c r="J3" s="35" t="str">
        <f aca="true" t="shared" si="0" ref="J3:J25">IF(ISNUMBER(D3),VLOOKUP(I3,N$1:O$65536,2,FALSE),"")</f>
        <v>Vétéran</v>
      </c>
      <c r="N3" s="29">
        <v>11</v>
      </c>
      <c r="O3" s="29" t="s">
        <v>11</v>
      </c>
    </row>
    <row r="4" spans="1:15" s="90" customFormat="1" ht="12.75">
      <c r="A4" s="85">
        <v>2</v>
      </c>
      <c r="B4" s="86" t="s">
        <v>21</v>
      </c>
      <c r="C4" s="86" t="s">
        <v>22</v>
      </c>
      <c r="D4" s="87">
        <v>27088</v>
      </c>
      <c r="E4" s="88"/>
      <c r="F4" s="88">
        <v>2</v>
      </c>
      <c r="G4" s="86" t="s">
        <v>23</v>
      </c>
      <c r="H4" s="88">
        <v>2</v>
      </c>
      <c r="I4" s="89">
        <f aca="true" t="shared" si="1" ref="I4:I67">IF(ISNUMBER(D4),2016-YEAR(D4),"")</f>
        <v>42</v>
      </c>
      <c r="J4" s="85" t="str">
        <f t="shared" si="0"/>
        <v>Vétéran</v>
      </c>
      <c r="N4" s="90">
        <v>12</v>
      </c>
      <c r="O4" s="90" t="s">
        <v>11</v>
      </c>
    </row>
    <row r="5" spans="1:15" ht="12.75">
      <c r="A5" s="35">
        <v>3</v>
      </c>
      <c r="B5" s="66" t="s">
        <v>24</v>
      </c>
      <c r="C5" s="66" t="s">
        <v>25</v>
      </c>
      <c r="D5" s="67">
        <v>28150</v>
      </c>
      <c r="E5" s="68"/>
      <c r="F5" s="68">
        <v>2</v>
      </c>
      <c r="G5" s="69" t="s">
        <v>26</v>
      </c>
      <c r="H5" s="68">
        <v>2</v>
      </c>
      <c r="I5" s="39">
        <f t="shared" si="1"/>
        <v>39</v>
      </c>
      <c r="J5" s="35" t="str">
        <f t="shared" si="0"/>
        <v>Sénior</v>
      </c>
      <c r="N5" s="29">
        <v>13</v>
      </c>
      <c r="O5" s="29" t="s">
        <v>6</v>
      </c>
    </row>
    <row r="6" spans="1:15" s="90" customFormat="1" ht="12.75">
      <c r="A6" s="85">
        <v>4</v>
      </c>
      <c r="B6" s="86" t="s">
        <v>27</v>
      </c>
      <c r="C6" s="86" t="s">
        <v>28</v>
      </c>
      <c r="D6" s="87">
        <v>27555</v>
      </c>
      <c r="E6" s="88">
        <v>4</v>
      </c>
      <c r="F6" s="88">
        <v>4</v>
      </c>
      <c r="G6" s="86"/>
      <c r="H6" s="88"/>
      <c r="I6" s="89">
        <f t="shared" si="1"/>
        <v>41</v>
      </c>
      <c r="J6" s="85" t="str">
        <f t="shared" si="0"/>
        <v>Vétéran</v>
      </c>
      <c r="N6" s="90">
        <v>14</v>
      </c>
      <c r="O6" s="90" t="s">
        <v>6</v>
      </c>
    </row>
    <row r="7" spans="1:15" ht="12.75">
      <c r="A7" s="35">
        <v>5</v>
      </c>
      <c r="B7" s="66" t="s">
        <v>29</v>
      </c>
      <c r="C7" s="66" t="s">
        <v>30</v>
      </c>
      <c r="D7" s="67">
        <v>37519</v>
      </c>
      <c r="E7" s="68"/>
      <c r="F7" s="68" t="s">
        <v>6</v>
      </c>
      <c r="G7" s="69"/>
      <c r="H7" s="68"/>
      <c r="I7" s="39">
        <f t="shared" si="1"/>
        <v>14</v>
      </c>
      <c r="J7" s="35" t="str">
        <f t="shared" si="0"/>
        <v>Minime</v>
      </c>
      <c r="N7" s="29">
        <v>15</v>
      </c>
      <c r="O7" s="29" t="s">
        <v>1</v>
      </c>
    </row>
    <row r="8" spans="1:15" s="90" customFormat="1" ht="12.75">
      <c r="A8" s="85">
        <v>6</v>
      </c>
      <c r="B8" s="86" t="s">
        <v>31</v>
      </c>
      <c r="C8" s="86" t="s">
        <v>28</v>
      </c>
      <c r="D8" s="87">
        <v>27298</v>
      </c>
      <c r="E8" s="88"/>
      <c r="F8" s="88">
        <v>4</v>
      </c>
      <c r="G8" s="86" t="s">
        <v>32</v>
      </c>
      <c r="H8" s="88">
        <v>4</v>
      </c>
      <c r="I8" s="89">
        <f t="shared" si="1"/>
        <v>42</v>
      </c>
      <c r="J8" s="85" t="str">
        <f t="shared" si="0"/>
        <v>Vétéran</v>
      </c>
      <c r="N8" s="90">
        <v>16</v>
      </c>
      <c r="O8" s="90" t="s">
        <v>1</v>
      </c>
    </row>
    <row r="9" spans="1:15" ht="12.75">
      <c r="A9" s="35">
        <v>7</v>
      </c>
      <c r="B9" s="66" t="s">
        <v>33</v>
      </c>
      <c r="C9" s="66" t="s">
        <v>34</v>
      </c>
      <c r="D9" s="67">
        <v>26562</v>
      </c>
      <c r="E9" s="68">
        <v>2</v>
      </c>
      <c r="F9" s="68">
        <v>2</v>
      </c>
      <c r="G9" s="69"/>
      <c r="H9" s="68"/>
      <c r="I9" s="39">
        <f t="shared" si="1"/>
        <v>44</v>
      </c>
      <c r="J9" s="35" t="str">
        <f t="shared" si="0"/>
        <v>Vétéran</v>
      </c>
      <c r="N9" s="29">
        <v>17</v>
      </c>
      <c r="O9" s="29" t="s">
        <v>12</v>
      </c>
    </row>
    <row r="10" spans="1:15" s="90" customFormat="1" ht="12.75">
      <c r="A10" s="85">
        <v>8</v>
      </c>
      <c r="B10" s="86" t="s">
        <v>33</v>
      </c>
      <c r="C10" s="86" t="s">
        <v>35</v>
      </c>
      <c r="D10" s="87">
        <v>36356</v>
      </c>
      <c r="E10" s="88" t="s">
        <v>1</v>
      </c>
      <c r="F10" s="88">
        <v>4</v>
      </c>
      <c r="G10" s="86"/>
      <c r="H10" s="88">
        <v>4</v>
      </c>
      <c r="I10" s="89">
        <f t="shared" si="1"/>
        <v>17</v>
      </c>
      <c r="J10" s="85" t="str">
        <f t="shared" si="0"/>
        <v>Junior</v>
      </c>
      <c r="N10" s="90">
        <v>18</v>
      </c>
      <c r="O10" s="90" t="s">
        <v>12</v>
      </c>
    </row>
    <row r="11" spans="1:15" ht="12.75">
      <c r="A11" s="35">
        <v>9</v>
      </c>
      <c r="B11" s="66" t="s">
        <v>36</v>
      </c>
      <c r="C11" s="66" t="s">
        <v>37</v>
      </c>
      <c r="D11" s="67">
        <v>25804</v>
      </c>
      <c r="E11" s="68">
        <v>5</v>
      </c>
      <c r="F11" s="68">
        <v>5</v>
      </c>
      <c r="G11" s="69"/>
      <c r="H11" s="68"/>
      <c r="I11" s="39">
        <f t="shared" si="1"/>
        <v>46</v>
      </c>
      <c r="J11" s="35" t="str">
        <f t="shared" si="0"/>
        <v>Vétéran</v>
      </c>
      <c r="N11" s="29">
        <v>19</v>
      </c>
      <c r="O11" s="29" t="s">
        <v>13</v>
      </c>
    </row>
    <row r="12" spans="1:15" s="90" customFormat="1" ht="12.75">
      <c r="A12" s="85">
        <v>10</v>
      </c>
      <c r="B12" s="86" t="s">
        <v>38</v>
      </c>
      <c r="C12" s="86" t="s">
        <v>39</v>
      </c>
      <c r="D12" s="87">
        <v>22410</v>
      </c>
      <c r="E12" s="88">
        <v>4</v>
      </c>
      <c r="F12" s="88">
        <v>3</v>
      </c>
      <c r="G12" s="86"/>
      <c r="H12" s="88"/>
      <c r="I12" s="89">
        <f t="shared" si="1"/>
        <v>55</v>
      </c>
      <c r="J12" s="85" t="str">
        <f t="shared" si="0"/>
        <v>Super Vétéran</v>
      </c>
      <c r="N12" s="90">
        <v>20</v>
      </c>
      <c r="O12" s="90" t="s">
        <v>13</v>
      </c>
    </row>
    <row r="13" spans="1:15" ht="12.75">
      <c r="A13" s="35">
        <v>11</v>
      </c>
      <c r="B13" s="66" t="s">
        <v>40</v>
      </c>
      <c r="C13" s="66" t="s">
        <v>41</v>
      </c>
      <c r="D13" s="67">
        <v>34992</v>
      </c>
      <c r="E13" s="68">
        <v>2</v>
      </c>
      <c r="F13" s="68">
        <v>1</v>
      </c>
      <c r="G13" s="69" t="s">
        <v>42</v>
      </c>
      <c r="H13" s="68"/>
      <c r="I13" s="39">
        <f t="shared" si="1"/>
        <v>21</v>
      </c>
      <c r="J13" s="35" t="str">
        <f t="shared" si="0"/>
        <v>Espoir</v>
      </c>
      <c r="N13" s="29">
        <v>21</v>
      </c>
      <c r="O13" s="29" t="s">
        <v>13</v>
      </c>
    </row>
    <row r="14" spans="1:15" s="90" customFormat="1" ht="12.75">
      <c r="A14" s="85">
        <v>12</v>
      </c>
      <c r="B14" s="86" t="s">
        <v>40</v>
      </c>
      <c r="C14" s="86" t="s">
        <v>43</v>
      </c>
      <c r="D14" s="87">
        <v>23383</v>
      </c>
      <c r="E14" s="88">
        <v>5</v>
      </c>
      <c r="F14" s="88">
        <v>5</v>
      </c>
      <c r="G14" s="86"/>
      <c r="H14" s="88"/>
      <c r="I14" s="89">
        <f t="shared" si="1"/>
        <v>52</v>
      </c>
      <c r="J14" s="85" t="str">
        <f t="shared" si="0"/>
        <v>Super Vétéran</v>
      </c>
      <c r="N14" s="90">
        <v>22</v>
      </c>
      <c r="O14" s="90" t="s">
        <v>13</v>
      </c>
    </row>
    <row r="15" spans="1:15" ht="12.75">
      <c r="A15" s="35">
        <v>13</v>
      </c>
      <c r="B15" s="66" t="s">
        <v>44</v>
      </c>
      <c r="C15" s="66" t="s">
        <v>45</v>
      </c>
      <c r="D15" s="67">
        <v>27355</v>
      </c>
      <c r="E15" s="68"/>
      <c r="F15" s="68">
        <v>4</v>
      </c>
      <c r="G15" s="69" t="s">
        <v>32</v>
      </c>
      <c r="H15" s="68">
        <v>4</v>
      </c>
      <c r="I15" s="39">
        <f t="shared" si="1"/>
        <v>42</v>
      </c>
      <c r="J15" s="35" t="str">
        <f t="shared" si="0"/>
        <v>Vétéran</v>
      </c>
      <c r="N15" s="29">
        <v>23</v>
      </c>
      <c r="O15" s="29" t="s">
        <v>8</v>
      </c>
    </row>
    <row r="16" spans="1:15" s="90" customFormat="1" ht="12.75">
      <c r="A16" s="85">
        <v>14</v>
      </c>
      <c r="B16" s="86" t="s">
        <v>46</v>
      </c>
      <c r="C16" s="86" t="s">
        <v>47</v>
      </c>
      <c r="D16" s="87">
        <v>36790</v>
      </c>
      <c r="E16" s="88"/>
      <c r="F16" s="88" t="s">
        <v>1</v>
      </c>
      <c r="G16" s="86"/>
      <c r="H16" s="88"/>
      <c r="I16" s="89">
        <f t="shared" si="1"/>
        <v>16</v>
      </c>
      <c r="J16" s="85" t="str">
        <f t="shared" si="0"/>
        <v>Cadet</v>
      </c>
      <c r="N16" s="90">
        <v>24</v>
      </c>
      <c r="O16" s="90" t="s">
        <v>8</v>
      </c>
    </row>
    <row r="17" spans="1:15" ht="12.75">
      <c r="A17" s="35">
        <v>15</v>
      </c>
      <c r="B17" s="66" t="s">
        <v>48</v>
      </c>
      <c r="C17" s="66" t="s">
        <v>49</v>
      </c>
      <c r="D17" s="67">
        <v>23737</v>
      </c>
      <c r="E17" s="68"/>
      <c r="F17" s="68">
        <v>5</v>
      </c>
      <c r="G17" s="69" t="s">
        <v>50</v>
      </c>
      <c r="H17" s="68">
        <v>5</v>
      </c>
      <c r="I17" s="39">
        <f t="shared" si="1"/>
        <v>52</v>
      </c>
      <c r="J17" s="35" t="str">
        <f t="shared" si="0"/>
        <v>Super Vétéran</v>
      </c>
      <c r="N17" s="29">
        <v>25</v>
      </c>
      <c r="O17" s="29" t="s">
        <v>8</v>
      </c>
    </row>
    <row r="18" spans="1:15" s="90" customFormat="1" ht="12.75">
      <c r="A18" s="85">
        <v>16</v>
      </c>
      <c r="B18" s="86" t="s">
        <v>51</v>
      </c>
      <c r="C18" s="86" t="s">
        <v>52</v>
      </c>
      <c r="D18" s="87">
        <v>28572</v>
      </c>
      <c r="E18" s="88">
        <v>5</v>
      </c>
      <c r="F18" s="88">
        <v>5</v>
      </c>
      <c r="G18" s="86"/>
      <c r="H18" s="88"/>
      <c r="I18" s="89">
        <f t="shared" si="1"/>
        <v>38</v>
      </c>
      <c r="J18" s="85" t="str">
        <f t="shared" si="0"/>
        <v>Sénior</v>
      </c>
      <c r="N18" s="90">
        <v>26</v>
      </c>
      <c r="O18" s="90" t="s">
        <v>8</v>
      </c>
    </row>
    <row r="19" spans="1:15" ht="12.75">
      <c r="A19" s="35">
        <v>17</v>
      </c>
      <c r="B19" s="66" t="s">
        <v>53</v>
      </c>
      <c r="C19" s="66" t="s">
        <v>54</v>
      </c>
      <c r="D19" s="67">
        <v>23900</v>
      </c>
      <c r="E19" s="68">
        <v>4</v>
      </c>
      <c r="F19" s="68">
        <v>4</v>
      </c>
      <c r="G19" s="69"/>
      <c r="H19" s="68"/>
      <c r="I19" s="39">
        <f t="shared" si="1"/>
        <v>51</v>
      </c>
      <c r="J19" s="35" t="str">
        <f t="shared" si="0"/>
        <v>Super Vétéran</v>
      </c>
      <c r="N19" s="29">
        <v>27</v>
      </c>
      <c r="O19" s="29" t="s">
        <v>8</v>
      </c>
    </row>
    <row r="20" spans="1:15" s="90" customFormat="1" ht="12.75">
      <c r="A20" s="85">
        <v>18</v>
      </c>
      <c r="B20" s="86" t="s">
        <v>55</v>
      </c>
      <c r="C20" s="86" t="s">
        <v>56</v>
      </c>
      <c r="D20" s="87">
        <v>27646</v>
      </c>
      <c r="E20" s="88"/>
      <c r="F20" s="88">
        <v>4</v>
      </c>
      <c r="G20" s="86" t="s">
        <v>32</v>
      </c>
      <c r="H20" s="88">
        <v>4</v>
      </c>
      <c r="I20" s="89">
        <f t="shared" si="1"/>
        <v>41</v>
      </c>
      <c r="J20" s="85" t="str">
        <f t="shared" si="0"/>
        <v>Vétéran</v>
      </c>
      <c r="N20" s="90">
        <v>28</v>
      </c>
      <c r="O20" s="90" t="s">
        <v>8</v>
      </c>
    </row>
    <row r="21" spans="1:15" ht="12.75">
      <c r="A21" s="35">
        <v>19</v>
      </c>
      <c r="B21" s="66" t="s">
        <v>57</v>
      </c>
      <c r="C21" s="66" t="s">
        <v>58</v>
      </c>
      <c r="D21" s="67">
        <v>27221</v>
      </c>
      <c r="E21" s="68">
        <v>4</v>
      </c>
      <c r="F21" s="68">
        <v>4</v>
      </c>
      <c r="G21" s="69"/>
      <c r="H21" s="68"/>
      <c r="I21" s="39">
        <f t="shared" si="1"/>
        <v>42</v>
      </c>
      <c r="J21" s="35" t="str">
        <f t="shared" si="0"/>
        <v>Vétéran</v>
      </c>
      <c r="N21" s="29">
        <v>29</v>
      </c>
      <c r="O21" s="29" t="s">
        <v>8</v>
      </c>
    </row>
    <row r="22" spans="1:15" s="90" customFormat="1" ht="12.75">
      <c r="A22" s="85">
        <v>20</v>
      </c>
      <c r="B22" s="86" t="s">
        <v>59</v>
      </c>
      <c r="C22" s="86" t="s">
        <v>60</v>
      </c>
      <c r="D22" s="87">
        <v>37522</v>
      </c>
      <c r="E22" s="88"/>
      <c r="F22" s="88" t="s">
        <v>6</v>
      </c>
      <c r="G22" s="86"/>
      <c r="H22" s="88"/>
      <c r="I22" s="89">
        <f t="shared" si="1"/>
        <v>14</v>
      </c>
      <c r="J22" s="85" t="str">
        <f t="shared" si="0"/>
        <v>Minime</v>
      </c>
      <c r="N22" s="90">
        <v>30</v>
      </c>
      <c r="O22" s="90" t="s">
        <v>8</v>
      </c>
    </row>
    <row r="23" spans="1:15" ht="12.75">
      <c r="A23" s="35">
        <v>21</v>
      </c>
      <c r="B23" s="66" t="s">
        <v>61</v>
      </c>
      <c r="C23" s="66" t="s">
        <v>62</v>
      </c>
      <c r="D23" s="67">
        <v>25918</v>
      </c>
      <c r="E23" s="68">
        <v>5</v>
      </c>
      <c r="F23" s="68">
        <v>5</v>
      </c>
      <c r="G23" s="69"/>
      <c r="H23" s="68"/>
      <c r="I23" s="39">
        <f t="shared" si="1"/>
        <v>46</v>
      </c>
      <c r="J23" s="35" t="str">
        <f t="shared" si="0"/>
        <v>Vétéran</v>
      </c>
      <c r="N23" s="29">
        <v>31</v>
      </c>
      <c r="O23" s="29" t="s">
        <v>8</v>
      </c>
    </row>
    <row r="24" spans="1:15" s="90" customFormat="1" ht="12.75">
      <c r="A24" s="85">
        <v>22</v>
      </c>
      <c r="B24" s="86" t="s">
        <v>63</v>
      </c>
      <c r="C24" s="86" t="s">
        <v>64</v>
      </c>
      <c r="D24" s="87">
        <v>18106</v>
      </c>
      <c r="E24" s="88">
        <v>5</v>
      </c>
      <c r="F24" s="88">
        <v>5</v>
      </c>
      <c r="G24" s="86"/>
      <c r="H24" s="88"/>
      <c r="I24" s="89">
        <f t="shared" si="1"/>
        <v>67</v>
      </c>
      <c r="J24" s="85" t="str">
        <f t="shared" si="0"/>
        <v>Ancien</v>
      </c>
      <c r="N24" s="90">
        <v>32</v>
      </c>
      <c r="O24" s="90" t="s">
        <v>8</v>
      </c>
    </row>
    <row r="25" spans="1:15" ht="12.75">
      <c r="A25" s="35">
        <v>23</v>
      </c>
      <c r="B25" s="66" t="s">
        <v>65</v>
      </c>
      <c r="C25" s="66" t="s">
        <v>64</v>
      </c>
      <c r="D25" s="67">
        <v>22834</v>
      </c>
      <c r="E25" s="68">
        <v>4</v>
      </c>
      <c r="F25" s="68">
        <v>4</v>
      </c>
      <c r="G25" s="69"/>
      <c r="H25" s="68"/>
      <c r="I25" s="39">
        <f t="shared" si="1"/>
        <v>54</v>
      </c>
      <c r="J25" s="35" t="str">
        <f t="shared" si="0"/>
        <v>Super Vétéran</v>
      </c>
      <c r="N25" s="29">
        <v>33</v>
      </c>
      <c r="O25" s="29" t="s">
        <v>8</v>
      </c>
    </row>
    <row r="26" spans="1:15" s="90" customFormat="1" ht="12.75">
      <c r="A26" s="85">
        <v>24</v>
      </c>
      <c r="B26" s="86" t="s">
        <v>734</v>
      </c>
      <c r="C26" s="86" t="s">
        <v>102</v>
      </c>
      <c r="D26" s="87">
        <v>36173</v>
      </c>
      <c r="E26" s="88"/>
      <c r="F26" s="88">
        <v>3</v>
      </c>
      <c r="G26" s="86" t="s">
        <v>68</v>
      </c>
      <c r="H26" s="88">
        <v>3</v>
      </c>
      <c r="I26" s="89">
        <f aca="true" t="shared" si="2" ref="I26:I50">IF(ISNUMBER(D26),2016-YEAR(D26),"")</f>
        <v>17</v>
      </c>
      <c r="J26" s="85" t="str">
        <f aca="true" t="shared" si="3" ref="J26:J50">IF(ISNUMBER(D26),VLOOKUP(I26,N$1:O$65536,2,FALSE),"")</f>
        <v>Junior</v>
      </c>
      <c r="N26" s="90">
        <v>34</v>
      </c>
      <c r="O26" s="90" t="s">
        <v>8</v>
      </c>
    </row>
    <row r="27" spans="1:15" ht="12.75">
      <c r="A27" s="35">
        <v>25</v>
      </c>
      <c r="B27" s="66" t="s">
        <v>66</v>
      </c>
      <c r="C27" s="66" t="s">
        <v>67</v>
      </c>
      <c r="D27" s="67">
        <v>36082</v>
      </c>
      <c r="E27" s="68"/>
      <c r="F27" s="68">
        <v>3</v>
      </c>
      <c r="G27" s="69" t="s">
        <v>68</v>
      </c>
      <c r="H27" s="68">
        <v>3</v>
      </c>
      <c r="I27" s="39">
        <f t="shared" si="2"/>
        <v>18</v>
      </c>
      <c r="J27" s="35" t="str">
        <f t="shared" si="3"/>
        <v>Junior</v>
      </c>
      <c r="N27" s="29">
        <v>35</v>
      </c>
      <c r="O27" s="29" t="s">
        <v>8</v>
      </c>
    </row>
    <row r="28" spans="1:15" s="90" customFormat="1" ht="12.75">
      <c r="A28" s="85">
        <v>26</v>
      </c>
      <c r="B28" s="86" t="s">
        <v>69</v>
      </c>
      <c r="C28" s="86" t="s">
        <v>70</v>
      </c>
      <c r="D28" s="87">
        <v>28352</v>
      </c>
      <c r="E28" s="88">
        <v>4</v>
      </c>
      <c r="F28" s="88">
        <v>4</v>
      </c>
      <c r="G28" s="86"/>
      <c r="H28" s="88"/>
      <c r="I28" s="89">
        <f t="shared" si="2"/>
        <v>39</v>
      </c>
      <c r="J28" s="85" t="str">
        <f t="shared" si="3"/>
        <v>Sénior</v>
      </c>
      <c r="N28" s="90">
        <v>36</v>
      </c>
      <c r="O28" s="90" t="s">
        <v>8</v>
      </c>
    </row>
    <row r="29" spans="1:15" ht="12.75">
      <c r="A29" s="35">
        <v>27</v>
      </c>
      <c r="B29" s="66" t="s">
        <v>71</v>
      </c>
      <c r="C29" s="66" t="s">
        <v>72</v>
      </c>
      <c r="D29" s="67">
        <v>32546</v>
      </c>
      <c r="E29" s="68"/>
      <c r="F29" s="68">
        <v>2</v>
      </c>
      <c r="G29" s="69" t="s">
        <v>23</v>
      </c>
      <c r="H29" s="68">
        <v>2</v>
      </c>
      <c r="I29" s="39">
        <f t="shared" si="2"/>
        <v>27</v>
      </c>
      <c r="J29" s="35" t="str">
        <f t="shared" si="3"/>
        <v>Sénior</v>
      </c>
      <c r="N29" s="29">
        <v>37</v>
      </c>
      <c r="O29" s="29" t="s">
        <v>8</v>
      </c>
    </row>
    <row r="30" spans="1:15" s="90" customFormat="1" ht="12.75">
      <c r="A30" s="85">
        <v>28</v>
      </c>
      <c r="B30" s="86" t="s">
        <v>73</v>
      </c>
      <c r="C30" s="86" t="s">
        <v>74</v>
      </c>
      <c r="D30" s="87">
        <v>26342</v>
      </c>
      <c r="E30" s="88">
        <v>4</v>
      </c>
      <c r="F30" s="88">
        <v>5</v>
      </c>
      <c r="G30" s="86" t="s">
        <v>75</v>
      </c>
      <c r="H30" s="88"/>
      <c r="I30" s="89">
        <f t="shared" si="2"/>
        <v>44</v>
      </c>
      <c r="J30" s="85" t="str">
        <f t="shared" si="3"/>
        <v>Vétéran</v>
      </c>
      <c r="N30" s="90">
        <v>38</v>
      </c>
      <c r="O30" s="90" t="s">
        <v>8</v>
      </c>
    </row>
    <row r="31" spans="1:15" ht="12.75">
      <c r="A31" s="35">
        <v>29</v>
      </c>
      <c r="B31" s="66" t="s">
        <v>76</v>
      </c>
      <c r="C31" s="66" t="s">
        <v>39</v>
      </c>
      <c r="D31" s="67">
        <v>21536</v>
      </c>
      <c r="E31" s="68">
        <v>4</v>
      </c>
      <c r="F31" s="68">
        <v>4</v>
      </c>
      <c r="G31" s="69"/>
      <c r="H31" s="68"/>
      <c r="I31" s="39">
        <f t="shared" si="2"/>
        <v>58</v>
      </c>
      <c r="J31" s="35" t="str">
        <f t="shared" si="3"/>
        <v>Super Vétéran</v>
      </c>
      <c r="N31" s="29">
        <v>39</v>
      </c>
      <c r="O31" s="29" t="s">
        <v>8</v>
      </c>
    </row>
    <row r="32" spans="1:15" s="90" customFormat="1" ht="12.75">
      <c r="A32" s="85">
        <v>30</v>
      </c>
      <c r="B32" s="86" t="s">
        <v>77</v>
      </c>
      <c r="C32" s="86" t="s">
        <v>78</v>
      </c>
      <c r="D32" s="87">
        <v>26137</v>
      </c>
      <c r="E32" s="88" t="s">
        <v>79</v>
      </c>
      <c r="F32" s="88" t="s">
        <v>439</v>
      </c>
      <c r="G32" s="86"/>
      <c r="H32" s="88"/>
      <c r="I32" s="89">
        <f t="shared" si="2"/>
        <v>45</v>
      </c>
      <c r="J32" s="85" t="str">
        <f t="shared" si="3"/>
        <v>Vétéran</v>
      </c>
      <c r="N32" s="90">
        <v>40</v>
      </c>
      <c r="O32" s="90" t="s">
        <v>7</v>
      </c>
    </row>
    <row r="33" spans="1:15" ht="12.75">
      <c r="A33" s="35">
        <v>31</v>
      </c>
      <c r="B33" s="66" t="s">
        <v>80</v>
      </c>
      <c r="C33" s="66" t="s">
        <v>28</v>
      </c>
      <c r="D33" s="67">
        <v>27495</v>
      </c>
      <c r="E33" s="68">
        <v>3</v>
      </c>
      <c r="F33" s="68">
        <v>3</v>
      </c>
      <c r="G33" s="69"/>
      <c r="H33" s="68"/>
      <c r="I33" s="39">
        <f t="shared" si="2"/>
        <v>41</v>
      </c>
      <c r="J33" s="35" t="str">
        <f t="shared" si="3"/>
        <v>Vétéran</v>
      </c>
      <c r="N33" s="29">
        <v>41</v>
      </c>
      <c r="O33" s="29" t="s">
        <v>7</v>
      </c>
    </row>
    <row r="34" spans="1:15" s="90" customFormat="1" ht="12.75">
      <c r="A34" s="85">
        <v>32</v>
      </c>
      <c r="B34" s="86" t="s">
        <v>81</v>
      </c>
      <c r="C34" s="86" t="s">
        <v>82</v>
      </c>
      <c r="D34" s="87">
        <v>28117</v>
      </c>
      <c r="E34" s="88" t="s">
        <v>79</v>
      </c>
      <c r="F34" s="88" t="s">
        <v>439</v>
      </c>
      <c r="G34" s="86"/>
      <c r="H34" s="88"/>
      <c r="I34" s="89">
        <f t="shared" si="2"/>
        <v>40</v>
      </c>
      <c r="J34" s="85" t="str">
        <f t="shared" si="3"/>
        <v>Vétéran</v>
      </c>
      <c r="N34" s="90">
        <v>42</v>
      </c>
      <c r="O34" s="90" t="s">
        <v>7</v>
      </c>
    </row>
    <row r="35" spans="1:15" ht="12.75">
      <c r="A35" s="35">
        <v>33</v>
      </c>
      <c r="B35" s="66" t="s">
        <v>83</v>
      </c>
      <c r="C35" s="66" t="s">
        <v>84</v>
      </c>
      <c r="D35" s="67">
        <v>29369</v>
      </c>
      <c r="E35" s="68">
        <v>2</v>
      </c>
      <c r="F35" s="68">
        <v>2</v>
      </c>
      <c r="G35" s="69"/>
      <c r="H35" s="68"/>
      <c r="I35" s="39">
        <f t="shared" si="2"/>
        <v>36</v>
      </c>
      <c r="J35" s="35" t="str">
        <f t="shared" si="3"/>
        <v>Sénior</v>
      </c>
      <c r="N35" s="29">
        <v>43</v>
      </c>
      <c r="O35" s="29" t="s">
        <v>7</v>
      </c>
    </row>
    <row r="36" spans="1:15" s="90" customFormat="1" ht="12.75">
      <c r="A36" s="85">
        <v>34</v>
      </c>
      <c r="B36" s="86" t="s">
        <v>85</v>
      </c>
      <c r="C36" s="86" t="s">
        <v>86</v>
      </c>
      <c r="D36" s="87">
        <v>34027</v>
      </c>
      <c r="E36" s="88"/>
      <c r="F36" s="88">
        <v>3</v>
      </c>
      <c r="G36" s="86" t="s">
        <v>68</v>
      </c>
      <c r="H36" s="88">
        <v>3</v>
      </c>
      <c r="I36" s="89">
        <f t="shared" si="2"/>
        <v>23</v>
      </c>
      <c r="J36" s="85" t="str">
        <f t="shared" si="3"/>
        <v>Sénior</v>
      </c>
      <c r="N36" s="90">
        <v>44</v>
      </c>
      <c r="O36" s="90" t="s">
        <v>7</v>
      </c>
    </row>
    <row r="37" spans="1:15" ht="12.75">
      <c r="A37" s="35">
        <v>35</v>
      </c>
      <c r="B37" s="66" t="s">
        <v>87</v>
      </c>
      <c r="C37" s="66" t="s">
        <v>28</v>
      </c>
      <c r="D37" s="67">
        <v>26640</v>
      </c>
      <c r="E37" s="68">
        <v>3</v>
      </c>
      <c r="F37" s="68">
        <v>3</v>
      </c>
      <c r="G37" s="69"/>
      <c r="H37" s="68"/>
      <c r="I37" s="39">
        <f t="shared" si="2"/>
        <v>44</v>
      </c>
      <c r="J37" s="35" t="str">
        <f t="shared" si="3"/>
        <v>Vétéran</v>
      </c>
      <c r="N37" s="29">
        <v>45</v>
      </c>
      <c r="O37" s="29" t="s">
        <v>7</v>
      </c>
    </row>
    <row r="38" spans="1:15" s="90" customFormat="1" ht="12.75">
      <c r="A38" s="85">
        <v>36</v>
      </c>
      <c r="B38" s="86" t="s">
        <v>87</v>
      </c>
      <c r="C38" s="86" t="s">
        <v>88</v>
      </c>
      <c r="D38" s="87">
        <v>37380</v>
      </c>
      <c r="E38" s="88" t="s">
        <v>6</v>
      </c>
      <c r="F38" s="88" t="s">
        <v>6</v>
      </c>
      <c r="G38" s="86"/>
      <c r="H38" s="88"/>
      <c r="I38" s="89">
        <f t="shared" si="2"/>
        <v>14</v>
      </c>
      <c r="J38" s="85" t="str">
        <f t="shared" si="3"/>
        <v>Minime</v>
      </c>
      <c r="N38" s="90">
        <v>46</v>
      </c>
      <c r="O38" s="90" t="s">
        <v>7</v>
      </c>
    </row>
    <row r="39" spans="1:15" ht="12.75">
      <c r="A39" s="35">
        <v>37</v>
      </c>
      <c r="B39" s="66" t="s">
        <v>89</v>
      </c>
      <c r="C39" s="66" t="s">
        <v>90</v>
      </c>
      <c r="D39" s="67">
        <v>36202</v>
      </c>
      <c r="E39" s="68"/>
      <c r="F39" s="68">
        <v>3</v>
      </c>
      <c r="G39" s="69" t="s">
        <v>68</v>
      </c>
      <c r="H39" s="68">
        <v>3</v>
      </c>
      <c r="I39" s="39">
        <f t="shared" si="2"/>
        <v>17</v>
      </c>
      <c r="J39" s="35" t="str">
        <f t="shared" si="3"/>
        <v>Junior</v>
      </c>
      <c r="N39" s="29">
        <v>47</v>
      </c>
      <c r="O39" s="29" t="s">
        <v>7</v>
      </c>
    </row>
    <row r="40" spans="1:15" s="90" customFormat="1" ht="12.75">
      <c r="A40" s="85">
        <v>38</v>
      </c>
      <c r="B40" s="86" t="s">
        <v>91</v>
      </c>
      <c r="C40" s="86" t="s">
        <v>92</v>
      </c>
      <c r="D40" s="87">
        <v>36600</v>
      </c>
      <c r="E40" s="88"/>
      <c r="F40" s="88" t="s">
        <v>1</v>
      </c>
      <c r="G40" s="86"/>
      <c r="H40" s="88"/>
      <c r="I40" s="89">
        <f t="shared" si="2"/>
        <v>16</v>
      </c>
      <c r="J40" s="85" t="str">
        <f t="shared" si="3"/>
        <v>Cadet</v>
      </c>
      <c r="N40" s="90">
        <v>48</v>
      </c>
      <c r="O40" s="90" t="s">
        <v>7</v>
      </c>
    </row>
    <row r="41" spans="1:15" ht="12.75">
      <c r="A41" s="35">
        <v>39</v>
      </c>
      <c r="B41" s="66" t="s">
        <v>93</v>
      </c>
      <c r="C41" s="66" t="s">
        <v>94</v>
      </c>
      <c r="D41" s="67">
        <v>29712</v>
      </c>
      <c r="E41" s="68">
        <v>4</v>
      </c>
      <c r="F41" s="68">
        <v>4</v>
      </c>
      <c r="G41" s="69"/>
      <c r="H41" s="68"/>
      <c r="I41" s="39">
        <f t="shared" si="2"/>
        <v>35</v>
      </c>
      <c r="J41" s="35" t="str">
        <f t="shared" si="3"/>
        <v>Sénior</v>
      </c>
      <c r="N41" s="29">
        <v>49</v>
      </c>
      <c r="O41" s="29" t="s">
        <v>7</v>
      </c>
    </row>
    <row r="42" spans="1:15" s="90" customFormat="1" ht="12.75">
      <c r="A42" s="85">
        <v>40</v>
      </c>
      <c r="B42" s="86" t="s">
        <v>95</v>
      </c>
      <c r="C42" s="86" t="s">
        <v>96</v>
      </c>
      <c r="D42" s="87">
        <v>24950</v>
      </c>
      <c r="E42" s="88" t="s">
        <v>79</v>
      </c>
      <c r="F42" s="88" t="s">
        <v>439</v>
      </c>
      <c r="G42" s="86"/>
      <c r="H42" s="88"/>
      <c r="I42" s="89">
        <f t="shared" si="2"/>
        <v>48</v>
      </c>
      <c r="J42" s="85" t="str">
        <f t="shared" si="3"/>
        <v>Vétéran</v>
      </c>
      <c r="N42" s="90">
        <v>50</v>
      </c>
      <c r="O42" s="90" t="s">
        <v>9</v>
      </c>
    </row>
    <row r="43" spans="1:15" ht="12.75">
      <c r="A43" s="35">
        <v>41</v>
      </c>
      <c r="B43" s="66" t="s">
        <v>97</v>
      </c>
      <c r="C43" s="66" t="s">
        <v>54</v>
      </c>
      <c r="D43" s="67">
        <v>26078</v>
      </c>
      <c r="E43" s="68">
        <v>4</v>
      </c>
      <c r="F43" s="68">
        <v>4</v>
      </c>
      <c r="G43" s="69"/>
      <c r="H43" s="68"/>
      <c r="I43" s="39">
        <f t="shared" si="2"/>
        <v>45</v>
      </c>
      <c r="J43" s="35" t="str">
        <f t="shared" si="3"/>
        <v>Vétéran</v>
      </c>
      <c r="N43" s="29">
        <v>51</v>
      </c>
      <c r="O43" s="29" t="s">
        <v>9</v>
      </c>
    </row>
    <row r="44" spans="1:15" s="90" customFormat="1" ht="12.75">
      <c r="A44" s="85">
        <v>42</v>
      </c>
      <c r="B44" s="86" t="s">
        <v>98</v>
      </c>
      <c r="C44" s="86" t="s">
        <v>99</v>
      </c>
      <c r="D44" s="87">
        <v>29621</v>
      </c>
      <c r="E44" s="88">
        <v>4</v>
      </c>
      <c r="F44" s="88">
        <v>4</v>
      </c>
      <c r="G44" s="86"/>
      <c r="H44" s="88"/>
      <c r="I44" s="89">
        <f t="shared" si="2"/>
        <v>35</v>
      </c>
      <c r="J44" s="85" t="str">
        <f t="shared" si="3"/>
        <v>Sénior</v>
      </c>
      <c r="N44" s="90">
        <v>52</v>
      </c>
      <c r="O44" s="90" t="s">
        <v>9</v>
      </c>
    </row>
    <row r="45" spans="1:15" ht="12.75">
      <c r="A45" s="35">
        <v>43</v>
      </c>
      <c r="B45" s="66" t="s">
        <v>100</v>
      </c>
      <c r="C45" s="66" t="s">
        <v>101</v>
      </c>
      <c r="D45" s="67">
        <v>25242</v>
      </c>
      <c r="E45" s="68">
        <v>5</v>
      </c>
      <c r="F45" s="68">
        <v>5</v>
      </c>
      <c r="G45" s="69"/>
      <c r="H45" s="68"/>
      <c r="I45" s="39">
        <f t="shared" si="2"/>
        <v>47</v>
      </c>
      <c r="J45" s="35" t="str">
        <f t="shared" si="3"/>
        <v>Vétéran</v>
      </c>
      <c r="N45" s="29">
        <v>53</v>
      </c>
      <c r="O45" s="29" t="s">
        <v>9</v>
      </c>
    </row>
    <row r="46" spans="1:15" s="90" customFormat="1" ht="12.75">
      <c r="A46" s="85">
        <v>44</v>
      </c>
      <c r="B46" s="86" t="s">
        <v>100</v>
      </c>
      <c r="C46" s="86" t="s">
        <v>102</v>
      </c>
      <c r="D46" s="87">
        <v>36514</v>
      </c>
      <c r="E46" s="88" t="s">
        <v>1</v>
      </c>
      <c r="F46" s="88">
        <v>5</v>
      </c>
      <c r="G46" s="86" t="s">
        <v>733</v>
      </c>
      <c r="H46" s="88">
        <v>5</v>
      </c>
      <c r="I46" s="89">
        <f t="shared" si="2"/>
        <v>17</v>
      </c>
      <c r="J46" s="85" t="str">
        <f t="shared" si="3"/>
        <v>Junior</v>
      </c>
      <c r="N46" s="90">
        <v>54</v>
      </c>
      <c r="O46" s="90" t="s">
        <v>9</v>
      </c>
    </row>
    <row r="47" spans="1:15" ht="12.75">
      <c r="A47" s="35">
        <v>45</v>
      </c>
      <c r="B47" s="66" t="s">
        <v>103</v>
      </c>
      <c r="C47" s="66" t="s">
        <v>104</v>
      </c>
      <c r="D47" s="67">
        <v>27387</v>
      </c>
      <c r="E47" s="68">
        <v>3</v>
      </c>
      <c r="F47" s="68">
        <v>3</v>
      </c>
      <c r="G47" s="69"/>
      <c r="H47" s="68"/>
      <c r="I47" s="39">
        <f t="shared" si="2"/>
        <v>42</v>
      </c>
      <c r="J47" s="35" t="str">
        <f t="shared" si="3"/>
        <v>Vétéran</v>
      </c>
      <c r="N47" s="29">
        <v>55</v>
      </c>
      <c r="O47" s="29" t="s">
        <v>9</v>
      </c>
    </row>
    <row r="48" spans="1:15" s="90" customFormat="1" ht="12.75">
      <c r="A48" s="85">
        <v>46</v>
      </c>
      <c r="B48" s="86" t="s">
        <v>105</v>
      </c>
      <c r="C48" s="86" t="s">
        <v>106</v>
      </c>
      <c r="D48" s="87">
        <v>26607</v>
      </c>
      <c r="E48" s="88">
        <v>5</v>
      </c>
      <c r="F48" s="88">
        <v>5</v>
      </c>
      <c r="G48" s="86"/>
      <c r="H48" s="88"/>
      <c r="I48" s="89">
        <f t="shared" si="2"/>
        <v>44</v>
      </c>
      <c r="J48" s="85" t="str">
        <f t="shared" si="3"/>
        <v>Vétéran</v>
      </c>
      <c r="N48" s="90">
        <v>56</v>
      </c>
      <c r="O48" s="90" t="s">
        <v>9</v>
      </c>
    </row>
    <row r="49" spans="1:15" ht="12.75">
      <c r="A49" s="35">
        <v>47</v>
      </c>
      <c r="B49" s="66" t="s">
        <v>107</v>
      </c>
      <c r="C49" s="66" t="s">
        <v>90</v>
      </c>
      <c r="D49" s="67">
        <v>35969</v>
      </c>
      <c r="E49" s="68"/>
      <c r="F49" s="68">
        <v>3</v>
      </c>
      <c r="G49" s="69" t="s">
        <v>68</v>
      </c>
      <c r="H49" s="68">
        <v>3</v>
      </c>
      <c r="I49" s="39">
        <f t="shared" si="2"/>
        <v>18</v>
      </c>
      <c r="J49" s="35" t="str">
        <f t="shared" si="3"/>
        <v>Junior</v>
      </c>
      <c r="N49" s="29">
        <v>57</v>
      </c>
      <c r="O49" s="29" t="s">
        <v>9</v>
      </c>
    </row>
    <row r="50" spans="1:15" ht="12.75">
      <c r="A50" s="85">
        <v>48</v>
      </c>
      <c r="B50" s="86" t="s">
        <v>108</v>
      </c>
      <c r="C50" s="86" t="s">
        <v>109</v>
      </c>
      <c r="D50" s="87">
        <v>29745</v>
      </c>
      <c r="E50" s="88"/>
      <c r="F50" s="88">
        <v>2</v>
      </c>
      <c r="G50" s="86" t="s">
        <v>110</v>
      </c>
      <c r="H50" s="88">
        <v>2</v>
      </c>
      <c r="I50" s="89">
        <f t="shared" si="2"/>
        <v>35</v>
      </c>
      <c r="J50" s="85" t="str">
        <f t="shared" si="3"/>
        <v>Sénior</v>
      </c>
      <c r="N50" s="29">
        <v>58</v>
      </c>
      <c r="O50" s="29" t="s">
        <v>9</v>
      </c>
    </row>
    <row r="51" spans="1:15" ht="12.75">
      <c r="A51" s="35">
        <v>49</v>
      </c>
      <c r="B51" s="36"/>
      <c r="C51" s="36"/>
      <c r="D51" s="37"/>
      <c r="E51" s="38"/>
      <c r="F51" s="38"/>
      <c r="G51" s="36"/>
      <c r="H51" s="38"/>
      <c r="I51" s="39">
        <f t="shared" si="1"/>
      </c>
      <c r="J51" s="35">
        <f aca="true" t="shared" si="4" ref="J51:J100">IF(ISNUMBER(D51),VLOOKUP(I51,N$1:O$65536,2,FALSE),"")</f>
      </c>
      <c r="N51" s="29">
        <v>59</v>
      </c>
      <c r="O51" s="29" t="s">
        <v>9</v>
      </c>
    </row>
    <row r="52" spans="1:15" ht="12.75">
      <c r="A52" s="35">
        <v>50</v>
      </c>
      <c r="B52" s="36"/>
      <c r="C52" s="36"/>
      <c r="D52" s="37"/>
      <c r="E52" s="38"/>
      <c r="F52" s="38"/>
      <c r="G52" s="36"/>
      <c r="H52" s="38"/>
      <c r="I52" s="39">
        <f t="shared" si="1"/>
      </c>
      <c r="J52" s="35">
        <f t="shared" si="4"/>
      </c>
      <c r="N52" s="29">
        <v>60</v>
      </c>
      <c r="O52" s="29" t="s">
        <v>10</v>
      </c>
    </row>
    <row r="53" spans="1:15" ht="12.75">
      <c r="A53" s="35">
        <v>51</v>
      </c>
      <c r="B53" s="36"/>
      <c r="C53" s="36"/>
      <c r="D53" s="37"/>
      <c r="E53" s="38"/>
      <c r="F53" s="38"/>
      <c r="G53" s="36"/>
      <c r="H53" s="38"/>
      <c r="I53" s="39">
        <f t="shared" si="1"/>
      </c>
      <c r="J53" s="35">
        <f t="shared" si="4"/>
      </c>
      <c r="N53" s="29">
        <v>61</v>
      </c>
      <c r="O53" s="29" t="s">
        <v>10</v>
      </c>
    </row>
    <row r="54" spans="1:15" ht="12.75">
      <c r="A54" s="35">
        <v>52</v>
      </c>
      <c r="B54" s="36"/>
      <c r="C54" s="36"/>
      <c r="D54" s="37"/>
      <c r="E54" s="38"/>
      <c r="F54" s="38"/>
      <c r="G54" s="36"/>
      <c r="H54" s="38"/>
      <c r="I54" s="39">
        <f t="shared" si="1"/>
      </c>
      <c r="J54" s="35">
        <f t="shared" si="4"/>
      </c>
      <c r="N54" s="29">
        <v>62</v>
      </c>
      <c r="O54" s="29" t="s">
        <v>10</v>
      </c>
    </row>
    <row r="55" spans="1:15" ht="12.75">
      <c r="A55" s="35">
        <v>53</v>
      </c>
      <c r="B55" s="36"/>
      <c r="C55" s="36"/>
      <c r="D55" s="37"/>
      <c r="E55" s="38"/>
      <c r="F55" s="38"/>
      <c r="G55" s="36"/>
      <c r="H55" s="38"/>
      <c r="I55" s="39">
        <f t="shared" si="1"/>
      </c>
      <c r="J55" s="35">
        <f t="shared" si="4"/>
      </c>
      <c r="N55" s="29">
        <v>63</v>
      </c>
      <c r="O55" s="29" t="s">
        <v>10</v>
      </c>
    </row>
    <row r="56" spans="1:15" ht="12.75">
      <c r="A56" s="35">
        <v>54</v>
      </c>
      <c r="B56" s="36"/>
      <c r="C56" s="36"/>
      <c r="D56" s="37"/>
      <c r="E56" s="38"/>
      <c r="F56" s="38"/>
      <c r="G56" s="36"/>
      <c r="H56" s="38"/>
      <c r="I56" s="39">
        <f t="shared" si="1"/>
      </c>
      <c r="J56" s="35">
        <f t="shared" si="4"/>
      </c>
      <c r="N56" s="29">
        <v>64</v>
      </c>
      <c r="O56" s="29" t="s">
        <v>10</v>
      </c>
    </row>
    <row r="57" spans="1:15" ht="12.75">
      <c r="A57" s="35">
        <v>55</v>
      </c>
      <c r="B57" s="36"/>
      <c r="C57" s="36"/>
      <c r="D57" s="37"/>
      <c r="E57" s="38"/>
      <c r="F57" s="38"/>
      <c r="G57" s="36"/>
      <c r="H57" s="36"/>
      <c r="I57" s="39">
        <f t="shared" si="1"/>
      </c>
      <c r="J57" s="35">
        <f t="shared" si="4"/>
      </c>
      <c r="N57" s="29">
        <v>65</v>
      </c>
      <c r="O57" s="29" t="s">
        <v>10</v>
      </c>
    </row>
    <row r="58" spans="1:15" ht="12.75">
      <c r="A58" s="35">
        <v>56</v>
      </c>
      <c r="B58" s="36"/>
      <c r="C58" s="36"/>
      <c r="D58" s="37"/>
      <c r="E58" s="38"/>
      <c r="F58" s="38"/>
      <c r="G58" s="36"/>
      <c r="H58" s="36"/>
      <c r="I58" s="39">
        <f t="shared" si="1"/>
      </c>
      <c r="J58" s="35">
        <f t="shared" si="4"/>
      </c>
      <c r="N58" s="29">
        <v>66</v>
      </c>
      <c r="O58" s="29" t="s">
        <v>10</v>
      </c>
    </row>
    <row r="59" spans="1:15" ht="12.75">
      <c r="A59" s="35">
        <v>57</v>
      </c>
      <c r="B59" s="36"/>
      <c r="C59" s="36"/>
      <c r="D59" s="37"/>
      <c r="E59" s="38"/>
      <c r="F59" s="38"/>
      <c r="G59" s="36"/>
      <c r="H59" s="36"/>
      <c r="I59" s="39">
        <f t="shared" si="1"/>
      </c>
      <c r="J59" s="35">
        <f t="shared" si="4"/>
      </c>
      <c r="N59" s="29">
        <v>67</v>
      </c>
      <c r="O59" s="29" t="s">
        <v>10</v>
      </c>
    </row>
    <row r="60" spans="1:15" ht="12.75">
      <c r="A60" s="35">
        <v>58</v>
      </c>
      <c r="B60" s="36"/>
      <c r="C60" s="36"/>
      <c r="D60" s="37"/>
      <c r="E60" s="38"/>
      <c r="F60" s="38"/>
      <c r="G60" s="36"/>
      <c r="H60" s="36"/>
      <c r="I60" s="39">
        <f t="shared" si="1"/>
      </c>
      <c r="J60" s="35">
        <f t="shared" si="4"/>
      </c>
      <c r="N60" s="29">
        <v>68</v>
      </c>
      <c r="O60" s="29" t="s">
        <v>10</v>
      </c>
    </row>
    <row r="61" spans="1:15" ht="12.75">
      <c r="A61" s="35">
        <v>59</v>
      </c>
      <c r="B61" s="36"/>
      <c r="C61" s="36"/>
      <c r="D61" s="37"/>
      <c r="E61" s="38"/>
      <c r="F61" s="38"/>
      <c r="G61" s="36"/>
      <c r="H61" s="36"/>
      <c r="I61" s="39">
        <f t="shared" si="1"/>
      </c>
      <c r="J61" s="35">
        <f t="shared" si="4"/>
      </c>
      <c r="N61" s="29">
        <v>69</v>
      </c>
      <c r="O61" s="29" t="s">
        <v>10</v>
      </c>
    </row>
    <row r="62" spans="1:15" ht="12.75">
      <c r="A62" s="35">
        <v>60</v>
      </c>
      <c r="B62" s="36"/>
      <c r="C62" s="36"/>
      <c r="D62" s="37"/>
      <c r="E62" s="38"/>
      <c r="F62" s="38"/>
      <c r="G62" s="36"/>
      <c r="H62" s="36"/>
      <c r="I62" s="39">
        <f t="shared" si="1"/>
      </c>
      <c r="J62" s="35">
        <f t="shared" si="4"/>
      </c>
      <c r="N62" s="29">
        <v>70</v>
      </c>
      <c r="O62" s="29" t="s">
        <v>10</v>
      </c>
    </row>
    <row r="63" spans="1:15" ht="12.75">
      <c r="A63" s="35">
        <v>61</v>
      </c>
      <c r="B63" s="36"/>
      <c r="C63" s="36"/>
      <c r="D63" s="37"/>
      <c r="E63" s="38"/>
      <c r="F63" s="38"/>
      <c r="G63" s="36"/>
      <c r="H63" s="36"/>
      <c r="I63" s="39">
        <f t="shared" si="1"/>
      </c>
      <c r="J63" s="35">
        <f t="shared" si="4"/>
      </c>
      <c r="N63" s="29">
        <v>71</v>
      </c>
      <c r="O63" s="29" t="s">
        <v>10</v>
      </c>
    </row>
    <row r="64" spans="1:15" ht="12.75">
      <c r="A64" s="35">
        <v>62</v>
      </c>
      <c r="B64" s="36"/>
      <c r="C64" s="36"/>
      <c r="D64" s="37"/>
      <c r="E64" s="38"/>
      <c r="F64" s="38"/>
      <c r="G64" s="36"/>
      <c r="H64" s="36"/>
      <c r="I64" s="39">
        <f t="shared" si="1"/>
      </c>
      <c r="J64" s="35">
        <f t="shared" si="4"/>
      </c>
      <c r="N64" s="29">
        <v>72</v>
      </c>
      <c r="O64" s="29" t="s">
        <v>10</v>
      </c>
    </row>
    <row r="65" spans="1:15" ht="12.75">
      <c r="A65" s="35">
        <v>63</v>
      </c>
      <c r="B65" s="36"/>
      <c r="C65" s="36"/>
      <c r="D65" s="37"/>
      <c r="E65" s="38"/>
      <c r="F65" s="38"/>
      <c r="G65" s="36"/>
      <c r="H65" s="36"/>
      <c r="I65" s="39">
        <f t="shared" si="1"/>
      </c>
      <c r="J65" s="35">
        <f t="shared" si="4"/>
      </c>
      <c r="N65" s="29">
        <v>73</v>
      </c>
      <c r="O65" s="29" t="s">
        <v>10</v>
      </c>
    </row>
    <row r="66" spans="1:15" ht="12.75">
      <c r="A66" s="35">
        <v>64</v>
      </c>
      <c r="B66" s="36"/>
      <c r="C66" s="36"/>
      <c r="D66" s="37"/>
      <c r="E66" s="38"/>
      <c r="F66" s="38"/>
      <c r="G66" s="36"/>
      <c r="H66" s="36"/>
      <c r="I66" s="39">
        <f t="shared" si="1"/>
      </c>
      <c r="J66" s="35">
        <f t="shared" si="4"/>
      </c>
      <c r="N66" s="29">
        <v>74</v>
      </c>
      <c r="O66" s="29" t="s">
        <v>10</v>
      </c>
    </row>
    <row r="67" spans="1:15" ht="12.75">
      <c r="A67" s="35">
        <v>65</v>
      </c>
      <c r="B67" s="36"/>
      <c r="C67" s="36"/>
      <c r="D67" s="37"/>
      <c r="E67" s="38"/>
      <c r="F67" s="38"/>
      <c r="G67" s="36"/>
      <c r="H67" s="36"/>
      <c r="I67" s="39">
        <f t="shared" si="1"/>
      </c>
      <c r="J67" s="35">
        <f t="shared" si="4"/>
      </c>
      <c r="N67" s="29">
        <v>75</v>
      </c>
      <c r="O67" s="29" t="s">
        <v>10</v>
      </c>
    </row>
    <row r="68" spans="1:15" ht="12.75">
      <c r="A68" s="35">
        <v>66</v>
      </c>
      <c r="B68" s="36"/>
      <c r="C68" s="36"/>
      <c r="D68" s="37"/>
      <c r="E68" s="38"/>
      <c r="F68" s="38"/>
      <c r="G68" s="36"/>
      <c r="H68" s="36"/>
      <c r="I68" s="39">
        <f aca="true" t="shared" si="5" ref="I68:I102">IF(ISNUMBER(D68),2016-YEAR(D68),"")</f>
      </c>
      <c r="J68" s="35">
        <f t="shared" si="4"/>
      </c>
      <c r="N68" s="29">
        <v>76</v>
      </c>
      <c r="O68" s="29" t="s">
        <v>10</v>
      </c>
    </row>
    <row r="69" spans="1:15" ht="12.75">
      <c r="A69" s="35">
        <v>67</v>
      </c>
      <c r="B69" s="36"/>
      <c r="C69" s="36"/>
      <c r="D69" s="37"/>
      <c r="E69" s="38"/>
      <c r="F69" s="38"/>
      <c r="G69" s="36"/>
      <c r="H69" s="36"/>
      <c r="I69" s="39">
        <f t="shared" si="5"/>
      </c>
      <c r="J69" s="35">
        <f t="shared" si="4"/>
      </c>
      <c r="N69" s="29">
        <v>77</v>
      </c>
      <c r="O69" s="29" t="s">
        <v>10</v>
      </c>
    </row>
    <row r="70" spans="1:15" ht="12.75">
      <c r="A70" s="35">
        <v>68</v>
      </c>
      <c r="B70" s="36"/>
      <c r="C70" s="36"/>
      <c r="D70" s="37"/>
      <c r="E70" s="38"/>
      <c r="F70" s="38"/>
      <c r="G70" s="36"/>
      <c r="H70" s="36"/>
      <c r="I70" s="39">
        <f t="shared" si="5"/>
      </c>
      <c r="J70" s="35">
        <f t="shared" si="4"/>
      </c>
      <c r="N70" s="29">
        <v>78</v>
      </c>
      <c r="O70" s="29" t="s">
        <v>10</v>
      </c>
    </row>
    <row r="71" spans="1:15" ht="12.75">
      <c r="A71" s="35">
        <v>69</v>
      </c>
      <c r="B71" s="36"/>
      <c r="C71" s="36"/>
      <c r="D71" s="37"/>
      <c r="E71" s="38"/>
      <c r="F71" s="38"/>
      <c r="G71" s="36"/>
      <c r="H71" s="36"/>
      <c r="I71" s="39">
        <f t="shared" si="5"/>
      </c>
      <c r="J71" s="35">
        <f t="shared" si="4"/>
      </c>
      <c r="N71" s="29">
        <v>79</v>
      </c>
      <c r="O71" s="29" t="s">
        <v>10</v>
      </c>
    </row>
    <row r="72" spans="1:15" ht="12.75">
      <c r="A72" s="35">
        <v>70</v>
      </c>
      <c r="B72" s="36"/>
      <c r="C72" s="36"/>
      <c r="D72" s="37"/>
      <c r="E72" s="38"/>
      <c r="F72" s="38"/>
      <c r="G72" s="36"/>
      <c r="H72" s="36"/>
      <c r="I72" s="39">
        <f t="shared" si="5"/>
      </c>
      <c r="J72" s="35">
        <f t="shared" si="4"/>
      </c>
      <c r="N72" s="29">
        <v>80</v>
      </c>
      <c r="O72" s="29" t="s">
        <v>10</v>
      </c>
    </row>
    <row r="73" spans="1:15" ht="12.75">
      <c r="A73" s="35">
        <v>71</v>
      </c>
      <c r="B73" s="36"/>
      <c r="C73" s="36"/>
      <c r="D73" s="37"/>
      <c r="E73" s="38"/>
      <c r="F73" s="38"/>
      <c r="G73" s="36"/>
      <c r="H73" s="36"/>
      <c r="I73" s="39">
        <f t="shared" si="5"/>
      </c>
      <c r="J73" s="35">
        <f t="shared" si="4"/>
      </c>
      <c r="N73" s="29">
        <v>81</v>
      </c>
      <c r="O73" s="29" t="s">
        <v>10</v>
      </c>
    </row>
    <row r="74" spans="1:15" ht="12.75">
      <c r="A74" s="35">
        <v>72</v>
      </c>
      <c r="B74" s="36"/>
      <c r="C74" s="36"/>
      <c r="D74" s="37"/>
      <c r="E74" s="38"/>
      <c r="F74" s="38"/>
      <c r="G74" s="36"/>
      <c r="H74" s="36"/>
      <c r="I74" s="39">
        <f t="shared" si="5"/>
      </c>
      <c r="J74" s="35">
        <f t="shared" si="4"/>
      </c>
      <c r="N74" s="29">
        <v>82</v>
      </c>
      <c r="O74" s="29" t="s">
        <v>10</v>
      </c>
    </row>
    <row r="75" spans="1:15" ht="12.75">
      <c r="A75" s="35">
        <v>73</v>
      </c>
      <c r="B75" s="36"/>
      <c r="C75" s="36"/>
      <c r="D75" s="37"/>
      <c r="E75" s="38"/>
      <c r="F75" s="38"/>
      <c r="G75" s="36"/>
      <c r="H75" s="36"/>
      <c r="I75" s="39">
        <f t="shared" si="5"/>
      </c>
      <c r="J75" s="35">
        <f t="shared" si="4"/>
      </c>
      <c r="N75" s="29">
        <v>83</v>
      </c>
      <c r="O75" s="29" t="s">
        <v>10</v>
      </c>
    </row>
    <row r="76" spans="1:15" ht="12.75">
      <c r="A76" s="35">
        <v>74</v>
      </c>
      <c r="B76" s="36"/>
      <c r="C76" s="36"/>
      <c r="D76" s="37"/>
      <c r="E76" s="38"/>
      <c r="F76" s="38"/>
      <c r="G76" s="36"/>
      <c r="H76" s="36"/>
      <c r="I76" s="39">
        <f t="shared" si="5"/>
      </c>
      <c r="J76" s="35">
        <f t="shared" si="4"/>
      </c>
      <c r="N76" s="29">
        <v>84</v>
      </c>
      <c r="O76" s="29" t="s">
        <v>10</v>
      </c>
    </row>
    <row r="77" spans="1:15" ht="12.75">
      <c r="A77" s="35">
        <v>75</v>
      </c>
      <c r="B77" s="36"/>
      <c r="C77" s="36"/>
      <c r="D77" s="37"/>
      <c r="E77" s="38"/>
      <c r="F77" s="38"/>
      <c r="G77" s="36"/>
      <c r="H77" s="36"/>
      <c r="I77" s="39">
        <f t="shared" si="5"/>
      </c>
      <c r="J77" s="35">
        <f t="shared" si="4"/>
      </c>
      <c r="N77" s="29">
        <v>85</v>
      </c>
      <c r="O77" s="29" t="s">
        <v>10</v>
      </c>
    </row>
    <row r="78" spans="1:15" ht="12.75">
      <c r="A78" s="35">
        <v>76</v>
      </c>
      <c r="B78" s="36"/>
      <c r="C78" s="36"/>
      <c r="D78" s="37"/>
      <c r="E78" s="38"/>
      <c r="F78" s="38"/>
      <c r="G78" s="36"/>
      <c r="H78" s="36"/>
      <c r="I78" s="39">
        <f t="shared" si="5"/>
      </c>
      <c r="J78" s="35">
        <f t="shared" si="4"/>
      </c>
      <c r="N78" s="29">
        <v>86</v>
      </c>
      <c r="O78" s="29" t="s">
        <v>10</v>
      </c>
    </row>
    <row r="79" spans="1:15" ht="12.75">
      <c r="A79" s="35">
        <v>77</v>
      </c>
      <c r="B79" s="36"/>
      <c r="C79" s="36"/>
      <c r="D79" s="37"/>
      <c r="E79" s="38"/>
      <c r="F79" s="38"/>
      <c r="G79" s="36"/>
      <c r="H79" s="36"/>
      <c r="I79" s="39">
        <f t="shared" si="5"/>
      </c>
      <c r="J79" s="35">
        <f t="shared" si="4"/>
      </c>
      <c r="N79" s="29">
        <v>87</v>
      </c>
      <c r="O79" s="29" t="s">
        <v>10</v>
      </c>
    </row>
    <row r="80" spans="1:15" ht="12.75">
      <c r="A80" s="35">
        <v>78</v>
      </c>
      <c r="B80" s="36"/>
      <c r="C80" s="36"/>
      <c r="D80" s="37"/>
      <c r="E80" s="38"/>
      <c r="F80" s="38"/>
      <c r="G80" s="36"/>
      <c r="H80" s="36"/>
      <c r="I80" s="39">
        <f t="shared" si="5"/>
      </c>
      <c r="J80" s="35">
        <f t="shared" si="4"/>
      </c>
      <c r="N80" s="29">
        <v>88</v>
      </c>
      <c r="O80" s="29" t="s">
        <v>10</v>
      </c>
    </row>
    <row r="81" spans="1:15" ht="12.75">
      <c r="A81" s="35">
        <v>79</v>
      </c>
      <c r="B81" s="36"/>
      <c r="C81" s="36"/>
      <c r="D81" s="37"/>
      <c r="E81" s="38"/>
      <c r="F81" s="38"/>
      <c r="G81" s="36"/>
      <c r="H81" s="36"/>
      <c r="I81" s="39">
        <f t="shared" si="5"/>
      </c>
      <c r="J81" s="35">
        <f t="shared" si="4"/>
      </c>
      <c r="N81" s="29">
        <v>89</v>
      </c>
      <c r="O81" s="29" t="s">
        <v>10</v>
      </c>
    </row>
    <row r="82" spans="1:15" ht="12.75">
      <c r="A82" s="35">
        <v>80</v>
      </c>
      <c r="B82" s="36"/>
      <c r="C82" s="36"/>
      <c r="D82" s="37"/>
      <c r="E82" s="38"/>
      <c r="F82" s="38"/>
      <c r="G82" s="36"/>
      <c r="H82" s="36"/>
      <c r="I82" s="39">
        <f t="shared" si="5"/>
      </c>
      <c r="J82" s="35">
        <f t="shared" si="4"/>
      </c>
      <c r="N82" s="29">
        <v>90</v>
      </c>
      <c r="O82" s="29" t="s">
        <v>10</v>
      </c>
    </row>
    <row r="83" spans="1:10" ht="12.75">
      <c r="A83" s="35">
        <v>81</v>
      </c>
      <c r="B83" s="36"/>
      <c r="C83" s="36"/>
      <c r="D83" s="37"/>
      <c r="E83" s="38"/>
      <c r="F83" s="38"/>
      <c r="G83" s="36"/>
      <c r="H83" s="36"/>
      <c r="I83" s="39">
        <f t="shared" si="5"/>
      </c>
      <c r="J83" s="35">
        <f t="shared" si="4"/>
      </c>
    </row>
    <row r="84" spans="1:10" ht="12.75">
      <c r="A84" s="35">
        <v>82</v>
      </c>
      <c r="B84" s="36"/>
      <c r="C84" s="36"/>
      <c r="D84" s="37"/>
      <c r="E84" s="38"/>
      <c r="F84" s="38"/>
      <c r="G84" s="36"/>
      <c r="H84" s="36"/>
      <c r="I84" s="39">
        <f t="shared" si="5"/>
      </c>
      <c r="J84" s="35">
        <f t="shared" si="4"/>
      </c>
    </row>
    <row r="85" spans="1:10" ht="12.75">
      <c r="A85" s="35">
        <v>83</v>
      </c>
      <c r="B85" s="36"/>
      <c r="C85" s="36"/>
      <c r="D85" s="37"/>
      <c r="E85" s="38"/>
      <c r="F85" s="38"/>
      <c r="G85" s="36"/>
      <c r="H85" s="36"/>
      <c r="I85" s="39">
        <f t="shared" si="5"/>
      </c>
      <c r="J85" s="35">
        <f t="shared" si="4"/>
      </c>
    </row>
    <row r="86" spans="1:10" ht="12.75">
      <c r="A86" s="35">
        <v>84</v>
      </c>
      <c r="B86" s="36"/>
      <c r="C86" s="36"/>
      <c r="D86" s="37"/>
      <c r="E86" s="38"/>
      <c r="F86" s="38"/>
      <c r="G86" s="36"/>
      <c r="H86" s="36"/>
      <c r="I86" s="39">
        <f t="shared" si="5"/>
      </c>
      <c r="J86" s="35">
        <f t="shared" si="4"/>
      </c>
    </row>
    <row r="87" spans="1:10" ht="12.75">
      <c r="A87" s="35">
        <v>85</v>
      </c>
      <c r="B87" s="36"/>
      <c r="C87" s="36"/>
      <c r="D87" s="37"/>
      <c r="E87" s="38"/>
      <c r="F87" s="38"/>
      <c r="G87" s="36"/>
      <c r="H87" s="36"/>
      <c r="I87" s="39">
        <f t="shared" si="5"/>
      </c>
      <c r="J87" s="35">
        <f t="shared" si="4"/>
      </c>
    </row>
    <row r="88" spans="1:10" ht="12.75">
      <c r="A88" s="35">
        <v>86</v>
      </c>
      <c r="B88" s="36"/>
      <c r="C88" s="36"/>
      <c r="D88" s="37"/>
      <c r="E88" s="38"/>
      <c r="F88" s="38"/>
      <c r="G88" s="36"/>
      <c r="H88" s="36"/>
      <c r="I88" s="39">
        <f t="shared" si="5"/>
      </c>
      <c r="J88" s="35">
        <f t="shared" si="4"/>
      </c>
    </row>
    <row r="89" spans="1:10" ht="12.75">
      <c r="A89" s="35">
        <v>87</v>
      </c>
      <c r="B89" s="36"/>
      <c r="C89" s="36"/>
      <c r="D89" s="37"/>
      <c r="E89" s="38"/>
      <c r="F89" s="38"/>
      <c r="G89" s="36"/>
      <c r="H89" s="36"/>
      <c r="I89" s="39">
        <f t="shared" si="5"/>
      </c>
      <c r="J89" s="35">
        <f t="shared" si="4"/>
      </c>
    </row>
    <row r="90" spans="1:10" ht="12.75">
      <c r="A90" s="35">
        <v>88</v>
      </c>
      <c r="B90" s="36"/>
      <c r="C90" s="36"/>
      <c r="D90" s="37"/>
      <c r="E90" s="38"/>
      <c r="F90" s="38"/>
      <c r="G90" s="36"/>
      <c r="H90" s="36"/>
      <c r="I90" s="39">
        <f t="shared" si="5"/>
      </c>
      <c r="J90" s="35">
        <f t="shared" si="4"/>
      </c>
    </row>
    <row r="91" spans="1:10" ht="12.75">
      <c r="A91" s="35">
        <v>89</v>
      </c>
      <c r="B91" s="36"/>
      <c r="C91" s="36"/>
      <c r="D91" s="37"/>
      <c r="E91" s="38"/>
      <c r="F91" s="38"/>
      <c r="G91" s="36"/>
      <c r="H91" s="36"/>
      <c r="I91" s="39">
        <f t="shared" si="5"/>
      </c>
      <c r="J91" s="35">
        <f t="shared" si="4"/>
      </c>
    </row>
    <row r="92" spans="1:10" ht="12.75">
      <c r="A92" s="35">
        <v>90</v>
      </c>
      <c r="B92" s="36"/>
      <c r="C92" s="36"/>
      <c r="D92" s="37"/>
      <c r="E92" s="38"/>
      <c r="F92" s="38"/>
      <c r="G92" s="36"/>
      <c r="H92" s="36"/>
      <c r="I92" s="39">
        <f t="shared" si="5"/>
      </c>
      <c r="J92" s="35">
        <f t="shared" si="4"/>
      </c>
    </row>
    <row r="93" spans="1:10" ht="12.75">
      <c r="A93" s="35">
        <v>91</v>
      </c>
      <c r="B93" s="36"/>
      <c r="C93" s="36"/>
      <c r="D93" s="37"/>
      <c r="E93" s="38"/>
      <c r="F93" s="38"/>
      <c r="G93" s="36"/>
      <c r="H93" s="36"/>
      <c r="I93" s="39">
        <f t="shared" si="5"/>
      </c>
      <c r="J93" s="35">
        <f t="shared" si="4"/>
      </c>
    </row>
    <row r="94" spans="1:10" ht="12.75">
      <c r="A94" s="35">
        <v>92</v>
      </c>
      <c r="B94" s="36"/>
      <c r="C94" s="36"/>
      <c r="D94" s="37"/>
      <c r="E94" s="38"/>
      <c r="F94" s="38"/>
      <c r="G94" s="36"/>
      <c r="H94" s="36"/>
      <c r="I94" s="39">
        <f t="shared" si="5"/>
      </c>
      <c r="J94" s="35">
        <f t="shared" si="4"/>
      </c>
    </row>
    <row r="95" spans="1:10" ht="12.75">
      <c r="A95" s="35">
        <v>93</v>
      </c>
      <c r="B95" s="36"/>
      <c r="C95" s="36"/>
      <c r="D95" s="37"/>
      <c r="E95" s="38"/>
      <c r="F95" s="38"/>
      <c r="G95" s="36"/>
      <c r="H95" s="36"/>
      <c r="I95" s="39">
        <f t="shared" si="5"/>
      </c>
      <c r="J95" s="35">
        <f t="shared" si="4"/>
      </c>
    </row>
    <row r="96" spans="1:10" ht="12.75">
      <c r="A96" s="35">
        <v>94</v>
      </c>
      <c r="B96" s="36"/>
      <c r="C96" s="36"/>
      <c r="D96" s="37"/>
      <c r="E96" s="38"/>
      <c r="F96" s="38"/>
      <c r="G96" s="36"/>
      <c r="H96" s="36"/>
      <c r="I96" s="39">
        <f t="shared" si="5"/>
      </c>
      <c r="J96" s="35">
        <f t="shared" si="4"/>
      </c>
    </row>
    <row r="97" spans="1:10" ht="12.75">
      <c r="A97" s="35">
        <v>95</v>
      </c>
      <c r="B97" s="36"/>
      <c r="C97" s="36"/>
      <c r="D97" s="37"/>
      <c r="E97" s="38"/>
      <c r="F97" s="38"/>
      <c r="G97" s="36"/>
      <c r="H97" s="36"/>
      <c r="I97" s="39">
        <f t="shared" si="5"/>
      </c>
      <c r="J97" s="35">
        <f t="shared" si="4"/>
      </c>
    </row>
    <row r="98" spans="1:10" ht="12.75">
      <c r="A98" s="35">
        <v>96</v>
      </c>
      <c r="B98" s="36"/>
      <c r="C98" s="36"/>
      <c r="D98" s="37"/>
      <c r="E98" s="38"/>
      <c r="F98" s="38"/>
      <c r="G98" s="36"/>
      <c r="H98" s="36"/>
      <c r="I98" s="39">
        <f t="shared" si="5"/>
      </c>
      <c r="J98" s="35">
        <f t="shared" si="4"/>
      </c>
    </row>
    <row r="99" spans="1:10" ht="12.75">
      <c r="A99" s="35">
        <v>97</v>
      </c>
      <c r="B99" s="36"/>
      <c r="C99" s="36"/>
      <c r="D99" s="37"/>
      <c r="E99" s="38"/>
      <c r="F99" s="38"/>
      <c r="G99" s="36"/>
      <c r="H99" s="36"/>
      <c r="I99" s="39">
        <f t="shared" si="5"/>
      </c>
      <c r="J99" s="35">
        <f t="shared" si="4"/>
      </c>
    </row>
    <row r="100" spans="1:10" ht="12.75">
      <c r="A100" s="35">
        <v>98</v>
      </c>
      <c r="B100" s="36"/>
      <c r="C100" s="36"/>
      <c r="D100" s="37"/>
      <c r="E100" s="38"/>
      <c r="F100" s="38"/>
      <c r="G100" s="36"/>
      <c r="H100" s="36"/>
      <c r="I100" s="39">
        <f t="shared" si="5"/>
      </c>
      <c r="J100" s="35">
        <f t="shared" si="4"/>
      </c>
    </row>
    <row r="101" spans="1:10" ht="12.75">
      <c r="A101" s="35">
        <v>99</v>
      </c>
      <c r="B101" s="36"/>
      <c r="C101" s="36"/>
      <c r="D101" s="37"/>
      <c r="E101" s="38"/>
      <c r="F101" s="38"/>
      <c r="G101" s="36"/>
      <c r="H101" s="36"/>
      <c r="I101" s="39">
        <f t="shared" si="5"/>
      </c>
      <c r="J101" s="35">
        <f>IF(ISNUMBER(D101),VLOOKUP(I101,N:O,2,FALSE),"")</f>
      </c>
    </row>
    <row r="102" spans="1:10" ht="12.75">
      <c r="A102" s="35">
        <v>100</v>
      </c>
      <c r="B102" s="36"/>
      <c r="C102" s="36"/>
      <c r="D102" s="37"/>
      <c r="E102" s="38"/>
      <c r="F102" s="38"/>
      <c r="G102" s="36"/>
      <c r="H102" s="36"/>
      <c r="I102" s="39">
        <f t="shared" si="5"/>
      </c>
      <c r="J102" s="35">
        <f>IF(ISNUMBER(D102),VLOOKUP(I102,N:O,2,FALSE),"")</f>
      </c>
    </row>
  </sheetData>
  <sheetProtection sheet="1"/>
  <autoFilter ref="A2:O102"/>
  <mergeCells count="1">
    <mergeCell ref="A1:J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4.140625" style="29" customWidth="1"/>
    <col min="2" max="3" width="20.140625" style="29" customWidth="1"/>
    <col min="4" max="4" width="14.7109375" style="29" customWidth="1"/>
    <col min="5" max="5" width="15.421875" style="29" customWidth="1"/>
    <col min="6" max="6" width="20.00390625" style="29" customWidth="1"/>
    <col min="7" max="7" width="31.7109375" style="29" customWidth="1"/>
    <col min="8" max="8" width="24.421875" style="29" customWidth="1"/>
    <col min="9" max="9" width="4.421875" style="29" customWidth="1"/>
    <col min="10" max="10" width="13.421875" style="29" customWidth="1"/>
    <col min="11" max="16384" width="11.421875" style="29" customWidth="1"/>
  </cols>
  <sheetData>
    <row r="1" spans="1:10" ht="12.75">
      <c r="A1" s="91" t="s">
        <v>356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28.5" customHeight="1">
      <c r="A2" s="92" t="s">
        <v>16</v>
      </c>
      <c r="B2" s="93" t="s">
        <v>2</v>
      </c>
      <c r="C2" s="93" t="s">
        <v>3</v>
      </c>
      <c r="D2" s="93" t="s">
        <v>4</v>
      </c>
      <c r="E2" s="94" t="s">
        <v>17</v>
      </c>
      <c r="F2" s="94" t="s">
        <v>18</v>
      </c>
      <c r="G2" s="93" t="s">
        <v>5</v>
      </c>
      <c r="H2" s="93" t="s">
        <v>0</v>
      </c>
      <c r="I2" s="95" t="s">
        <v>14</v>
      </c>
      <c r="J2" s="96" t="s">
        <v>15</v>
      </c>
    </row>
    <row r="3" spans="1:15" ht="15">
      <c r="A3" s="97">
        <v>1</v>
      </c>
      <c r="B3" s="98" t="s">
        <v>355</v>
      </c>
      <c r="C3" s="98" t="s">
        <v>164</v>
      </c>
      <c r="D3" s="99">
        <v>18575</v>
      </c>
      <c r="E3" s="100"/>
      <c r="F3" s="100"/>
      <c r="G3" s="101"/>
      <c r="H3" s="100">
        <v>5</v>
      </c>
      <c r="I3" s="102">
        <f aca="true" t="shared" si="0" ref="I3:I34">IF(ISNUMBER(D3),2016-YEAR(D3),"")</f>
        <v>66</v>
      </c>
      <c r="J3" s="97" t="str">
        <f aca="true" t="shared" si="1" ref="J3:J34">IF(ISNUMBER(D3),VLOOKUP(I3,N$1:O$65536,2,FALSE),"")</f>
        <v>Ancien</v>
      </c>
      <c r="N3" s="29">
        <v>11</v>
      </c>
      <c r="O3" s="29" t="s">
        <v>11</v>
      </c>
    </row>
    <row r="4" spans="1:15" ht="15">
      <c r="A4" s="97">
        <v>2</v>
      </c>
      <c r="B4" s="98" t="s">
        <v>354</v>
      </c>
      <c r="C4" s="98" t="s">
        <v>142</v>
      </c>
      <c r="D4" s="99">
        <v>18693</v>
      </c>
      <c r="E4" s="100"/>
      <c r="F4" s="100"/>
      <c r="G4" s="101"/>
      <c r="H4" s="100">
        <v>5</v>
      </c>
      <c r="I4" s="102">
        <f t="shared" si="0"/>
        <v>65</v>
      </c>
      <c r="J4" s="97" t="str">
        <f t="shared" si="1"/>
        <v>Ancien</v>
      </c>
      <c r="N4" s="29">
        <v>12</v>
      </c>
      <c r="O4" s="29" t="s">
        <v>11</v>
      </c>
    </row>
    <row r="5" spans="1:15" ht="15">
      <c r="A5" s="97">
        <v>3</v>
      </c>
      <c r="B5" s="98" t="s">
        <v>351</v>
      </c>
      <c r="C5" s="98" t="s">
        <v>140</v>
      </c>
      <c r="D5" s="99">
        <v>22307</v>
      </c>
      <c r="E5" s="100"/>
      <c r="F5" s="100"/>
      <c r="G5" s="101"/>
      <c r="H5" s="100">
        <v>4</v>
      </c>
      <c r="I5" s="102">
        <f t="shared" si="0"/>
        <v>55</v>
      </c>
      <c r="J5" s="97" t="str">
        <f t="shared" si="1"/>
        <v>Super Vétéran</v>
      </c>
      <c r="N5" s="29">
        <v>13</v>
      </c>
      <c r="O5" s="29" t="s">
        <v>6</v>
      </c>
    </row>
    <row r="6" spans="1:15" ht="15">
      <c r="A6" s="97">
        <v>4</v>
      </c>
      <c r="B6" s="98" t="s">
        <v>353</v>
      </c>
      <c r="C6" s="98" t="s">
        <v>352</v>
      </c>
      <c r="D6" s="99">
        <v>18904</v>
      </c>
      <c r="E6" s="100"/>
      <c r="F6" s="100"/>
      <c r="G6" s="101"/>
      <c r="H6" s="100">
        <v>5</v>
      </c>
      <c r="I6" s="102">
        <f t="shared" si="0"/>
        <v>65</v>
      </c>
      <c r="J6" s="97" t="str">
        <f t="shared" si="1"/>
        <v>Ancien</v>
      </c>
      <c r="N6" s="29">
        <v>14</v>
      </c>
      <c r="O6" s="29" t="s">
        <v>6</v>
      </c>
    </row>
    <row r="7" spans="1:15" ht="15">
      <c r="A7" s="97">
        <v>5</v>
      </c>
      <c r="B7" s="103" t="s">
        <v>300</v>
      </c>
      <c r="C7" s="104" t="s">
        <v>299</v>
      </c>
      <c r="D7" s="99">
        <v>24484</v>
      </c>
      <c r="E7" s="100"/>
      <c r="F7" s="100"/>
      <c r="G7" s="101" t="s">
        <v>298</v>
      </c>
      <c r="H7" s="100">
        <v>4</v>
      </c>
      <c r="I7" s="102">
        <f t="shared" si="0"/>
        <v>49</v>
      </c>
      <c r="J7" s="97" t="str">
        <f t="shared" si="1"/>
        <v>Vétéran</v>
      </c>
      <c r="N7" s="29">
        <v>15</v>
      </c>
      <c r="O7" s="29" t="s">
        <v>1</v>
      </c>
    </row>
    <row r="8" spans="1:15" ht="15">
      <c r="A8" s="97">
        <v>6</v>
      </c>
      <c r="B8" s="98" t="s">
        <v>350</v>
      </c>
      <c r="C8" s="98" t="s">
        <v>349</v>
      </c>
      <c r="D8" s="99">
        <v>21577</v>
      </c>
      <c r="E8" s="100"/>
      <c r="F8" s="100"/>
      <c r="G8" s="101"/>
      <c r="H8" s="100">
        <v>4</v>
      </c>
      <c r="I8" s="102">
        <f t="shared" si="0"/>
        <v>57</v>
      </c>
      <c r="J8" s="97" t="str">
        <f t="shared" si="1"/>
        <v>Super Vétéran</v>
      </c>
      <c r="N8" s="29">
        <v>16</v>
      </c>
      <c r="O8" s="29" t="s">
        <v>1</v>
      </c>
    </row>
    <row r="9" spans="1:15" ht="15">
      <c r="A9" s="97">
        <v>7</v>
      </c>
      <c r="B9" s="98" t="s">
        <v>348</v>
      </c>
      <c r="C9" s="98" t="s">
        <v>347</v>
      </c>
      <c r="D9" s="99">
        <v>21248</v>
      </c>
      <c r="E9" s="100"/>
      <c r="F9" s="100"/>
      <c r="G9" s="101"/>
      <c r="H9" s="100">
        <v>4</v>
      </c>
      <c r="I9" s="102">
        <f t="shared" si="0"/>
        <v>58</v>
      </c>
      <c r="J9" s="97" t="str">
        <f t="shared" si="1"/>
        <v>Super Vétéran</v>
      </c>
      <c r="N9" s="29">
        <v>17</v>
      </c>
      <c r="O9" s="29" t="s">
        <v>12</v>
      </c>
    </row>
    <row r="10" spans="1:15" ht="15">
      <c r="A10" s="97">
        <v>8</v>
      </c>
      <c r="B10" s="103" t="s">
        <v>346</v>
      </c>
      <c r="C10" s="105" t="s">
        <v>62</v>
      </c>
      <c r="D10" s="106">
        <v>24605</v>
      </c>
      <c r="E10" s="100"/>
      <c r="F10" s="100"/>
      <c r="G10" s="101"/>
      <c r="H10" s="100">
        <v>4</v>
      </c>
      <c r="I10" s="102">
        <f t="shared" si="0"/>
        <v>49</v>
      </c>
      <c r="J10" s="97" t="str">
        <f t="shared" si="1"/>
        <v>Vétéran</v>
      </c>
      <c r="N10" s="29">
        <v>18</v>
      </c>
      <c r="O10" s="29" t="s">
        <v>12</v>
      </c>
    </row>
    <row r="11" spans="1:15" ht="15">
      <c r="A11" s="97">
        <v>9</v>
      </c>
      <c r="B11" s="103" t="s">
        <v>345</v>
      </c>
      <c r="C11" s="104" t="s">
        <v>304</v>
      </c>
      <c r="D11" s="106">
        <v>17804</v>
      </c>
      <c r="E11" s="100"/>
      <c r="F11" s="100"/>
      <c r="G11" s="101"/>
      <c r="H11" s="100">
        <v>5</v>
      </c>
      <c r="I11" s="102">
        <f t="shared" si="0"/>
        <v>68</v>
      </c>
      <c r="J11" s="97" t="str">
        <f t="shared" si="1"/>
        <v>Ancien</v>
      </c>
      <c r="N11" s="29">
        <v>19</v>
      </c>
      <c r="O11" s="29" t="s">
        <v>13</v>
      </c>
    </row>
    <row r="12" spans="1:15" ht="15">
      <c r="A12" s="97">
        <v>10</v>
      </c>
      <c r="B12" s="103" t="s">
        <v>344</v>
      </c>
      <c r="C12" s="105" t="s">
        <v>343</v>
      </c>
      <c r="D12" s="106">
        <v>27568</v>
      </c>
      <c r="E12" s="107"/>
      <c r="F12" s="107"/>
      <c r="G12" s="108"/>
      <c r="H12" s="109">
        <v>2</v>
      </c>
      <c r="I12" s="102">
        <f t="shared" si="0"/>
        <v>41</v>
      </c>
      <c r="J12" s="97" t="str">
        <f t="shared" si="1"/>
        <v>Vétéran</v>
      </c>
      <c r="N12" s="29">
        <v>20</v>
      </c>
      <c r="O12" s="29" t="s">
        <v>13</v>
      </c>
    </row>
    <row r="13" spans="1:15" ht="14.25">
      <c r="A13" s="97">
        <v>11</v>
      </c>
      <c r="B13" s="110" t="s">
        <v>634</v>
      </c>
      <c r="C13" s="111" t="s">
        <v>302</v>
      </c>
      <c r="D13" s="99">
        <v>34955</v>
      </c>
      <c r="E13" s="100"/>
      <c r="F13" s="100"/>
      <c r="G13" s="101"/>
      <c r="H13" s="100">
        <v>3</v>
      </c>
      <c r="I13" s="102">
        <f t="shared" si="0"/>
        <v>21</v>
      </c>
      <c r="J13" s="97" t="str">
        <f t="shared" si="1"/>
        <v>Espoir</v>
      </c>
      <c r="N13" s="29">
        <v>21</v>
      </c>
      <c r="O13" s="29" t="s">
        <v>13</v>
      </c>
    </row>
    <row r="14" spans="1:15" ht="15">
      <c r="A14" s="97">
        <v>12</v>
      </c>
      <c r="B14" s="103" t="s">
        <v>303</v>
      </c>
      <c r="C14" s="104" t="s">
        <v>302</v>
      </c>
      <c r="D14" s="99">
        <v>34955</v>
      </c>
      <c r="E14" s="100"/>
      <c r="F14" s="100"/>
      <c r="G14" s="101" t="s">
        <v>301</v>
      </c>
      <c r="H14" s="100">
        <v>3</v>
      </c>
      <c r="I14" s="102">
        <f t="shared" si="0"/>
        <v>21</v>
      </c>
      <c r="J14" s="97" t="str">
        <f t="shared" si="1"/>
        <v>Espoir</v>
      </c>
      <c r="N14" s="29">
        <v>22</v>
      </c>
      <c r="O14" s="29" t="s">
        <v>13</v>
      </c>
    </row>
    <row r="15" spans="1:15" ht="15">
      <c r="A15" s="97">
        <v>13</v>
      </c>
      <c r="B15" s="98" t="s">
        <v>342</v>
      </c>
      <c r="C15" s="98" t="s">
        <v>341</v>
      </c>
      <c r="D15" s="99">
        <v>20834</v>
      </c>
      <c r="E15" s="100"/>
      <c r="F15" s="100"/>
      <c r="G15" s="101"/>
      <c r="H15" s="100">
        <v>4</v>
      </c>
      <c r="I15" s="102">
        <f t="shared" si="0"/>
        <v>59</v>
      </c>
      <c r="J15" s="97" t="str">
        <f t="shared" si="1"/>
        <v>Super Vétéran</v>
      </c>
      <c r="N15" s="29">
        <v>23</v>
      </c>
      <c r="O15" s="29" t="s">
        <v>8</v>
      </c>
    </row>
    <row r="16" spans="1:15" ht="15">
      <c r="A16" s="97">
        <v>14</v>
      </c>
      <c r="B16" s="103" t="s">
        <v>339</v>
      </c>
      <c r="C16" s="104" t="s">
        <v>136</v>
      </c>
      <c r="D16" s="106">
        <v>23075</v>
      </c>
      <c r="E16" s="100"/>
      <c r="F16" s="112">
        <v>4</v>
      </c>
      <c r="G16" s="101" t="s">
        <v>340</v>
      </c>
      <c r="H16" s="100">
        <v>3</v>
      </c>
      <c r="I16" s="102">
        <f t="shared" si="0"/>
        <v>53</v>
      </c>
      <c r="J16" s="97" t="str">
        <f t="shared" si="1"/>
        <v>Super Vétéran</v>
      </c>
      <c r="N16" s="29">
        <v>24</v>
      </c>
      <c r="O16" s="29" t="s">
        <v>8</v>
      </c>
    </row>
    <row r="17" spans="1:15" ht="15">
      <c r="A17" s="97">
        <v>15</v>
      </c>
      <c r="B17" s="103" t="s">
        <v>339</v>
      </c>
      <c r="C17" s="104" t="s">
        <v>338</v>
      </c>
      <c r="D17" s="106">
        <v>25363</v>
      </c>
      <c r="E17" s="100"/>
      <c r="F17" s="100"/>
      <c r="G17" s="101"/>
      <c r="H17" s="100">
        <v>4</v>
      </c>
      <c r="I17" s="102">
        <f t="shared" si="0"/>
        <v>47</v>
      </c>
      <c r="J17" s="97" t="str">
        <f t="shared" si="1"/>
        <v>Vétéran</v>
      </c>
      <c r="N17" s="29">
        <v>25</v>
      </c>
      <c r="O17" s="29" t="s">
        <v>8</v>
      </c>
    </row>
    <row r="18" spans="1:15" ht="15">
      <c r="A18" s="97">
        <v>16</v>
      </c>
      <c r="B18" s="103" t="s">
        <v>337</v>
      </c>
      <c r="C18" s="104" t="s">
        <v>336</v>
      </c>
      <c r="D18" s="106">
        <v>19711</v>
      </c>
      <c r="E18" s="100"/>
      <c r="F18" s="100"/>
      <c r="G18" s="101"/>
      <c r="H18" s="100">
        <v>5</v>
      </c>
      <c r="I18" s="102">
        <f t="shared" si="0"/>
        <v>63</v>
      </c>
      <c r="J18" s="97" t="str">
        <f t="shared" si="1"/>
        <v>Ancien</v>
      </c>
      <c r="N18" s="29">
        <v>26</v>
      </c>
      <c r="O18" s="29" t="s">
        <v>8</v>
      </c>
    </row>
    <row r="19" spans="1:15" ht="15">
      <c r="A19" s="97">
        <v>17</v>
      </c>
      <c r="B19" s="103" t="s">
        <v>335</v>
      </c>
      <c r="C19" s="104" t="s">
        <v>334</v>
      </c>
      <c r="D19" s="106">
        <v>18103</v>
      </c>
      <c r="E19" s="100"/>
      <c r="F19" s="100"/>
      <c r="G19" s="101"/>
      <c r="H19" s="100">
        <v>5</v>
      </c>
      <c r="I19" s="102">
        <f t="shared" si="0"/>
        <v>67</v>
      </c>
      <c r="J19" s="97" t="str">
        <f t="shared" si="1"/>
        <v>Ancien</v>
      </c>
      <c r="N19" s="29">
        <v>27</v>
      </c>
      <c r="O19" s="29" t="s">
        <v>8</v>
      </c>
    </row>
    <row r="20" spans="1:15" ht="15">
      <c r="A20" s="97">
        <v>18</v>
      </c>
      <c r="B20" s="103" t="s">
        <v>333</v>
      </c>
      <c r="C20" s="105" t="s">
        <v>332</v>
      </c>
      <c r="D20" s="106">
        <v>22474</v>
      </c>
      <c r="E20" s="100"/>
      <c r="F20" s="100"/>
      <c r="G20" s="101"/>
      <c r="H20" s="100">
        <v>4</v>
      </c>
      <c r="I20" s="102">
        <f t="shared" si="0"/>
        <v>55</v>
      </c>
      <c r="J20" s="97" t="str">
        <f t="shared" si="1"/>
        <v>Super Vétéran</v>
      </c>
      <c r="N20" s="29">
        <v>28</v>
      </c>
      <c r="O20" s="29" t="s">
        <v>8</v>
      </c>
    </row>
    <row r="21" spans="1:15" ht="15">
      <c r="A21" s="97">
        <v>19</v>
      </c>
      <c r="B21" s="103" t="s">
        <v>331</v>
      </c>
      <c r="C21" s="104" t="s">
        <v>34</v>
      </c>
      <c r="D21" s="106">
        <v>24983</v>
      </c>
      <c r="E21" s="100"/>
      <c r="F21" s="100">
        <v>3</v>
      </c>
      <c r="G21" s="101"/>
      <c r="H21" s="100">
        <v>3</v>
      </c>
      <c r="I21" s="102">
        <f t="shared" si="0"/>
        <v>48</v>
      </c>
      <c r="J21" s="97" t="str">
        <f t="shared" si="1"/>
        <v>Vétéran</v>
      </c>
      <c r="N21" s="29">
        <v>29</v>
      </c>
      <c r="O21" s="29" t="s">
        <v>8</v>
      </c>
    </row>
    <row r="22" spans="1:15" ht="15">
      <c r="A22" s="97">
        <v>20</v>
      </c>
      <c r="B22" s="103" t="s">
        <v>330</v>
      </c>
      <c r="C22" s="104" t="s">
        <v>140</v>
      </c>
      <c r="D22" s="106">
        <v>25827</v>
      </c>
      <c r="E22" s="100"/>
      <c r="F22" s="100"/>
      <c r="G22" s="101"/>
      <c r="H22" s="100">
        <v>4</v>
      </c>
      <c r="I22" s="102">
        <f t="shared" si="0"/>
        <v>46</v>
      </c>
      <c r="J22" s="97" t="str">
        <f t="shared" si="1"/>
        <v>Vétéran</v>
      </c>
      <c r="N22" s="29">
        <v>30</v>
      </c>
      <c r="O22" s="29" t="s">
        <v>8</v>
      </c>
    </row>
    <row r="23" spans="1:15" ht="15">
      <c r="A23" s="97">
        <v>21</v>
      </c>
      <c r="B23" s="98" t="s">
        <v>329</v>
      </c>
      <c r="C23" s="98" t="s">
        <v>322</v>
      </c>
      <c r="D23" s="99">
        <v>16396</v>
      </c>
      <c r="E23" s="100"/>
      <c r="F23" s="100"/>
      <c r="G23" s="101"/>
      <c r="H23" s="100">
        <v>5</v>
      </c>
      <c r="I23" s="102">
        <f t="shared" si="0"/>
        <v>72</v>
      </c>
      <c r="J23" s="97" t="str">
        <f t="shared" si="1"/>
        <v>Ancien</v>
      </c>
      <c r="N23" s="29">
        <v>31</v>
      </c>
      <c r="O23" s="29" t="s">
        <v>8</v>
      </c>
    </row>
    <row r="24" spans="1:15" ht="15">
      <c r="A24" s="97">
        <v>22</v>
      </c>
      <c r="B24" s="103" t="s">
        <v>328</v>
      </c>
      <c r="C24" s="104" t="s">
        <v>117</v>
      </c>
      <c r="D24" s="106">
        <v>24335</v>
      </c>
      <c r="E24" s="100"/>
      <c r="F24" s="100"/>
      <c r="G24" s="101"/>
      <c r="H24" s="100">
        <v>3</v>
      </c>
      <c r="I24" s="102">
        <f t="shared" si="0"/>
        <v>50</v>
      </c>
      <c r="J24" s="97" t="str">
        <f t="shared" si="1"/>
        <v>Super Vétéran</v>
      </c>
      <c r="N24" s="29">
        <v>32</v>
      </c>
      <c r="O24" s="29" t="s">
        <v>8</v>
      </c>
    </row>
    <row r="25" spans="1:15" ht="15">
      <c r="A25" s="97">
        <v>23</v>
      </c>
      <c r="B25" s="113" t="s">
        <v>327</v>
      </c>
      <c r="C25" s="113" t="s">
        <v>136</v>
      </c>
      <c r="D25" s="99">
        <v>19058</v>
      </c>
      <c r="E25" s="100"/>
      <c r="F25" s="100"/>
      <c r="G25" s="101"/>
      <c r="H25" s="100">
        <v>5</v>
      </c>
      <c r="I25" s="102">
        <f t="shared" si="0"/>
        <v>64</v>
      </c>
      <c r="J25" s="97" t="str">
        <f t="shared" si="1"/>
        <v>Ancien</v>
      </c>
      <c r="N25" s="29">
        <v>33</v>
      </c>
      <c r="O25" s="29" t="s">
        <v>8</v>
      </c>
    </row>
    <row r="26" spans="1:15" ht="15">
      <c r="A26" s="97">
        <v>24</v>
      </c>
      <c r="B26" s="98" t="s">
        <v>326</v>
      </c>
      <c r="C26" s="98" t="s">
        <v>325</v>
      </c>
      <c r="D26" s="99">
        <v>21656</v>
      </c>
      <c r="E26" s="100"/>
      <c r="F26" s="100"/>
      <c r="G26" s="101"/>
      <c r="H26" s="100">
        <v>4</v>
      </c>
      <c r="I26" s="102">
        <f t="shared" si="0"/>
        <v>57</v>
      </c>
      <c r="J26" s="97" t="str">
        <f t="shared" si="1"/>
        <v>Super Vétéran</v>
      </c>
      <c r="N26" s="29">
        <v>34</v>
      </c>
      <c r="O26" s="29" t="s">
        <v>8</v>
      </c>
    </row>
    <row r="27" spans="1:15" ht="15">
      <c r="A27" s="97">
        <v>25</v>
      </c>
      <c r="B27" s="103" t="s">
        <v>324</v>
      </c>
      <c r="C27" s="104" t="s">
        <v>49</v>
      </c>
      <c r="D27" s="106">
        <v>28458</v>
      </c>
      <c r="E27" s="100"/>
      <c r="F27" s="100"/>
      <c r="G27" s="101"/>
      <c r="H27" s="100">
        <v>2</v>
      </c>
      <c r="I27" s="102">
        <f t="shared" si="0"/>
        <v>39</v>
      </c>
      <c r="J27" s="97" t="str">
        <f t="shared" si="1"/>
        <v>Sénior</v>
      </c>
      <c r="N27" s="29">
        <v>35</v>
      </c>
      <c r="O27" s="29" t="s">
        <v>8</v>
      </c>
    </row>
    <row r="28" spans="1:15" ht="15">
      <c r="A28" s="97">
        <v>26</v>
      </c>
      <c r="B28" s="103" t="s">
        <v>323</v>
      </c>
      <c r="C28" s="104" t="s">
        <v>322</v>
      </c>
      <c r="D28" s="106">
        <v>23302</v>
      </c>
      <c r="E28" s="100"/>
      <c r="F28" s="100"/>
      <c r="G28" s="101"/>
      <c r="H28" s="100">
        <v>4</v>
      </c>
      <c r="I28" s="102">
        <f t="shared" si="0"/>
        <v>53</v>
      </c>
      <c r="J28" s="97" t="str">
        <f t="shared" si="1"/>
        <v>Super Vétéran</v>
      </c>
      <c r="N28" s="29">
        <v>36</v>
      </c>
      <c r="O28" s="29" t="s">
        <v>8</v>
      </c>
    </row>
    <row r="29" spans="1:15" ht="15">
      <c r="A29" s="97">
        <v>27</v>
      </c>
      <c r="B29" s="103" t="s">
        <v>321</v>
      </c>
      <c r="C29" s="104" t="s">
        <v>320</v>
      </c>
      <c r="D29" s="106">
        <v>18808</v>
      </c>
      <c r="E29" s="100"/>
      <c r="F29" s="100"/>
      <c r="G29" s="101"/>
      <c r="H29" s="100">
        <v>5</v>
      </c>
      <c r="I29" s="102">
        <f t="shared" si="0"/>
        <v>65</v>
      </c>
      <c r="J29" s="97" t="str">
        <f t="shared" si="1"/>
        <v>Ancien</v>
      </c>
      <c r="N29" s="29">
        <v>37</v>
      </c>
      <c r="O29" s="29" t="s">
        <v>8</v>
      </c>
    </row>
    <row r="30" spans="1:15" ht="15">
      <c r="A30" s="97">
        <v>28</v>
      </c>
      <c r="B30" s="103" t="s">
        <v>319</v>
      </c>
      <c r="C30" s="104" t="s">
        <v>43</v>
      </c>
      <c r="D30" s="106">
        <v>22326</v>
      </c>
      <c r="E30" s="100"/>
      <c r="F30" s="100"/>
      <c r="G30" s="101"/>
      <c r="H30" s="100">
        <v>4</v>
      </c>
      <c r="I30" s="102">
        <f t="shared" si="0"/>
        <v>55</v>
      </c>
      <c r="J30" s="97" t="str">
        <f t="shared" si="1"/>
        <v>Super Vétéran</v>
      </c>
      <c r="N30" s="29">
        <v>38</v>
      </c>
      <c r="O30" s="29" t="s">
        <v>8</v>
      </c>
    </row>
    <row r="31" spans="1:15" ht="15">
      <c r="A31" s="97">
        <v>29</v>
      </c>
      <c r="B31" s="103" t="s">
        <v>318</v>
      </c>
      <c r="C31" s="105" t="s">
        <v>317</v>
      </c>
      <c r="D31" s="106">
        <v>30441</v>
      </c>
      <c r="E31" s="107"/>
      <c r="F31" s="107"/>
      <c r="G31" s="108"/>
      <c r="H31" s="109">
        <v>4</v>
      </c>
      <c r="I31" s="102">
        <f t="shared" si="0"/>
        <v>33</v>
      </c>
      <c r="J31" s="97" t="str">
        <f t="shared" si="1"/>
        <v>Sénior</v>
      </c>
      <c r="N31" s="29">
        <v>39</v>
      </c>
      <c r="O31" s="29" t="s">
        <v>8</v>
      </c>
    </row>
    <row r="32" spans="1:15" ht="15">
      <c r="A32" s="97">
        <v>30</v>
      </c>
      <c r="B32" s="98" t="s">
        <v>316</v>
      </c>
      <c r="C32" s="98" t="s">
        <v>151</v>
      </c>
      <c r="D32" s="99">
        <v>18005</v>
      </c>
      <c r="E32" s="100"/>
      <c r="F32" s="100"/>
      <c r="G32" s="101"/>
      <c r="H32" s="100">
        <v>5</v>
      </c>
      <c r="I32" s="102">
        <f t="shared" si="0"/>
        <v>67</v>
      </c>
      <c r="J32" s="97" t="str">
        <f t="shared" si="1"/>
        <v>Ancien</v>
      </c>
      <c r="N32" s="29">
        <v>40</v>
      </c>
      <c r="O32" s="29" t="s">
        <v>7</v>
      </c>
    </row>
    <row r="33" spans="1:15" ht="15">
      <c r="A33" s="97">
        <v>31</v>
      </c>
      <c r="B33" s="103" t="s">
        <v>315</v>
      </c>
      <c r="C33" s="104" t="s">
        <v>306</v>
      </c>
      <c r="D33" s="106">
        <v>25712</v>
      </c>
      <c r="E33" s="100"/>
      <c r="F33" s="100"/>
      <c r="G33" s="101"/>
      <c r="H33" s="100">
        <v>4</v>
      </c>
      <c r="I33" s="102">
        <f t="shared" si="0"/>
        <v>46</v>
      </c>
      <c r="J33" s="97" t="str">
        <f t="shared" si="1"/>
        <v>Vétéran</v>
      </c>
      <c r="N33" s="29">
        <v>41</v>
      </c>
      <c r="O33" s="29" t="s">
        <v>7</v>
      </c>
    </row>
    <row r="34" spans="1:15" ht="15">
      <c r="A34" s="97">
        <v>32</v>
      </c>
      <c r="B34" s="103" t="s">
        <v>312</v>
      </c>
      <c r="C34" s="104" t="s">
        <v>314</v>
      </c>
      <c r="D34" s="106">
        <v>33476</v>
      </c>
      <c r="E34" s="100"/>
      <c r="F34" s="100"/>
      <c r="G34" s="101"/>
      <c r="H34" s="100">
        <v>3</v>
      </c>
      <c r="I34" s="102">
        <f t="shared" si="0"/>
        <v>25</v>
      </c>
      <c r="J34" s="97" t="str">
        <f t="shared" si="1"/>
        <v>Sénior</v>
      </c>
      <c r="N34" s="29">
        <v>42</v>
      </c>
      <c r="O34" s="29" t="s">
        <v>7</v>
      </c>
    </row>
    <row r="35" spans="1:15" ht="15">
      <c r="A35" s="97">
        <v>33</v>
      </c>
      <c r="B35" s="103" t="s">
        <v>312</v>
      </c>
      <c r="C35" s="104" t="s">
        <v>145</v>
      </c>
      <c r="D35" s="106">
        <v>21942</v>
      </c>
      <c r="E35" s="100"/>
      <c r="F35" s="100">
        <v>3</v>
      </c>
      <c r="G35" s="101" t="s">
        <v>313</v>
      </c>
      <c r="H35" s="100">
        <v>3</v>
      </c>
      <c r="I35" s="102">
        <f aca="true" t="shared" si="2" ref="I35:I66">IF(ISNUMBER(D35),2016-YEAR(D35),"")</f>
        <v>56</v>
      </c>
      <c r="J35" s="97" t="str">
        <f aca="true" t="shared" si="3" ref="J35:J66">IF(ISNUMBER(D35),VLOOKUP(I35,N$1:O$65536,2,FALSE),"")</f>
        <v>Super Vétéran</v>
      </c>
      <c r="N35" s="29">
        <v>43</v>
      </c>
      <c r="O35" s="29" t="s">
        <v>7</v>
      </c>
    </row>
    <row r="36" spans="1:15" ht="15">
      <c r="A36" s="97">
        <v>34</v>
      </c>
      <c r="B36" s="103" t="s">
        <v>312</v>
      </c>
      <c r="C36" s="104" t="s">
        <v>311</v>
      </c>
      <c r="D36" s="106">
        <v>23244</v>
      </c>
      <c r="E36" s="100"/>
      <c r="F36" s="100"/>
      <c r="G36" s="101"/>
      <c r="H36" s="100">
        <v>3</v>
      </c>
      <c r="I36" s="102">
        <f t="shared" si="2"/>
        <v>53</v>
      </c>
      <c r="J36" s="97" t="str">
        <f t="shared" si="3"/>
        <v>Super Vétéran</v>
      </c>
      <c r="N36" s="29">
        <v>44</v>
      </c>
      <c r="O36" s="29" t="s">
        <v>7</v>
      </c>
    </row>
    <row r="37" spans="1:15" ht="15">
      <c r="A37" s="97">
        <v>35</v>
      </c>
      <c r="B37" s="103" t="s">
        <v>309</v>
      </c>
      <c r="C37" s="104" t="s">
        <v>310</v>
      </c>
      <c r="D37" s="106">
        <v>20852</v>
      </c>
      <c r="E37" s="100"/>
      <c r="F37" s="100"/>
      <c r="G37" s="101"/>
      <c r="H37" s="100">
        <v>4</v>
      </c>
      <c r="I37" s="102">
        <f t="shared" si="2"/>
        <v>59</v>
      </c>
      <c r="J37" s="97" t="str">
        <f t="shared" si="3"/>
        <v>Super Vétéran</v>
      </c>
      <c r="N37" s="29">
        <v>45</v>
      </c>
      <c r="O37" s="29" t="s">
        <v>7</v>
      </c>
    </row>
    <row r="38" spans="1:15" ht="15">
      <c r="A38" s="97">
        <v>36</v>
      </c>
      <c r="B38" s="114" t="s">
        <v>309</v>
      </c>
      <c r="C38" s="114" t="s">
        <v>308</v>
      </c>
      <c r="D38" s="99">
        <v>20315</v>
      </c>
      <c r="E38" s="100"/>
      <c r="F38" s="100"/>
      <c r="G38" s="101"/>
      <c r="H38" s="100">
        <v>5</v>
      </c>
      <c r="I38" s="102">
        <f t="shared" si="2"/>
        <v>61</v>
      </c>
      <c r="J38" s="97" t="str">
        <f t="shared" si="3"/>
        <v>Ancien</v>
      </c>
      <c r="N38" s="29">
        <v>46</v>
      </c>
      <c r="O38" s="29" t="s">
        <v>7</v>
      </c>
    </row>
    <row r="39" spans="1:15" ht="15">
      <c r="A39" s="97">
        <v>37</v>
      </c>
      <c r="B39" s="115" t="s">
        <v>307</v>
      </c>
      <c r="C39" s="116" t="s">
        <v>306</v>
      </c>
      <c r="D39" s="106">
        <v>22687</v>
      </c>
      <c r="E39" s="100"/>
      <c r="F39" s="100"/>
      <c r="G39" s="101"/>
      <c r="H39" s="100">
        <v>4</v>
      </c>
      <c r="I39" s="102">
        <f t="shared" si="2"/>
        <v>54</v>
      </c>
      <c r="J39" s="97" t="str">
        <f t="shared" si="3"/>
        <v>Super Vétéran</v>
      </c>
      <c r="N39" s="29">
        <v>47</v>
      </c>
      <c r="O39" s="29" t="s">
        <v>7</v>
      </c>
    </row>
    <row r="40" spans="1:15" ht="15">
      <c r="A40" s="97">
        <v>38</v>
      </c>
      <c r="B40" s="115" t="s">
        <v>305</v>
      </c>
      <c r="C40" s="116" t="s">
        <v>304</v>
      </c>
      <c r="D40" s="106">
        <v>23606</v>
      </c>
      <c r="E40" s="100"/>
      <c r="F40" s="100"/>
      <c r="G40" s="101"/>
      <c r="H40" s="100">
        <v>4</v>
      </c>
      <c r="I40" s="102">
        <f t="shared" si="2"/>
        <v>52</v>
      </c>
      <c r="J40" s="97" t="str">
        <f t="shared" si="3"/>
        <v>Super Vétéran</v>
      </c>
      <c r="N40" s="29">
        <v>48</v>
      </c>
      <c r="O40" s="29" t="s">
        <v>7</v>
      </c>
    </row>
    <row r="41" spans="1:15" ht="12.75">
      <c r="A41" s="97">
        <v>39</v>
      </c>
      <c r="B41" s="101"/>
      <c r="C41" s="101"/>
      <c r="D41" s="99"/>
      <c r="E41" s="100"/>
      <c r="F41" s="100"/>
      <c r="G41" s="101"/>
      <c r="H41" s="100"/>
      <c r="I41" s="102">
        <f t="shared" si="2"/>
      </c>
      <c r="J41" s="97">
        <f t="shared" si="3"/>
      </c>
      <c r="N41" s="29">
        <v>49</v>
      </c>
      <c r="O41" s="29" t="s">
        <v>7</v>
      </c>
    </row>
    <row r="42" spans="1:15" ht="12.75">
      <c r="A42" s="97">
        <v>40</v>
      </c>
      <c r="B42" s="101"/>
      <c r="C42" s="101"/>
      <c r="D42" s="99"/>
      <c r="E42" s="100"/>
      <c r="F42" s="100"/>
      <c r="G42" s="101"/>
      <c r="H42" s="100"/>
      <c r="I42" s="102">
        <f t="shared" si="2"/>
      </c>
      <c r="J42" s="97">
        <f t="shared" si="3"/>
      </c>
      <c r="N42" s="29">
        <v>50</v>
      </c>
      <c r="O42" s="29" t="s">
        <v>9</v>
      </c>
    </row>
    <row r="43" spans="1:15" ht="12.75">
      <c r="A43" s="97">
        <v>41</v>
      </c>
      <c r="B43" s="101"/>
      <c r="C43" s="101"/>
      <c r="D43" s="99"/>
      <c r="E43" s="100"/>
      <c r="F43" s="100"/>
      <c r="G43" s="101"/>
      <c r="H43" s="100"/>
      <c r="I43" s="102">
        <f t="shared" si="2"/>
      </c>
      <c r="J43" s="97">
        <f t="shared" si="3"/>
      </c>
      <c r="N43" s="29">
        <v>51</v>
      </c>
      <c r="O43" s="29" t="s">
        <v>9</v>
      </c>
    </row>
    <row r="44" spans="1:15" ht="12.75">
      <c r="A44" s="97">
        <v>42</v>
      </c>
      <c r="B44" s="101"/>
      <c r="C44" s="101"/>
      <c r="D44" s="99"/>
      <c r="E44" s="100"/>
      <c r="F44" s="100"/>
      <c r="G44" s="101"/>
      <c r="H44" s="100"/>
      <c r="I44" s="102">
        <f t="shared" si="2"/>
      </c>
      <c r="J44" s="97">
        <f t="shared" si="3"/>
      </c>
      <c r="N44" s="29">
        <v>52</v>
      </c>
      <c r="O44" s="29" t="s">
        <v>9</v>
      </c>
    </row>
    <row r="45" spans="1:15" ht="12.75">
      <c r="A45" s="97">
        <v>43</v>
      </c>
      <c r="B45" s="101"/>
      <c r="C45" s="101"/>
      <c r="D45" s="99"/>
      <c r="E45" s="100"/>
      <c r="F45" s="100"/>
      <c r="G45" s="101"/>
      <c r="H45" s="100"/>
      <c r="I45" s="102">
        <f t="shared" si="2"/>
      </c>
      <c r="J45" s="97">
        <f t="shared" si="3"/>
      </c>
      <c r="N45" s="29">
        <v>53</v>
      </c>
      <c r="O45" s="29" t="s">
        <v>9</v>
      </c>
    </row>
    <row r="46" spans="1:15" ht="12.75">
      <c r="A46" s="97">
        <v>44</v>
      </c>
      <c r="B46" s="101"/>
      <c r="C46" s="101"/>
      <c r="D46" s="99"/>
      <c r="E46" s="100"/>
      <c r="F46" s="100"/>
      <c r="G46" s="101"/>
      <c r="H46" s="101"/>
      <c r="I46" s="102">
        <f t="shared" si="2"/>
      </c>
      <c r="J46" s="97">
        <f t="shared" si="3"/>
      </c>
      <c r="N46" s="29">
        <v>54</v>
      </c>
      <c r="O46" s="29" t="s">
        <v>9</v>
      </c>
    </row>
    <row r="47" spans="1:15" ht="12.75">
      <c r="A47" s="97">
        <v>45</v>
      </c>
      <c r="B47" s="101"/>
      <c r="C47" s="101"/>
      <c r="D47" s="99"/>
      <c r="E47" s="100"/>
      <c r="F47" s="100"/>
      <c r="G47" s="101"/>
      <c r="H47" s="101"/>
      <c r="I47" s="102">
        <f t="shared" si="2"/>
      </c>
      <c r="J47" s="97">
        <f t="shared" si="3"/>
      </c>
      <c r="N47" s="29">
        <v>55</v>
      </c>
      <c r="O47" s="29" t="s">
        <v>9</v>
      </c>
    </row>
    <row r="48" spans="1:15" ht="12.75">
      <c r="A48" s="97">
        <v>46</v>
      </c>
      <c r="B48" s="101"/>
      <c r="C48" s="101"/>
      <c r="D48" s="99"/>
      <c r="E48" s="100"/>
      <c r="F48" s="100"/>
      <c r="G48" s="101"/>
      <c r="H48" s="101"/>
      <c r="I48" s="102">
        <f t="shared" si="2"/>
      </c>
      <c r="J48" s="97">
        <f t="shared" si="3"/>
      </c>
      <c r="N48" s="29">
        <v>56</v>
      </c>
      <c r="O48" s="29" t="s">
        <v>9</v>
      </c>
    </row>
    <row r="49" spans="1:15" ht="12.75">
      <c r="A49" s="97">
        <v>47</v>
      </c>
      <c r="B49" s="101"/>
      <c r="C49" s="101"/>
      <c r="D49" s="99"/>
      <c r="E49" s="100"/>
      <c r="F49" s="100"/>
      <c r="G49" s="101"/>
      <c r="H49" s="101"/>
      <c r="I49" s="102">
        <f t="shared" si="2"/>
      </c>
      <c r="J49" s="97">
        <f t="shared" si="3"/>
      </c>
      <c r="N49" s="29">
        <v>57</v>
      </c>
      <c r="O49" s="29" t="s">
        <v>9</v>
      </c>
    </row>
    <row r="50" spans="1:15" ht="12.75">
      <c r="A50" s="97">
        <v>48</v>
      </c>
      <c r="B50" s="101"/>
      <c r="C50" s="101"/>
      <c r="D50" s="99"/>
      <c r="E50" s="100"/>
      <c r="F50" s="100"/>
      <c r="G50" s="101"/>
      <c r="H50" s="101"/>
      <c r="I50" s="102">
        <f t="shared" si="2"/>
      </c>
      <c r="J50" s="97">
        <f t="shared" si="3"/>
      </c>
      <c r="N50" s="29">
        <v>58</v>
      </c>
      <c r="O50" s="29" t="s">
        <v>9</v>
      </c>
    </row>
    <row r="51" spans="1:15" ht="12.75">
      <c r="A51" s="97">
        <v>49</v>
      </c>
      <c r="B51" s="101"/>
      <c r="C51" s="101"/>
      <c r="D51" s="99"/>
      <c r="E51" s="100"/>
      <c r="F51" s="100"/>
      <c r="G51" s="101"/>
      <c r="H51" s="101"/>
      <c r="I51" s="102">
        <f t="shared" si="2"/>
      </c>
      <c r="J51" s="97">
        <f t="shared" si="3"/>
      </c>
      <c r="N51" s="29">
        <v>59</v>
      </c>
      <c r="O51" s="29" t="s">
        <v>9</v>
      </c>
    </row>
    <row r="52" spans="1:15" ht="12.75">
      <c r="A52" s="97">
        <v>50</v>
      </c>
      <c r="B52" s="101"/>
      <c r="C52" s="101"/>
      <c r="D52" s="99"/>
      <c r="E52" s="100"/>
      <c r="F52" s="100"/>
      <c r="G52" s="101"/>
      <c r="H52" s="101"/>
      <c r="I52" s="102">
        <f t="shared" si="2"/>
      </c>
      <c r="J52" s="97">
        <f t="shared" si="3"/>
      </c>
      <c r="N52" s="29">
        <v>60</v>
      </c>
      <c r="O52" s="29" t="s">
        <v>10</v>
      </c>
    </row>
    <row r="53" spans="1:15" ht="12.75">
      <c r="A53" s="97">
        <v>51</v>
      </c>
      <c r="B53" s="101"/>
      <c r="C53" s="101"/>
      <c r="D53" s="99"/>
      <c r="E53" s="100"/>
      <c r="F53" s="100"/>
      <c r="G53" s="101"/>
      <c r="H53" s="101"/>
      <c r="I53" s="102">
        <f t="shared" si="2"/>
      </c>
      <c r="J53" s="97">
        <f t="shared" si="3"/>
      </c>
      <c r="N53" s="29">
        <v>61</v>
      </c>
      <c r="O53" s="29" t="s">
        <v>10</v>
      </c>
    </row>
    <row r="54" spans="1:15" ht="12.75">
      <c r="A54" s="97">
        <v>52</v>
      </c>
      <c r="B54" s="101"/>
      <c r="C54" s="101"/>
      <c r="D54" s="99"/>
      <c r="E54" s="100"/>
      <c r="F54" s="100"/>
      <c r="G54" s="101"/>
      <c r="H54" s="101"/>
      <c r="I54" s="102">
        <f t="shared" si="2"/>
      </c>
      <c r="J54" s="97">
        <f t="shared" si="3"/>
      </c>
      <c r="N54" s="29">
        <v>62</v>
      </c>
      <c r="O54" s="29" t="s">
        <v>10</v>
      </c>
    </row>
    <row r="55" spans="1:15" ht="12.75">
      <c r="A55" s="97">
        <v>53</v>
      </c>
      <c r="B55" s="101"/>
      <c r="C55" s="101"/>
      <c r="D55" s="99"/>
      <c r="E55" s="100"/>
      <c r="F55" s="100"/>
      <c r="G55" s="101"/>
      <c r="H55" s="101"/>
      <c r="I55" s="102">
        <f t="shared" si="2"/>
      </c>
      <c r="J55" s="97">
        <f t="shared" si="3"/>
      </c>
      <c r="N55" s="29">
        <v>63</v>
      </c>
      <c r="O55" s="29" t="s">
        <v>10</v>
      </c>
    </row>
    <row r="56" spans="1:15" ht="12.75">
      <c r="A56" s="97">
        <v>54</v>
      </c>
      <c r="B56" s="101"/>
      <c r="C56" s="101"/>
      <c r="D56" s="99"/>
      <c r="E56" s="100"/>
      <c r="F56" s="100"/>
      <c r="G56" s="101"/>
      <c r="H56" s="101"/>
      <c r="I56" s="102">
        <f t="shared" si="2"/>
      </c>
      <c r="J56" s="97">
        <f t="shared" si="3"/>
      </c>
      <c r="N56" s="29">
        <v>64</v>
      </c>
      <c r="O56" s="29" t="s">
        <v>10</v>
      </c>
    </row>
    <row r="57" spans="1:15" ht="12.75">
      <c r="A57" s="97">
        <v>55</v>
      </c>
      <c r="B57" s="101"/>
      <c r="C57" s="101"/>
      <c r="D57" s="99"/>
      <c r="E57" s="100"/>
      <c r="F57" s="100"/>
      <c r="G57" s="101"/>
      <c r="H57" s="101"/>
      <c r="I57" s="102">
        <f t="shared" si="2"/>
      </c>
      <c r="J57" s="97">
        <f t="shared" si="3"/>
      </c>
      <c r="N57" s="29">
        <v>65</v>
      </c>
      <c r="O57" s="29" t="s">
        <v>10</v>
      </c>
    </row>
    <row r="58" spans="1:15" ht="12.75">
      <c r="A58" s="97">
        <v>56</v>
      </c>
      <c r="B58" s="101"/>
      <c r="C58" s="101"/>
      <c r="D58" s="99"/>
      <c r="E58" s="100"/>
      <c r="F58" s="100"/>
      <c r="G58" s="101"/>
      <c r="H58" s="101"/>
      <c r="I58" s="102">
        <f t="shared" si="2"/>
      </c>
      <c r="J58" s="97">
        <f t="shared" si="3"/>
      </c>
      <c r="N58" s="29">
        <v>66</v>
      </c>
      <c r="O58" s="29" t="s">
        <v>10</v>
      </c>
    </row>
    <row r="59" spans="1:15" ht="12.75">
      <c r="A59" s="97">
        <v>57</v>
      </c>
      <c r="B59" s="101"/>
      <c r="C59" s="101"/>
      <c r="D59" s="99"/>
      <c r="E59" s="100"/>
      <c r="F59" s="100"/>
      <c r="G59" s="101"/>
      <c r="H59" s="101"/>
      <c r="I59" s="102">
        <f t="shared" si="2"/>
      </c>
      <c r="J59" s="97">
        <f t="shared" si="3"/>
      </c>
      <c r="N59" s="29">
        <v>67</v>
      </c>
      <c r="O59" s="29" t="s">
        <v>10</v>
      </c>
    </row>
    <row r="60" spans="1:15" ht="12.75">
      <c r="A60" s="97">
        <v>58</v>
      </c>
      <c r="B60" s="101"/>
      <c r="C60" s="101"/>
      <c r="D60" s="99"/>
      <c r="E60" s="100"/>
      <c r="F60" s="100"/>
      <c r="G60" s="101"/>
      <c r="H60" s="101"/>
      <c r="I60" s="102">
        <f t="shared" si="2"/>
      </c>
      <c r="J60" s="97">
        <f t="shared" si="3"/>
      </c>
      <c r="N60" s="29">
        <v>68</v>
      </c>
      <c r="O60" s="29" t="s">
        <v>10</v>
      </c>
    </row>
    <row r="61" spans="1:15" ht="12.75">
      <c r="A61" s="97">
        <v>59</v>
      </c>
      <c r="B61" s="101"/>
      <c r="C61" s="101"/>
      <c r="D61" s="99"/>
      <c r="E61" s="100"/>
      <c r="F61" s="100"/>
      <c r="G61" s="101"/>
      <c r="H61" s="101"/>
      <c r="I61" s="102">
        <f t="shared" si="2"/>
      </c>
      <c r="J61" s="97">
        <f t="shared" si="3"/>
      </c>
      <c r="N61" s="29">
        <v>69</v>
      </c>
      <c r="O61" s="29" t="s">
        <v>10</v>
      </c>
    </row>
    <row r="62" spans="1:15" ht="12.75">
      <c r="A62" s="97">
        <v>60</v>
      </c>
      <c r="B62" s="101"/>
      <c r="C62" s="101"/>
      <c r="D62" s="99"/>
      <c r="E62" s="100"/>
      <c r="F62" s="100"/>
      <c r="G62" s="101"/>
      <c r="H62" s="101"/>
      <c r="I62" s="102">
        <f t="shared" si="2"/>
      </c>
      <c r="J62" s="97">
        <f t="shared" si="3"/>
      </c>
      <c r="N62" s="29">
        <v>70</v>
      </c>
      <c r="O62" s="29" t="s">
        <v>10</v>
      </c>
    </row>
    <row r="63" spans="1:15" ht="12.75">
      <c r="A63" s="97">
        <v>61</v>
      </c>
      <c r="B63" s="101"/>
      <c r="C63" s="101"/>
      <c r="D63" s="99"/>
      <c r="E63" s="100"/>
      <c r="F63" s="100"/>
      <c r="G63" s="101"/>
      <c r="H63" s="101"/>
      <c r="I63" s="102">
        <f t="shared" si="2"/>
      </c>
      <c r="J63" s="97">
        <f t="shared" si="3"/>
      </c>
      <c r="N63" s="29">
        <v>71</v>
      </c>
      <c r="O63" s="29" t="s">
        <v>10</v>
      </c>
    </row>
    <row r="64" spans="1:15" ht="12.75">
      <c r="A64" s="97">
        <v>62</v>
      </c>
      <c r="B64" s="101"/>
      <c r="C64" s="101"/>
      <c r="D64" s="99"/>
      <c r="E64" s="100"/>
      <c r="F64" s="100"/>
      <c r="G64" s="101"/>
      <c r="H64" s="101"/>
      <c r="I64" s="102">
        <f t="shared" si="2"/>
      </c>
      <c r="J64" s="97">
        <f t="shared" si="3"/>
      </c>
      <c r="N64" s="29">
        <v>72</v>
      </c>
      <c r="O64" s="29" t="s">
        <v>10</v>
      </c>
    </row>
    <row r="65" spans="1:15" ht="12.75">
      <c r="A65" s="97">
        <v>63</v>
      </c>
      <c r="B65" s="101"/>
      <c r="C65" s="101"/>
      <c r="D65" s="99"/>
      <c r="E65" s="100"/>
      <c r="F65" s="100"/>
      <c r="G65" s="101"/>
      <c r="H65" s="101"/>
      <c r="I65" s="102">
        <f t="shared" si="2"/>
      </c>
      <c r="J65" s="97">
        <f t="shared" si="3"/>
      </c>
      <c r="N65" s="29">
        <v>73</v>
      </c>
      <c r="O65" s="29" t="s">
        <v>10</v>
      </c>
    </row>
    <row r="66" spans="1:15" ht="12.75">
      <c r="A66" s="97">
        <v>64</v>
      </c>
      <c r="B66" s="101"/>
      <c r="C66" s="101"/>
      <c r="D66" s="99"/>
      <c r="E66" s="100"/>
      <c r="F66" s="100"/>
      <c r="G66" s="101"/>
      <c r="H66" s="101"/>
      <c r="I66" s="102">
        <f t="shared" si="2"/>
      </c>
      <c r="J66" s="97">
        <f t="shared" si="3"/>
      </c>
      <c r="N66" s="29">
        <v>74</v>
      </c>
      <c r="O66" s="29" t="s">
        <v>10</v>
      </c>
    </row>
    <row r="67" spans="1:15" ht="12.75">
      <c r="A67" s="97">
        <v>65</v>
      </c>
      <c r="B67" s="101"/>
      <c r="C67" s="101"/>
      <c r="D67" s="99"/>
      <c r="E67" s="100"/>
      <c r="F67" s="100"/>
      <c r="G67" s="101"/>
      <c r="H67" s="101"/>
      <c r="I67" s="102">
        <f aca="true" t="shared" si="4" ref="I67:I102">IF(ISNUMBER(D67),2016-YEAR(D67),"")</f>
      </c>
      <c r="J67" s="97">
        <f aca="true" t="shared" si="5" ref="J67:J98">IF(ISNUMBER(D67),VLOOKUP(I67,N$1:O$65536,2,FALSE),"")</f>
      </c>
      <c r="N67" s="29">
        <v>75</v>
      </c>
      <c r="O67" s="29" t="s">
        <v>10</v>
      </c>
    </row>
    <row r="68" spans="1:15" ht="12.75">
      <c r="A68" s="97">
        <v>66</v>
      </c>
      <c r="B68" s="101"/>
      <c r="C68" s="101"/>
      <c r="D68" s="99"/>
      <c r="E68" s="100"/>
      <c r="F68" s="100"/>
      <c r="G68" s="101"/>
      <c r="H68" s="101"/>
      <c r="I68" s="102">
        <f t="shared" si="4"/>
      </c>
      <c r="J68" s="97">
        <f t="shared" si="5"/>
      </c>
      <c r="N68" s="29">
        <v>76</v>
      </c>
      <c r="O68" s="29" t="s">
        <v>10</v>
      </c>
    </row>
    <row r="69" spans="1:15" ht="12.75">
      <c r="A69" s="97">
        <v>67</v>
      </c>
      <c r="B69" s="101"/>
      <c r="C69" s="101"/>
      <c r="D69" s="99"/>
      <c r="E69" s="100"/>
      <c r="F69" s="100"/>
      <c r="G69" s="101"/>
      <c r="H69" s="101"/>
      <c r="I69" s="102">
        <f t="shared" si="4"/>
      </c>
      <c r="J69" s="97">
        <f t="shared" si="5"/>
      </c>
      <c r="N69" s="29">
        <v>77</v>
      </c>
      <c r="O69" s="29" t="s">
        <v>10</v>
      </c>
    </row>
    <row r="70" spans="1:15" ht="12.75">
      <c r="A70" s="97">
        <v>68</v>
      </c>
      <c r="B70" s="101"/>
      <c r="C70" s="101"/>
      <c r="D70" s="99"/>
      <c r="E70" s="100"/>
      <c r="F70" s="100"/>
      <c r="G70" s="101"/>
      <c r="H70" s="101"/>
      <c r="I70" s="102">
        <f t="shared" si="4"/>
      </c>
      <c r="J70" s="97">
        <f t="shared" si="5"/>
      </c>
      <c r="N70" s="29">
        <v>78</v>
      </c>
      <c r="O70" s="29" t="s">
        <v>10</v>
      </c>
    </row>
    <row r="71" spans="1:15" ht="12.75">
      <c r="A71" s="97">
        <v>69</v>
      </c>
      <c r="B71" s="101"/>
      <c r="C71" s="101"/>
      <c r="D71" s="99"/>
      <c r="E71" s="100"/>
      <c r="F71" s="100"/>
      <c r="G71" s="101"/>
      <c r="H71" s="101"/>
      <c r="I71" s="102">
        <f t="shared" si="4"/>
      </c>
      <c r="J71" s="97">
        <f t="shared" si="5"/>
      </c>
      <c r="N71" s="29">
        <v>79</v>
      </c>
      <c r="O71" s="29" t="s">
        <v>10</v>
      </c>
    </row>
    <row r="72" spans="1:15" ht="12.75">
      <c r="A72" s="97">
        <v>70</v>
      </c>
      <c r="B72" s="101"/>
      <c r="C72" s="101"/>
      <c r="D72" s="99"/>
      <c r="E72" s="100"/>
      <c r="F72" s="100"/>
      <c r="G72" s="101"/>
      <c r="H72" s="101"/>
      <c r="I72" s="102">
        <f t="shared" si="4"/>
      </c>
      <c r="J72" s="97">
        <f t="shared" si="5"/>
      </c>
      <c r="N72" s="29">
        <v>80</v>
      </c>
      <c r="O72" s="29" t="s">
        <v>10</v>
      </c>
    </row>
    <row r="73" spans="1:15" ht="12.75">
      <c r="A73" s="97">
        <v>71</v>
      </c>
      <c r="B73" s="101"/>
      <c r="C73" s="101"/>
      <c r="D73" s="99"/>
      <c r="E73" s="100"/>
      <c r="F73" s="100"/>
      <c r="G73" s="101"/>
      <c r="H73" s="101"/>
      <c r="I73" s="102">
        <f t="shared" si="4"/>
      </c>
      <c r="J73" s="97">
        <f t="shared" si="5"/>
      </c>
      <c r="N73" s="29">
        <v>81</v>
      </c>
      <c r="O73" s="29" t="s">
        <v>10</v>
      </c>
    </row>
    <row r="74" spans="1:15" ht="12.75">
      <c r="A74" s="97">
        <v>72</v>
      </c>
      <c r="B74" s="101"/>
      <c r="C74" s="101"/>
      <c r="D74" s="99"/>
      <c r="E74" s="100"/>
      <c r="F74" s="100"/>
      <c r="G74" s="101"/>
      <c r="H74" s="101"/>
      <c r="I74" s="102">
        <f t="shared" si="4"/>
      </c>
      <c r="J74" s="97">
        <f t="shared" si="5"/>
      </c>
      <c r="N74" s="29">
        <v>82</v>
      </c>
      <c r="O74" s="29" t="s">
        <v>10</v>
      </c>
    </row>
    <row r="75" spans="1:15" ht="12.75">
      <c r="A75" s="97">
        <v>73</v>
      </c>
      <c r="B75" s="101"/>
      <c r="C75" s="101"/>
      <c r="D75" s="99"/>
      <c r="E75" s="100"/>
      <c r="F75" s="100"/>
      <c r="G75" s="101"/>
      <c r="H75" s="101"/>
      <c r="I75" s="102">
        <f t="shared" si="4"/>
      </c>
      <c r="J75" s="97">
        <f t="shared" si="5"/>
      </c>
      <c r="N75" s="29">
        <v>83</v>
      </c>
      <c r="O75" s="29" t="s">
        <v>10</v>
      </c>
    </row>
    <row r="76" spans="1:15" ht="12.75">
      <c r="A76" s="97">
        <v>74</v>
      </c>
      <c r="B76" s="101"/>
      <c r="C76" s="101"/>
      <c r="D76" s="99"/>
      <c r="E76" s="100"/>
      <c r="F76" s="100"/>
      <c r="G76" s="101"/>
      <c r="H76" s="101"/>
      <c r="I76" s="102">
        <f t="shared" si="4"/>
      </c>
      <c r="J76" s="97">
        <f t="shared" si="5"/>
      </c>
      <c r="N76" s="29">
        <v>84</v>
      </c>
      <c r="O76" s="29" t="s">
        <v>10</v>
      </c>
    </row>
    <row r="77" spans="1:15" ht="12.75">
      <c r="A77" s="97">
        <v>75</v>
      </c>
      <c r="B77" s="101"/>
      <c r="C77" s="101"/>
      <c r="D77" s="99"/>
      <c r="E77" s="100"/>
      <c r="F77" s="100"/>
      <c r="G77" s="101"/>
      <c r="H77" s="101"/>
      <c r="I77" s="102">
        <f t="shared" si="4"/>
      </c>
      <c r="J77" s="97">
        <f t="shared" si="5"/>
      </c>
      <c r="N77" s="29">
        <v>85</v>
      </c>
      <c r="O77" s="29" t="s">
        <v>10</v>
      </c>
    </row>
    <row r="78" spans="1:15" ht="12.75">
      <c r="A78" s="97">
        <v>76</v>
      </c>
      <c r="B78" s="101"/>
      <c r="C78" s="101"/>
      <c r="D78" s="99"/>
      <c r="E78" s="100"/>
      <c r="F78" s="100"/>
      <c r="G78" s="101"/>
      <c r="H78" s="101"/>
      <c r="I78" s="102">
        <f t="shared" si="4"/>
      </c>
      <c r="J78" s="97">
        <f t="shared" si="5"/>
      </c>
      <c r="N78" s="29">
        <v>86</v>
      </c>
      <c r="O78" s="29" t="s">
        <v>10</v>
      </c>
    </row>
    <row r="79" spans="1:15" ht="12.75">
      <c r="A79" s="97">
        <v>77</v>
      </c>
      <c r="B79" s="101"/>
      <c r="C79" s="101"/>
      <c r="D79" s="99"/>
      <c r="E79" s="100"/>
      <c r="F79" s="100"/>
      <c r="G79" s="101"/>
      <c r="H79" s="101"/>
      <c r="I79" s="102">
        <f t="shared" si="4"/>
      </c>
      <c r="J79" s="97">
        <f t="shared" si="5"/>
      </c>
      <c r="N79" s="29">
        <v>87</v>
      </c>
      <c r="O79" s="29" t="s">
        <v>10</v>
      </c>
    </row>
    <row r="80" spans="1:15" ht="12.75">
      <c r="A80" s="97">
        <v>78</v>
      </c>
      <c r="B80" s="101"/>
      <c r="C80" s="101"/>
      <c r="D80" s="99"/>
      <c r="E80" s="100"/>
      <c r="F80" s="100"/>
      <c r="G80" s="101"/>
      <c r="H80" s="101"/>
      <c r="I80" s="102">
        <f t="shared" si="4"/>
      </c>
      <c r="J80" s="97">
        <f t="shared" si="5"/>
      </c>
      <c r="N80" s="29">
        <v>88</v>
      </c>
      <c r="O80" s="29" t="s">
        <v>10</v>
      </c>
    </row>
    <row r="81" spans="1:15" ht="12.75">
      <c r="A81" s="97">
        <v>79</v>
      </c>
      <c r="B81" s="101"/>
      <c r="C81" s="101"/>
      <c r="D81" s="99"/>
      <c r="E81" s="100"/>
      <c r="F81" s="100"/>
      <c r="G81" s="101"/>
      <c r="H81" s="101"/>
      <c r="I81" s="102">
        <f t="shared" si="4"/>
      </c>
      <c r="J81" s="97">
        <f t="shared" si="5"/>
      </c>
      <c r="N81" s="29">
        <v>89</v>
      </c>
      <c r="O81" s="29" t="s">
        <v>10</v>
      </c>
    </row>
    <row r="82" spans="1:15" ht="12.75">
      <c r="A82" s="97">
        <v>80</v>
      </c>
      <c r="B82" s="101"/>
      <c r="C82" s="101"/>
      <c r="D82" s="99"/>
      <c r="E82" s="100"/>
      <c r="F82" s="100"/>
      <c r="G82" s="101"/>
      <c r="H82" s="101"/>
      <c r="I82" s="102">
        <f t="shared" si="4"/>
      </c>
      <c r="J82" s="97">
        <f t="shared" si="5"/>
      </c>
      <c r="N82" s="29">
        <v>90</v>
      </c>
      <c r="O82" s="29" t="s">
        <v>10</v>
      </c>
    </row>
    <row r="83" spans="1:10" ht="12.75">
      <c r="A83" s="97">
        <v>81</v>
      </c>
      <c r="B83" s="101"/>
      <c r="C83" s="101"/>
      <c r="D83" s="99"/>
      <c r="E83" s="100"/>
      <c r="F83" s="100"/>
      <c r="G83" s="101"/>
      <c r="H83" s="101"/>
      <c r="I83" s="102">
        <f t="shared" si="4"/>
      </c>
      <c r="J83" s="97">
        <f t="shared" si="5"/>
      </c>
    </row>
    <row r="84" spans="1:10" ht="12.75">
      <c r="A84" s="97">
        <v>82</v>
      </c>
      <c r="B84" s="101"/>
      <c r="C84" s="101"/>
      <c r="D84" s="99"/>
      <c r="E84" s="100"/>
      <c r="F84" s="100"/>
      <c r="G84" s="101"/>
      <c r="H84" s="101"/>
      <c r="I84" s="102">
        <f t="shared" si="4"/>
      </c>
      <c r="J84" s="97">
        <f t="shared" si="5"/>
      </c>
    </row>
    <row r="85" spans="1:10" ht="12.75">
      <c r="A85" s="97">
        <v>83</v>
      </c>
      <c r="B85" s="101"/>
      <c r="C85" s="101"/>
      <c r="D85" s="99"/>
      <c r="E85" s="100"/>
      <c r="F85" s="100"/>
      <c r="G85" s="101"/>
      <c r="H85" s="101"/>
      <c r="I85" s="102">
        <f t="shared" si="4"/>
      </c>
      <c r="J85" s="97">
        <f t="shared" si="5"/>
      </c>
    </row>
    <row r="86" spans="1:10" ht="12.75">
      <c r="A86" s="97">
        <v>84</v>
      </c>
      <c r="B86" s="101"/>
      <c r="C86" s="101"/>
      <c r="D86" s="99"/>
      <c r="E86" s="100"/>
      <c r="F86" s="100"/>
      <c r="G86" s="101"/>
      <c r="H86" s="101"/>
      <c r="I86" s="102">
        <f t="shared" si="4"/>
      </c>
      <c r="J86" s="97">
        <f t="shared" si="5"/>
      </c>
    </row>
    <row r="87" spans="1:10" ht="12.75">
      <c r="A87" s="97">
        <v>85</v>
      </c>
      <c r="B87" s="101"/>
      <c r="C87" s="101"/>
      <c r="D87" s="99"/>
      <c r="E87" s="100"/>
      <c r="F87" s="100"/>
      <c r="G87" s="101"/>
      <c r="H87" s="101"/>
      <c r="I87" s="102">
        <f t="shared" si="4"/>
      </c>
      <c r="J87" s="97">
        <f t="shared" si="5"/>
      </c>
    </row>
    <row r="88" spans="1:10" ht="12.75">
      <c r="A88" s="97">
        <v>86</v>
      </c>
      <c r="B88" s="101"/>
      <c r="C88" s="101"/>
      <c r="D88" s="99"/>
      <c r="E88" s="100"/>
      <c r="F88" s="100"/>
      <c r="G88" s="101"/>
      <c r="H88" s="101"/>
      <c r="I88" s="102">
        <f t="shared" si="4"/>
      </c>
      <c r="J88" s="97">
        <f t="shared" si="5"/>
      </c>
    </row>
    <row r="89" spans="1:10" ht="12.75">
      <c r="A89" s="97">
        <v>87</v>
      </c>
      <c r="B89" s="101"/>
      <c r="C89" s="101"/>
      <c r="D89" s="99"/>
      <c r="E89" s="100"/>
      <c r="F89" s="100"/>
      <c r="G89" s="101"/>
      <c r="H89" s="101"/>
      <c r="I89" s="102">
        <f t="shared" si="4"/>
      </c>
      <c r="J89" s="97">
        <f t="shared" si="5"/>
      </c>
    </row>
    <row r="90" spans="1:10" ht="12.75">
      <c r="A90" s="97">
        <v>88</v>
      </c>
      <c r="B90" s="101"/>
      <c r="C90" s="101"/>
      <c r="D90" s="99"/>
      <c r="E90" s="100"/>
      <c r="F90" s="100"/>
      <c r="G90" s="101"/>
      <c r="H90" s="101"/>
      <c r="I90" s="102">
        <f t="shared" si="4"/>
      </c>
      <c r="J90" s="97">
        <f t="shared" si="5"/>
      </c>
    </row>
    <row r="91" spans="1:10" ht="12.75">
      <c r="A91" s="97">
        <v>89</v>
      </c>
      <c r="B91" s="101"/>
      <c r="C91" s="101"/>
      <c r="D91" s="99"/>
      <c r="E91" s="100"/>
      <c r="F91" s="100"/>
      <c r="G91" s="101"/>
      <c r="H91" s="101"/>
      <c r="I91" s="102">
        <f t="shared" si="4"/>
      </c>
      <c r="J91" s="97">
        <f t="shared" si="5"/>
      </c>
    </row>
    <row r="92" spans="1:10" ht="12.75">
      <c r="A92" s="97">
        <v>90</v>
      </c>
      <c r="B92" s="101"/>
      <c r="C92" s="101"/>
      <c r="D92" s="99"/>
      <c r="E92" s="100"/>
      <c r="F92" s="100"/>
      <c r="G92" s="101"/>
      <c r="H92" s="101"/>
      <c r="I92" s="102">
        <f t="shared" si="4"/>
      </c>
      <c r="J92" s="97">
        <f t="shared" si="5"/>
      </c>
    </row>
    <row r="93" spans="1:10" ht="12.75">
      <c r="A93" s="97">
        <v>91</v>
      </c>
      <c r="B93" s="101"/>
      <c r="C93" s="101"/>
      <c r="D93" s="99"/>
      <c r="E93" s="100"/>
      <c r="F93" s="100"/>
      <c r="G93" s="101"/>
      <c r="H93" s="101"/>
      <c r="I93" s="102">
        <f t="shared" si="4"/>
      </c>
      <c r="J93" s="97">
        <f t="shared" si="5"/>
      </c>
    </row>
    <row r="94" spans="1:10" ht="12.75">
      <c r="A94" s="97">
        <v>92</v>
      </c>
      <c r="B94" s="101"/>
      <c r="C94" s="101"/>
      <c r="D94" s="99"/>
      <c r="E94" s="100"/>
      <c r="F94" s="100"/>
      <c r="G94" s="101"/>
      <c r="H94" s="101"/>
      <c r="I94" s="102">
        <f t="shared" si="4"/>
      </c>
      <c r="J94" s="97">
        <f t="shared" si="5"/>
      </c>
    </row>
    <row r="95" spans="1:10" ht="12.75">
      <c r="A95" s="97">
        <v>93</v>
      </c>
      <c r="B95" s="101"/>
      <c r="C95" s="101"/>
      <c r="D95" s="99"/>
      <c r="E95" s="100"/>
      <c r="F95" s="100"/>
      <c r="G95" s="101"/>
      <c r="H95" s="101"/>
      <c r="I95" s="102">
        <f t="shared" si="4"/>
      </c>
      <c r="J95" s="97">
        <f t="shared" si="5"/>
      </c>
    </row>
    <row r="96" spans="1:10" ht="12.75">
      <c r="A96" s="97">
        <v>94</v>
      </c>
      <c r="B96" s="101"/>
      <c r="C96" s="101"/>
      <c r="D96" s="99"/>
      <c r="E96" s="100"/>
      <c r="F96" s="100"/>
      <c r="G96" s="101"/>
      <c r="H96" s="101"/>
      <c r="I96" s="102">
        <f t="shared" si="4"/>
      </c>
      <c r="J96" s="97">
        <f t="shared" si="5"/>
      </c>
    </row>
    <row r="97" spans="1:10" ht="12.75">
      <c r="A97" s="97">
        <v>95</v>
      </c>
      <c r="B97" s="101"/>
      <c r="C97" s="101"/>
      <c r="D97" s="99"/>
      <c r="E97" s="100"/>
      <c r="F97" s="100"/>
      <c r="G97" s="101"/>
      <c r="H97" s="101"/>
      <c r="I97" s="102">
        <f t="shared" si="4"/>
      </c>
      <c r="J97" s="97">
        <f t="shared" si="5"/>
      </c>
    </row>
    <row r="98" spans="1:10" ht="12.75">
      <c r="A98" s="97">
        <v>96</v>
      </c>
      <c r="B98" s="101"/>
      <c r="C98" s="101"/>
      <c r="D98" s="99"/>
      <c r="E98" s="100"/>
      <c r="F98" s="100"/>
      <c r="G98" s="101"/>
      <c r="H98" s="101"/>
      <c r="I98" s="102">
        <f t="shared" si="4"/>
      </c>
      <c r="J98" s="97">
        <f t="shared" si="5"/>
      </c>
    </row>
    <row r="99" spans="1:10" ht="12.75">
      <c r="A99" s="97">
        <v>97</v>
      </c>
      <c r="B99" s="101"/>
      <c r="C99" s="101"/>
      <c r="D99" s="99"/>
      <c r="E99" s="100"/>
      <c r="F99" s="100"/>
      <c r="G99" s="101"/>
      <c r="H99" s="101"/>
      <c r="I99" s="102">
        <f t="shared" si="4"/>
      </c>
      <c r="J99" s="97">
        <f>IF(ISNUMBER(D99),VLOOKUP(I99,N:O,2,FALSE),"")</f>
      </c>
    </row>
    <row r="100" spans="1:10" ht="12.75">
      <c r="A100" s="97">
        <v>98</v>
      </c>
      <c r="B100" s="101"/>
      <c r="C100" s="101"/>
      <c r="D100" s="99"/>
      <c r="E100" s="100"/>
      <c r="F100" s="100"/>
      <c r="G100" s="101"/>
      <c r="H100" s="101"/>
      <c r="I100" s="102">
        <f t="shared" si="4"/>
      </c>
      <c r="J100" s="97">
        <f>IF(ISNUMBER(D100),VLOOKUP(I100,N:O,2,FALSE),"")</f>
      </c>
    </row>
    <row r="101" spans="1:10" ht="12.75">
      <c r="A101" s="97">
        <v>99</v>
      </c>
      <c r="B101" s="101"/>
      <c r="C101" s="101"/>
      <c r="D101" s="99"/>
      <c r="E101" s="100"/>
      <c r="F101" s="100"/>
      <c r="G101" s="101"/>
      <c r="H101" s="101"/>
      <c r="I101" s="102">
        <f t="shared" si="4"/>
      </c>
      <c r="J101" s="97">
        <f>IF(ISNUMBER(D101),VLOOKUP(I101,N:O,2,FALSE),"")</f>
      </c>
    </row>
    <row r="102" spans="1:10" ht="12.75">
      <c r="A102" s="97">
        <v>100</v>
      </c>
      <c r="B102" s="101"/>
      <c r="C102" s="101"/>
      <c r="D102" s="99"/>
      <c r="E102" s="100"/>
      <c r="F102" s="100"/>
      <c r="G102" s="101"/>
      <c r="H102" s="101"/>
      <c r="I102" s="102">
        <f t="shared" si="4"/>
      </c>
      <c r="J102" s="97">
        <f>IF(ISNUMBER(D102),VLOOKUP(I102,N:O,2,FALSE),"")</f>
      </c>
    </row>
  </sheetData>
  <sheetProtection sheet="1"/>
  <mergeCells count="1">
    <mergeCell ref="A1:J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 CLOT</dc:creator>
  <cp:keywords/>
  <dc:description/>
  <cp:lastModifiedBy>QUINTANA Jerome</cp:lastModifiedBy>
  <cp:lastPrinted>2016-03-04T12:42:00Z</cp:lastPrinted>
  <dcterms:created xsi:type="dcterms:W3CDTF">2014-12-31T09:42:20Z</dcterms:created>
  <dcterms:modified xsi:type="dcterms:W3CDTF">2016-03-11T15:08:26Z</dcterms:modified>
  <cp:category/>
  <cp:version/>
  <cp:contentType/>
  <cp:contentStatus/>
</cp:coreProperties>
</file>