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 pierre\Desktop\ucp\"/>
    </mc:Choice>
  </mc:AlternateContent>
  <bookViews>
    <workbookView xWindow="120" yWindow="75" windowWidth="24915" windowHeight="11820"/>
  </bookViews>
  <sheets>
    <sheet name="Liste_Inscrits" sheetId="1" r:id="rId1"/>
    <sheet name="Ancien" sheetId="2" r:id="rId2"/>
    <sheet name="Super Vétéran" sheetId="4" r:id="rId3"/>
    <sheet name="Vétéran" sheetId="5" r:id="rId4"/>
    <sheet name="Senior" sheetId="6" r:id="rId5"/>
    <sheet name="Espoir" sheetId="7" r:id="rId6"/>
    <sheet name="Junior" sheetId="8" r:id="rId7"/>
    <sheet name="Minime" sheetId="9" r:id="rId8"/>
    <sheet name="Benjamin" sheetId="10" r:id="rId9"/>
    <sheet name="Cadet" sheetId="11" r:id="rId10"/>
    <sheet name="Feminine+40" sheetId="12" r:id="rId11"/>
    <sheet name="NePasModifier" sheetId="3" r:id="rId12"/>
  </sheets>
  <definedNames>
    <definedName name="sexe">NePasModifier!$A$18:$A$19</definedName>
  </definedNames>
  <calcPr calcId="171027"/>
</workbook>
</file>

<file path=xl/calcChain.xml><?xml version="1.0" encoding="utf-8"?>
<calcChain xmlns="http://schemas.openxmlformats.org/spreadsheetml/2006/main">
  <c r="F55" i="1" l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A2" i="12" l="1"/>
  <c r="A1" i="12"/>
  <c r="F124" i="1" l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8" i="1" l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5" i="1"/>
  <c r="A2" i="11"/>
  <c r="A1" i="11"/>
  <c r="A2" i="10"/>
  <c r="A1" i="10"/>
  <c r="A2" i="9"/>
  <c r="A1" i="9"/>
  <c r="A2" i="8"/>
  <c r="A1" i="8"/>
  <c r="A2" i="7"/>
  <c r="A1" i="7"/>
  <c r="A2" i="6"/>
  <c r="A1" i="6"/>
  <c r="A2" i="5"/>
  <c r="A1" i="5"/>
  <c r="A2" i="4"/>
  <c r="A1" i="4"/>
  <c r="A2" i="2" l="1"/>
  <c r="A1" i="2"/>
  <c r="A1" i="1"/>
  <c r="A2" i="1"/>
  <c r="D11" i="12" l="1"/>
  <c r="C10" i="12"/>
  <c r="B9" i="12"/>
  <c r="D7" i="12"/>
  <c r="C6" i="12"/>
  <c r="B5" i="12"/>
  <c r="C11" i="12"/>
  <c r="B10" i="12"/>
  <c r="D8" i="12"/>
  <c r="C7" i="12"/>
  <c r="B6" i="12"/>
  <c r="D10" i="12"/>
  <c r="C9" i="12"/>
  <c r="B8" i="12"/>
  <c r="D6" i="12"/>
  <c r="B11" i="12"/>
  <c r="D9" i="12"/>
  <c r="C8" i="12"/>
  <c r="B7" i="12"/>
  <c r="D5" i="12"/>
  <c r="C5" i="12"/>
  <c r="D13" i="8"/>
  <c r="D16" i="6"/>
  <c r="C7" i="4"/>
  <c r="E5" i="7"/>
  <c r="E6" i="11"/>
  <c r="C5" i="2"/>
  <c r="E5" i="2"/>
  <c r="E5" i="10"/>
  <c r="E5" i="6"/>
  <c r="E10" i="11"/>
  <c r="E14" i="11"/>
  <c r="E18" i="11"/>
  <c r="E22" i="11"/>
  <c r="E26" i="11"/>
  <c r="E30" i="11"/>
  <c r="E34" i="11"/>
  <c r="E38" i="11"/>
  <c r="E9" i="10"/>
  <c r="E13" i="10"/>
  <c r="E17" i="10"/>
  <c r="E21" i="10"/>
  <c r="E25" i="10"/>
  <c r="E29" i="10"/>
  <c r="E33" i="10"/>
  <c r="E37" i="10"/>
  <c r="E8" i="9"/>
  <c r="E12" i="9"/>
  <c r="E16" i="9"/>
  <c r="E20" i="9"/>
  <c r="E24" i="9"/>
  <c r="E28" i="9"/>
  <c r="E32" i="9"/>
  <c r="E36" i="9"/>
  <c r="E7" i="8"/>
  <c r="E11" i="8"/>
  <c r="E15" i="8"/>
  <c r="E19" i="8"/>
  <c r="E23" i="8"/>
  <c r="E27" i="8"/>
  <c r="E31" i="8"/>
  <c r="E35" i="8"/>
  <c r="E6" i="7"/>
  <c r="E10" i="7"/>
  <c r="E14" i="7"/>
  <c r="E18" i="7"/>
  <c r="E22" i="7"/>
  <c r="E26" i="7"/>
  <c r="E30" i="7"/>
  <c r="E34" i="7"/>
  <c r="E38" i="7"/>
  <c r="E9" i="6"/>
  <c r="E13" i="6"/>
  <c r="E17" i="6"/>
  <c r="E21" i="6"/>
  <c r="E25" i="6"/>
  <c r="E29" i="6"/>
  <c r="E33" i="6"/>
  <c r="E37" i="6"/>
  <c r="E8" i="5"/>
  <c r="E12" i="5"/>
  <c r="E16" i="5"/>
  <c r="E20" i="5"/>
  <c r="E24" i="5"/>
  <c r="E28" i="5"/>
  <c r="E32" i="5"/>
  <c r="E36" i="5"/>
  <c r="E7" i="4"/>
  <c r="E11" i="4"/>
  <c r="E15" i="4"/>
  <c r="E19" i="4"/>
  <c r="E23" i="4"/>
  <c r="E27" i="4"/>
  <c r="E31" i="4"/>
  <c r="E35" i="4"/>
  <c r="E7" i="2"/>
  <c r="E11" i="2"/>
  <c r="E15" i="2"/>
  <c r="E19" i="2"/>
  <c r="E23" i="2"/>
  <c r="E27" i="2"/>
  <c r="E31" i="2"/>
  <c r="E35" i="2"/>
  <c r="E7" i="11"/>
  <c r="E11" i="11"/>
  <c r="E15" i="11"/>
  <c r="E19" i="11"/>
  <c r="E23" i="11"/>
  <c r="E27" i="11"/>
  <c r="E31" i="11"/>
  <c r="E35" i="11"/>
  <c r="E6" i="10"/>
  <c r="E10" i="10"/>
  <c r="E14" i="10"/>
  <c r="E18" i="10"/>
  <c r="E22" i="10"/>
  <c r="E26" i="10"/>
  <c r="E30" i="10"/>
  <c r="E34" i="10"/>
  <c r="E38" i="10"/>
  <c r="E9" i="9"/>
  <c r="E13" i="9"/>
  <c r="E17" i="9"/>
  <c r="E21" i="9"/>
  <c r="E25" i="9"/>
  <c r="E29" i="9"/>
  <c r="E33" i="9"/>
  <c r="E37" i="9"/>
  <c r="E8" i="8"/>
  <c r="E12" i="8"/>
  <c r="E16" i="8"/>
  <c r="E20" i="8"/>
  <c r="E24" i="8"/>
  <c r="E28" i="8"/>
  <c r="E32" i="8"/>
  <c r="E36" i="8"/>
  <c r="E7" i="7"/>
  <c r="E11" i="7"/>
  <c r="E15" i="7"/>
  <c r="E19" i="7"/>
  <c r="E23" i="7"/>
  <c r="E27" i="7"/>
  <c r="E31" i="7"/>
  <c r="E35" i="7"/>
  <c r="E6" i="6"/>
  <c r="E10" i="6"/>
  <c r="E14" i="6"/>
  <c r="E18" i="6"/>
  <c r="E22" i="6"/>
  <c r="E26" i="6"/>
  <c r="E30" i="6"/>
  <c r="E34" i="6"/>
  <c r="E38" i="6"/>
  <c r="E9" i="5"/>
  <c r="E13" i="5"/>
  <c r="E17" i="5"/>
  <c r="E21" i="5"/>
  <c r="E25" i="5"/>
  <c r="E29" i="5"/>
  <c r="E33" i="5"/>
  <c r="E37" i="5"/>
  <c r="E8" i="4"/>
  <c r="E12" i="4"/>
  <c r="E16" i="4"/>
  <c r="E20" i="4"/>
  <c r="E24" i="4"/>
  <c r="E28" i="4"/>
  <c r="E32" i="4"/>
  <c r="E36" i="4"/>
  <c r="E8" i="2"/>
  <c r="E12" i="2"/>
  <c r="E16" i="2"/>
  <c r="E20" i="2"/>
  <c r="E24" i="2"/>
  <c r="E28" i="2"/>
  <c r="E32" i="2"/>
  <c r="E36" i="2"/>
  <c r="E8" i="11"/>
  <c r="E12" i="11"/>
  <c r="E16" i="11"/>
  <c r="E20" i="11"/>
  <c r="E24" i="11"/>
  <c r="E28" i="11"/>
  <c r="E32" i="11"/>
  <c r="E36" i="11"/>
  <c r="E7" i="10"/>
  <c r="E11" i="10"/>
  <c r="E15" i="10"/>
  <c r="E19" i="10"/>
  <c r="E23" i="10"/>
  <c r="E27" i="10"/>
  <c r="E31" i="10"/>
  <c r="E35" i="10"/>
  <c r="E6" i="9"/>
  <c r="E10" i="9"/>
  <c r="E14" i="9"/>
  <c r="E18" i="9"/>
  <c r="E22" i="9"/>
  <c r="E26" i="9"/>
  <c r="E30" i="9"/>
  <c r="E34" i="9"/>
  <c r="E38" i="9"/>
  <c r="E9" i="8"/>
  <c r="E13" i="8"/>
  <c r="E17" i="8"/>
  <c r="E21" i="8"/>
  <c r="E25" i="8"/>
  <c r="E29" i="8"/>
  <c r="E33" i="8"/>
  <c r="E37" i="8"/>
  <c r="E8" i="7"/>
  <c r="E12" i="7"/>
  <c r="E16" i="7"/>
  <c r="E20" i="7"/>
  <c r="E24" i="7"/>
  <c r="E28" i="7"/>
  <c r="E32" i="7"/>
  <c r="E36" i="7"/>
  <c r="E7" i="6"/>
  <c r="E11" i="6"/>
  <c r="E15" i="6"/>
  <c r="E19" i="6"/>
  <c r="E23" i="6"/>
  <c r="E27" i="6"/>
  <c r="E31" i="6"/>
  <c r="E35" i="6"/>
  <c r="E6" i="5"/>
  <c r="E10" i="5"/>
  <c r="E14" i="5"/>
  <c r="E18" i="5"/>
  <c r="E22" i="5"/>
  <c r="E26" i="5"/>
  <c r="E30" i="5"/>
  <c r="E34" i="5"/>
  <c r="E38" i="5"/>
  <c r="E9" i="4"/>
  <c r="E13" i="4"/>
  <c r="E17" i="4"/>
  <c r="E21" i="4"/>
  <c r="E25" i="4"/>
  <c r="E29" i="4"/>
  <c r="E33" i="4"/>
  <c r="E37" i="4"/>
  <c r="E9" i="2"/>
  <c r="E13" i="2"/>
  <c r="E17" i="2"/>
  <c r="E21" i="2"/>
  <c r="E25" i="2"/>
  <c r="E29" i="2"/>
  <c r="E33" i="2"/>
  <c r="E37" i="2"/>
  <c r="E9" i="11"/>
  <c r="E13" i="11"/>
  <c r="E17" i="11"/>
  <c r="E21" i="11"/>
  <c r="E25" i="11"/>
  <c r="E29" i="11"/>
  <c r="E33" i="11"/>
  <c r="E37" i="11"/>
  <c r="E8" i="10"/>
  <c r="E24" i="10"/>
  <c r="E7" i="9"/>
  <c r="E23" i="9"/>
  <c r="E6" i="8"/>
  <c r="E22" i="8"/>
  <c r="E38" i="8"/>
  <c r="E21" i="7"/>
  <c r="E37" i="7"/>
  <c r="E20" i="6"/>
  <c r="E36" i="6"/>
  <c r="E19" i="5"/>
  <c r="E35" i="5"/>
  <c r="E18" i="4"/>
  <c r="E34" i="4"/>
  <c r="E18" i="2"/>
  <c r="E34" i="2"/>
  <c r="E12" i="10"/>
  <c r="E28" i="10"/>
  <c r="E11" i="9"/>
  <c r="E27" i="9"/>
  <c r="E10" i="8"/>
  <c r="E26" i="8"/>
  <c r="E9" i="7"/>
  <c r="E25" i="7"/>
  <c r="E8" i="6"/>
  <c r="E24" i="6"/>
  <c r="E7" i="5"/>
  <c r="E23" i="5"/>
  <c r="E6" i="4"/>
  <c r="E22" i="4"/>
  <c r="E38" i="4"/>
  <c r="E22" i="2"/>
  <c r="E38" i="2"/>
  <c r="E16" i="10"/>
  <c r="E32" i="10"/>
  <c r="E15" i="9"/>
  <c r="E31" i="9"/>
  <c r="E14" i="8"/>
  <c r="E30" i="8"/>
  <c r="E13" i="7"/>
  <c r="E29" i="7"/>
  <c r="E12" i="6"/>
  <c r="E28" i="6"/>
  <c r="E11" i="5"/>
  <c r="E27" i="5"/>
  <c r="E10" i="4"/>
  <c r="E26" i="4"/>
  <c r="E10" i="2"/>
  <c r="E26" i="2"/>
  <c r="E20" i="10"/>
  <c r="E36" i="10"/>
  <c r="E19" i="9"/>
  <c r="E35" i="9"/>
  <c r="E18" i="8"/>
  <c r="E34" i="8"/>
  <c r="E17" i="7"/>
  <c r="E33" i="7"/>
  <c r="E16" i="6"/>
  <c r="E32" i="6"/>
  <c r="E15" i="5"/>
  <c r="E31" i="5"/>
  <c r="E14" i="4"/>
  <c r="E30" i="4"/>
  <c r="E14" i="2"/>
  <c r="E30" i="2"/>
  <c r="E5" i="9"/>
  <c r="E5" i="5"/>
  <c r="E6" i="2"/>
  <c r="E5" i="8"/>
  <c r="E5" i="4"/>
  <c r="E5" i="11"/>
  <c r="D38" i="11"/>
  <c r="C37" i="11"/>
  <c r="D36" i="11"/>
  <c r="C35" i="11"/>
  <c r="D34" i="11"/>
  <c r="C33" i="11"/>
  <c r="D32" i="11"/>
  <c r="C31" i="11"/>
  <c r="D30" i="11"/>
  <c r="C29" i="11"/>
  <c r="D28" i="11"/>
  <c r="C27" i="11"/>
  <c r="D26" i="11"/>
  <c r="C25" i="11"/>
  <c r="D24" i="11"/>
  <c r="C23" i="11"/>
  <c r="D22" i="11"/>
  <c r="C21" i="11"/>
  <c r="D20" i="11"/>
  <c r="C19" i="11"/>
  <c r="D18" i="11"/>
  <c r="C17" i="11"/>
  <c r="D16" i="11"/>
  <c r="C15" i="11"/>
  <c r="D14" i="11"/>
  <c r="C13" i="11"/>
  <c r="D12" i="11"/>
  <c r="C11" i="11"/>
  <c r="D10" i="11"/>
  <c r="C9" i="11"/>
  <c r="D8" i="11"/>
  <c r="C7" i="11"/>
  <c r="D6" i="11"/>
  <c r="C5" i="11"/>
  <c r="D38" i="10"/>
  <c r="C37" i="10"/>
  <c r="D36" i="10"/>
  <c r="C35" i="10"/>
  <c r="D34" i="10"/>
  <c r="C33" i="10"/>
  <c r="D32" i="10"/>
  <c r="C31" i="10"/>
  <c r="D30" i="10"/>
  <c r="C29" i="10"/>
  <c r="D28" i="10"/>
  <c r="C27" i="10"/>
  <c r="D26" i="10"/>
  <c r="C25" i="10"/>
  <c r="D24" i="10"/>
  <c r="C23" i="10"/>
  <c r="D22" i="10"/>
  <c r="C21" i="10"/>
  <c r="D20" i="10"/>
  <c r="C19" i="10"/>
  <c r="D18" i="10"/>
  <c r="C17" i="10"/>
  <c r="D16" i="10"/>
  <c r="C15" i="10"/>
  <c r="D14" i="10"/>
  <c r="C13" i="10"/>
  <c r="D12" i="10"/>
  <c r="C11" i="10"/>
  <c r="D10" i="10"/>
  <c r="C9" i="10"/>
  <c r="D8" i="10"/>
  <c r="C7" i="10"/>
  <c r="D6" i="10"/>
  <c r="C5" i="10"/>
  <c r="D38" i="9"/>
  <c r="C37" i="9"/>
  <c r="D36" i="9"/>
  <c r="C35" i="9"/>
  <c r="D34" i="9"/>
  <c r="C33" i="9"/>
  <c r="D32" i="9"/>
  <c r="C31" i="9"/>
  <c r="D30" i="9"/>
  <c r="C29" i="9"/>
  <c r="D28" i="9"/>
  <c r="C27" i="9"/>
  <c r="D26" i="9"/>
  <c r="C25" i="9"/>
  <c r="D24" i="9"/>
  <c r="C23" i="9"/>
  <c r="D22" i="9"/>
  <c r="C21" i="9"/>
  <c r="D20" i="9"/>
  <c r="C19" i="9"/>
  <c r="D18" i="9"/>
  <c r="C17" i="9"/>
  <c r="D16" i="9"/>
  <c r="C15" i="9"/>
  <c r="D14" i="9"/>
  <c r="C13" i="9"/>
  <c r="D12" i="9"/>
  <c r="C11" i="9"/>
  <c r="D10" i="9"/>
  <c r="C9" i="9"/>
  <c r="D8" i="9"/>
  <c r="C7" i="9"/>
  <c r="D6" i="9"/>
  <c r="C5" i="9"/>
  <c r="D38" i="8"/>
  <c r="C37" i="8"/>
  <c r="D36" i="8"/>
  <c r="C35" i="8"/>
  <c r="D34" i="8"/>
  <c r="C33" i="8"/>
  <c r="D32" i="8"/>
  <c r="C31" i="8"/>
  <c r="D30" i="8"/>
  <c r="C29" i="8"/>
  <c r="D28" i="8"/>
  <c r="C27" i="8"/>
  <c r="D26" i="8"/>
  <c r="C25" i="8"/>
  <c r="D24" i="8"/>
  <c r="C23" i="8"/>
  <c r="D22" i="8"/>
  <c r="C21" i="8"/>
  <c r="D20" i="8"/>
  <c r="C19" i="8"/>
  <c r="D18" i="8"/>
  <c r="C17" i="8"/>
  <c r="D16" i="8"/>
  <c r="C15" i="8"/>
  <c r="D14" i="8"/>
  <c r="C13" i="8"/>
  <c r="D12" i="8"/>
  <c r="C11" i="8"/>
  <c r="D10" i="8"/>
  <c r="C9" i="8"/>
  <c r="D8" i="8"/>
  <c r="C7" i="8"/>
  <c r="D6" i="8"/>
  <c r="C5" i="8"/>
  <c r="D38" i="7"/>
  <c r="C37" i="7"/>
  <c r="D36" i="7"/>
  <c r="C35" i="7"/>
  <c r="D34" i="7"/>
  <c r="C33" i="7"/>
  <c r="D32" i="7"/>
  <c r="C31" i="7"/>
  <c r="D30" i="7"/>
  <c r="C29" i="7"/>
  <c r="D28" i="7"/>
  <c r="C27" i="7"/>
  <c r="D26" i="7"/>
  <c r="C25" i="7"/>
  <c r="D24" i="7"/>
  <c r="C23" i="7"/>
  <c r="D22" i="7"/>
  <c r="C21" i="7"/>
  <c r="D20" i="7"/>
  <c r="C19" i="7"/>
  <c r="D18" i="7"/>
  <c r="C17" i="7"/>
  <c r="D16" i="7"/>
  <c r="C15" i="7"/>
  <c r="D14" i="7"/>
  <c r="C13" i="7"/>
  <c r="D12" i="7"/>
  <c r="C11" i="7"/>
  <c r="D10" i="7"/>
  <c r="C9" i="7"/>
  <c r="D8" i="7"/>
  <c r="C7" i="7"/>
  <c r="D6" i="7"/>
  <c r="C5" i="7"/>
  <c r="D38" i="6"/>
  <c r="C38" i="11"/>
  <c r="D37" i="11"/>
  <c r="C36" i="11"/>
  <c r="D35" i="11"/>
  <c r="C34" i="11"/>
  <c r="D33" i="11"/>
  <c r="C32" i="11"/>
  <c r="D31" i="11"/>
  <c r="C30" i="11"/>
  <c r="D29" i="11"/>
  <c r="C28" i="11"/>
  <c r="D27" i="11"/>
  <c r="C26" i="11"/>
  <c r="D25" i="11"/>
  <c r="C24" i="11"/>
  <c r="D23" i="11"/>
  <c r="C22" i="11"/>
  <c r="D21" i="11"/>
  <c r="C20" i="11"/>
  <c r="D19" i="11"/>
  <c r="C18" i="11"/>
  <c r="D17" i="11"/>
  <c r="C16" i="11"/>
  <c r="D15" i="11"/>
  <c r="C14" i="11"/>
  <c r="D13" i="11"/>
  <c r="C12" i="11"/>
  <c r="D11" i="11"/>
  <c r="C10" i="11"/>
  <c r="D9" i="11"/>
  <c r="C8" i="11"/>
  <c r="D7" i="11"/>
  <c r="C6" i="11"/>
  <c r="D5" i="11"/>
  <c r="C38" i="10"/>
  <c r="D37" i="10"/>
  <c r="C36" i="10"/>
  <c r="D35" i="10"/>
  <c r="C34" i="10"/>
  <c r="D33" i="10"/>
  <c r="C32" i="10"/>
  <c r="D31" i="10"/>
  <c r="C30" i="10"/>
  <c r="D29" i="10"/>
  <c r="C28" i="10"/>
  <c r="D27" i="10"/>
  <c r="C26" i="10"/>
  <c r="D25" i="10"/>
  <c r="C24" i="10"/>
  <c r="D23" i="10"/>
  <c r="C22" i="10"/>
  <c r="D21" i="10"/>
  <c r="C20" i="10"/>
  <c r="D19" i="10"/>
  <c r="C18" i="10"/>
  <c r="D17" i="10"/>
  <c r="C16" i="10"/>
  <c r="D15" i="10"/>
  <c r="C14" i="10"/>
  <c r="D13" i="10"/>
  <c r="C12" i="10"/>
  <c r="D11" i="10"/>
  <c r="C10" i="10"/>
  <c r="D9" i="10"/>
  <c r="C8" i="10"/>
  <c r="D7" i="10"/>
  <c r="C6" i="10"/>
  <c r="D5" i="10"/>
  <c r="C38" i="9"/>
  <c r="D37" i="9"/>
  <c r="C36" i="9"/>
  <c r="D35" i="9"/>
  <c r="C34" i="9"/>
  <c r="D33" i="9"/>
  <c r="C32" i="9"/>
  <c r="D31" i="9"/>
  <c r="C30" i="9"/>
  <c r="D29" i="9"/>
  <c r="C28" i="9"/>
  <c r="D27" i="9"/>
  <c r="C26" i="9"/>
  <c r="D25" i="9"/>
  <c r="C24" i="9"/>
  <c r="D23" i="9"/>
  <c r="C22" i="9"/>
  <c r="D21" i="9"/>
  <c r="C20" i="9"/>
  <c r="D19" i="9"/>
  <c r="C18" i="9"/>
  <c r="D17" i="9"/>
  <c r="C16" i="9"/>
  <c r="D15" i="9"/>
  <c r="C14" i="9"/>
  <c r="D13" i="9"/>
  <c r="C12" i="9"/>
  <c r="D11" i="9"/>
  <c r="C10" i="9"/>
  <c r="D9" i="9"/>
  <c r="C8" i="9"/>
  <c r="D7" i="9"/>
  <c r="C6" i="9"/>
  <c r="D5" i="9"/>
  <c r="C38" i="8"/>
  <c r="D37" i="8"/>
  <c r="C36" i="8"/>
  <c r="D35" i="8"/>
  <c r="C34" i="8"/>
  <c r="D33" i="8"/>
  <c r="C32" i="8"/>
  <c r="D31" i="8"/>
  <c r="C30" i="8"/>
  <c r="D29" i="8"/>
  <c r="C28" i="8"/>
  <c r="D27" i="8"/>
  <c r="C26" i="8"/>
  <c r="D25" i="8"/>
  <c r="C24" i="8"/>
  <c r="D23" i="8"/>
  <c r="C22" i="8"/>
  <c r="D19" i="8"/>
  <c r="C18" i="8"/>
  <c r="D15" i="8"/>
  <c r="C14" i="8"/>
  <c r="D11" i="8"/>
  <c r="C10" i="8"/>
  <c r="D7" i="8"/>
  <c r="C6" i="8"/>
  <c r="D37" i="7"/>
  <c r="C36" i="7"/>
  <c r="D33" i="7"/>
  <c r="C32" i="7"/>
  <c r="D29" i="7"/>
  <c r="C28" i="7"/>
  <c r="D25" i="7"/>
  <c r="C24" i="7"/>
  <c r="D21" i="7"/>
  <c r="C20" i="7"/>
  <c r="D17" i="7"/>
  <c r="C16" i="7"/>
  <c r="D13" i="7"/>
  <c r="C12" i="7"/>
  <c r="D9" i="7"/>
  <c r="C8" i="7"/>
  <c r="D5" i="7"/>
  <c r="C38" i="6"/>
  <c r="D37" i="6"/>
  <c r="C36" i="6"/>
  <c r="D35" i="6"/>
  <c r="C34" i="6"/>
  <c r="D33" i="6"/>
  <c r="C32" i="6"/>
  <c r="D31" i="6"/>
  <c r="C30" i="6"/>
  <c r="D29" i="6"/>
  <c r="C28" i="6"/>
  <c r="D27" i="6"/>
  <c r="C26" i="6"/>
  <c r="D25" i="6"/>
  <c r="C24" i="6"/>
  <c r="D23" i="6"/>
  <c r="C22" i="6"/>
  <c r="D21" i="6"/>
  <c r="C20" i="6"/>
  <c r="D19" i="6"/>
  <c r="C18" i="6"/>
  <c r="D17" i="6"/>
  <c r="C16" i="6"/>
  <c r="D15" i="6"/>
  <c r="C14" i="6"/>
  <c r="D13" i="6"/>
  <c r="C12" i="6"/>
  <c r="D11" i="6"/>
  <c r="C10" i="6"/>
  <c r="D9" i="6"/>
  <c r="C8" i="6"/>
  <c r="D7" i="6"/>
  <c r="C6" i="6"/>
  <c r="D5" i="6"/>
  <c r="C38" i="5"/>
  <c r="D37" i="5"/>
  <c r="C36" i="5"/>
  <c r="D35" i="5"/>
  <c r="C34" i="5"/>
  <c r="D33" i="5"/>
  <c r="C32" i="5"/>
  <c r="D31" i="5"/>
  <c r="C30" i="5"/>
  <c r="D29" i="5"/>
  <c r="C28" i="5"/>
  <c r="D27" i="5"/>
  <c r="C26" i="5"/>
  <c r="D25" i="5"/>
  <c r="C24" i="5"/>
  <c r="D23" i="5"/>
  <c r="C22" i="5"/>
  <c r="D21" i="5"/>
  <c r="C20" i="5"/>
  <c r="D19" i="5"/>
  <c r="C18" i="5"/>
  <c r="D17" i="5"/>
  <c r="C16" i="5"/>
  <c r="D15" i="5"/>
  <c r="C14" i="5"/>
  <c r="D13" i="5"/>
  <c r="C12" i="5"/>
  <c r="D11" i="5"/>
  <c r="C10" i="5"/>
  <c r="D9" i="5"/>
  <c r="C8" i="5"/>
  <c r="C38" i="4"/>
  <c r="D21" i="8"/>
  <c r="C20" i="8"/>
  <c r="D17" i="8"/>
  <c r="C16" i="8"/>
  <c r="C12" i="8"/>
  <c r="D9" i="8"/>
  <c r="C8" i="8"/>
  <c r="D5" i="8"/>
  <c r="C38" i="7"/>
  <c r="D35" i="7"/>
  <c r="C34" i="7"/>
  <c r="D31" i="7"/>
  <c r="C30" i="7"/>
  <c r="D27" i="7"/>
  <c r="C26" i="7"/>
  <c r="D23" i="7"/>
  <c r="C22" i="7"/>
  <c r="D19" i="7"/>
  <c r="C18" i="7"/>
  <c r="D15" i="7"/>
  <c r="C14" i="7"/>
  <c r="D11" i="7"/>
  <c r="C10" i="7"/>
  <c r="D7" i="7"/>
  <c r="C6" i="7"/>
  <c r="C37" i="6"/>
  <c r="D36" i="6"/>
  <c r="C35" i="6"/>
  <c r="D34" i="6"/>
  <c r="C33" i="6"/>
  <c r="D32" i="6"/>
  <c r="C31" i="6"/>
  <c r="D30" i="6"/>
  <c r="C29" i="6"/>
  <c r="D28" i="6"/>
  <c r="C27" i="6"/>
  <c r="D26" i="6"/>
  <c r="C25" i="6"/>
  <c r="D24" i="6"/>
  <c r="C23" i="6"/>
  <c r="D22" i="6"/>
  <c r="C21" i="6"/>
  <c r="D20" i="6"/>
  <c r="C19" i="6"/>
  <c r="D18" i="6"/>
  <c r="C17" i="6"/>
  <c r="C15" i="6"/>
  <c r="D14" i="6"/>
  <c r="C13" i="6"/>
  <c r="D12" i="6"/>
  <c r="C11" i="6"/>
  <c r="D10" i="6"/>
  <c r="C9" i="6"/>
  <c r="D8" i="6"/>
  <c r="C7" i="6"/>
  <c r="D6" i="6"/>
  <c r="C5" i="6"/>
  <c r="D38" i="5"/>
  <c r="C37" i="5"/>
  <c r="D36" i="5"/>
  <c r="C35" i="5"/>
  <c r="D34" i="5"/>
  <c r="C33" i="5"/>
  <c r="D32" i="5"/>
  <c r="C31" i="5"/>
  <c r="D30" i="5"/>
  <c r="C29" i="5"/>
  <c r="D28" i="5"/>
  <c r="C27" i="5"/>
  <c r="D26" i="5"/>
  <c r="C25" i="5"/>
  <c r="D24" i="5"/>
  <c r="C23" i="5"/>
  <c r="D22" i="5"/>
  <c r="C21" i="5"/>
  <c r="D20" i="5"/>
  <c r="C19" i="5"/>
  <c r="D18" i="5"/>
  <c r="C17" i="5"/>
  <c r="D16" i="5"/>
  <c r="C15" i="5"/>
  <c r="D14" i="5"/>
  <c r="C13" i="5"/>
  <c r="D12" i="5"/>
  <c r="C11" i="5"/>
  <c r="D10" i="5"/>
  <c r="C9" i="5"/>
  <c r="D8" i="5"/>
  <c r="D6" i="5"/>
  <c r="C5" i="5"/>
  <c r="D38" i="4"/>
  <c r="C37" i="4"/>
  <c r="D36" i="4"/>
  <c r="C35" i="4"/>
  <c r="D34" i="4"/>
  <c r="C33" i="4"/>
  <c r="D32" i="4"/>
  <c r="C31" i="4"/>
  <c r="D30" i="4"/>
  <c r="C29" i="4"/>
  <c r="D28" i="4"/>
  <c r="C27" i="4"/>
  <c r="D26" i="4"/>
  <c r="C25" i="4"/>
  <c r="D24" i="4"/>
  <c r="C23" i="4"/>
  <c r="D22" i="4"/>
  <c r="C21" i="4"/>
  <c r="D20" i="4"/>
  <c r="C19" i="4"/>
  <c r="D18" i="4"/>
  <c r="C17" i="4"/>
  <c r="D16" i="4"/>
  <c r="C15" i="4"/>
  <c r="D14" i="4"/>
  <c r="C13" i="4"/>
  <c r="D12" i="4"/>
  <c r="C11" i="4"/>
  <c r="D10" i="4"/>
  <c r="C9" i="4"/>
  <c r="D8" i="4"/>
  <c r="D6" i="4"/>
  <c r="C5" i="4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C7" i="2"/>
  <c r="C9" i="2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D7" i="5"/>
  <c r="C6" i="5"/>
  <c r="D5" i="5"/>
  <c r="D37" i="4"/>
  <c r="C36" i="4"/>
  <c r="D35" i="4"/>
  <c r="C34" i="4"/>
  <c r="D33" i="4"/>
  <c r="C32" i="4"/>
  <c r="D31" i="4"/>
  <c r="C30" i="4"/>
  <c r="D27" i="4"/>
  <c r="C26" i="4"/>
  <c r="D23" i="4"/>
  <c r="C22" i="4"/>
  <c r="D19" i="4"/>
  <c r="C18" i="4"/>
  <c r="D15" i="4"/>
  <c r="C14" i="4"/>
  <c r="D11" i="4"/>
  <c r="C10" i="4"/>
  <c r="D7" i="4"/>
  <c r="C6" i="4"/>
  <c r="D13" i="2"/>
  <c r="D29" i="2"/>
  <c r="C16" i="2"/>
  <c r="C32" i="2"/>
  <c r="D29" i="4"/>
  <c r="C28" i="4"/>
  <c r="D25" i="4"/>
  <c r="C24" i="4"/>
  <c r="D21" i="4"/>
  <c r="C20" i="4"/>
  <c r="D17" i="4"/>
  <c r="C16" i="4"/>
  <c r="D13" i="4"/>
  <c r="C12" i="4"/>
  <c r="D9" i="4"/>
  <c r="C8" i="4"/>
  <c r="D5" i="4"/>
  <c r="D7" i="2"/>
  <c r="D11" i="2"/>
  <c r="D15" i="2"/>
  <c r="D19" i="2"/>
  <c r="D23" i="2"/>
  <c r="D27" i="2"/>
  <c r="D31" i="2"/>
  <c r="D35" i="2"/>
  <c r="C6" i="2"/>
  <c r="C10" i="2"/>
  <c r="C14" i="2"/>
  <c r="C18" i="2"/>
  <c r="C22" i="2"/>
  <c r="C26" i="2"/>
  <c r="C30" i="2"/>
  <c r="C34" i="2"/>
  <c r="C38" i="2"/>
  <c r="D9" i="2"/>
  <c r="D17" i="2"/>
  <c r="D21" i="2"/>
  <c r="D25" i="2"/>
  <c r="D33" i="2"/>
  <c r="D37" i="2"/>
  <c r="C8" i="2"/>
  <c r="C12" i="2"/>
  <c r="C20" i="2"/>
  <c r="C24" i="2"/>
  <c r="C28" i="2"/>
  <c r="C36" i="2"/>
  <c r="D5" i="2"/>
</calcChain>
</file>

<file path=xl/sharedStrings.xml><?xml version="1.0" encoding="utf-8"?>
<sst xmlns="http://schemas.openxmlformats.org/spreadsheetml/2006/main" count="560" uniqueCount="275">
  <si>
    <t>Benjamin</t>
  </si>
  <si>
    <t>Minime</t>
  </si>
  <si>
    <t>Cadet</t>
  </si>
  <si>
    <t>Junior</t>
  </si>
  <si>
    <t>Espoir</t>
  </si>
  <si>
    <t>Senior</t>
  </si>
  <si>
    <t>Veteran</t>
  </si>
  <si>
    <t>SuperVeteran</t>
  </si>
  <si>
    <t>Ancien</t>
  </si>
  <si>
    <t xml:space="preserve">Nom de la Course : </t>
  </si>
  <si>
    <t xml:space="preserve">Année : </t>
  </si>
  <si>
    <t>Dossard</t>
  </si>
  <si>
    <t>Nom -Prénom</t>
  </si>
  <si>
    <t>Club</t>
  </si>
  <si>
    <t>Année de naissance</t>
  </si>
  <si>
    <t>Catégorie</t>
  </si>
  <si>
    <t>Liste des partants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</si>
  <si>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</si>
  <si>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</si>
  <si>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</si>
  <si>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</si>
  <si>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</si>
  <si>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</si>
  <si>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</si>
  <si>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</si>
  <si>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</si>
  <si>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</si>
  <si>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</si>
  <si>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</si>
  <si>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</si>
  <si>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</si>
  <si>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</si>
  <si>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</si>
  <si>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</si>
  <si>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</si>
  <si>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</si>
  <si>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</si>
  <si>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</si>
  <si>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</si>
  <si>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</si>
  <si>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</si>
  <si>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</si>
  <si>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</si>
  <si>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</si>
  <si>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</si>
  <si>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</si>
  <si>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</si>
  <si>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</si>
  <si>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</si>
  <si>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</si>
  <si>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</si>
  <si>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</si>
  <si>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</si>
  <si>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</si>
  <si>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</si>
  <si>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</si>
  <si>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</si>
  <si>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</si>
  <si>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</si>
  <si>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</si>
  <si>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</si>
  <si>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</si>
  <si>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</si>
  <si>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</si>
  <si>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</si>
  <si>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</si>
  <si>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</si>
  <si>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</si>
  <si>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</si>
  <si>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</si>
  <si>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</si>
  <si>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</si>
  <si>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</si>
  <si>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</si>
  <si>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</si>
  <si>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</si>
  <si>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</si>
  <si>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</si>
  <si>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</si>
  <si>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</si>
  <si>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</si>
  <si>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</si>
  <si>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</si>
  <si>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</si>
  <si>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</si>
  <si>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</si>
  <si>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</si>
  <si>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</si>
  <si>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</si>
  <si>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</si>
  <si>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</si>
  <si>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</si>
  <si>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</si>
  <si>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</si>
  <si>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</si>
  <si>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</si>
  <si>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</si>
  <si>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</si>
  <si>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</si>
  <si>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</si>
  <si>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</si>
  <si>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</si>
  <si>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</si>
  <si>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</si>
  <si>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</si>
  <si>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</si>
  <si>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</si>
  <si>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</si>
  <si>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</si>
  <si>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</si>
  <si>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</si>
  <si>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</si>
  <si>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</si>
  <si>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</si>
  <si>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</si>
  <si>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</si>
  <si>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</si>
  <si>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Nom - Prenom</t>
  </si>
  <si>
    <t>Temps</t>
  </si>
  <si>
    <t>Résultat Super Vétéran</t>
  </si>
  <si>
    <t>Résultat Ancien</t>
  </si>
  <si>
    <t>Résultat Vétéran</t>
  </si>
  <si>
    <t>Résultat Sénior</t>
  </si>
  <si>
    <t>Résultat Espoir</t>
  </si>
  <si>
    <t>Résultat Junior</t>
  </si>
  <si>
    <t>Résultat Minime</t>
  </si>
  <si>
    <t>Résultat Benjamin</t>
  </si>
  <si>
    <t>Résultat Cadet</t>
  </si>
  <si>
    <t>Sexe</t>
  </si>
  <si>
    <t>H</t>
  </si>
  <si>
    <t>F</t>
  </si>
  <si>
    <t>Limite age Feminine -40</t>
  </si>
  <si>
    <t>Ronde des Fruits</t>
  </si>
  <si>
    <t>ATC Donzere</t>
  </si>
  <si>
    <t>Debanne Carole</t>
  </si>
  <si>
    <t>UC Pierrelatte</t>
  </si>
  <si>
    <t>Coux</t>
  </si>
  <si>
    <t>Chasson-Chambonnet Jules</t>
  </si>
  <si>
    <t>Cassoret Paul Emile</t>
  </si>
  <si>
    <t>Rastelli Alain</t>
  </si>
  <si>
    <t>Petit Jean Denis</t>
  </si>
  <si>
    <t>Cluzel Patrick</t>
  </si>
  <si>
    <t>Tourettes</t>
  </si>
  <si>
    <t>Pipard André</t>
  </si>
  <si>
    <t>St Rambert</t>
  </si>
  <si>
    <t>Antoniali Michel</t>
  </si>
  <si>
    <t>Harel Marcel</t>
  </si>
  <si>
    <t>Soyons</t>
  </si>
  <si>
    <t>Clement Pierre</t>
  </si>
  <si>
    <t>Romans</t>
  </si>
  <si>
    <t>Alligier Didier</t>
  </si>
  <si>
    <t>Thuillier Louis</t>
  </si>
  <si>
    <t>Montelimar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</si>
  <si>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</si>
  <si>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</si>
  <si>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</si>
  <si>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</si>
  <si>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</si>
  <si>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</si>
  <si>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</si>
  <si>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</si>
  <si>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</si>
  <si>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</si>
  <si>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</si>
  <si>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</si>
  <si>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</si>
  <si>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</si>
  <si>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</si>
  <si>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</si>
  <si>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Deschamps Michel</t>
  </si>
  <si>
    <t>Geneves Roland</t>
  </si>
  <si>
    <t>St Péray</t>
  </si>
  <si>
    <t>Aubry Jean-Luc</t>
  </si>
  <si>
    <t>Rimoux Jean-Luc</t>
  </si>
  <si>
    <t>Peyro Michel</t>
  </si>
  <si>
    <t>Gonzalez Miguel</t>
  </si>
  <si>
    <t>Deygas Frederic</t>
  </si>
  <si>
    <t>Eterno Michel</t>
  </si>
  <si>
    <t>De Souza Patrick</t>
  </si>
  <si>
    <t>Argenta Gérard</t>
  </si>
  <si>
    <t>Extra Denis</t>
  </si>
  <si>
    <t>Rochedy Philippe</t>
  </si>
  <si>
    <t>C Pro Sport</t>
  </si>
  <si>
    <t>Napoly Gilles</t>
  </si>
  <si>
    <t>Gérard Vignal</t>
  </si>
  <si>
    <t>Salazar Manuel</t>
  </si>
  <si>
    <t>T. Tournon</t>
  </si>
  <si>
    <t>Deludet Yves</t>
  </si>
  <si>
    <t>Buatois Gilles</t>
  </si>
  <si>
    <t>Jouffret Didier</t>
  </si>
  <si>
    <t xml:space="preserve">Combe Jocelyn </t>
  </si>
  <si>
    <t>Quintana Rémy</t>
  </si>
  <si>
    <t>La Voulte</t>
  </si>
  <si>
    <t>Résultat Féminine +40 ans</t>
  </si>
  <si>
    <t>Vignal Quentin</t>
  </si>
  <si>
    <t>Brea Gonzalez Gregory</t>
  </si>
  <si>
    <t>Guilbaut Nicolas</t>
  </si>
  <si>
    <t>Frattino Clément</t>
  </si>
  <si>
    <t>Montmeyran</t>
  </si>
  <si>
    <t>carret Adrien</t>
  </si>
  <si>
    <t>Vignal Cédric</t>
  </si>
  <si>
    <t>Vukasin Julien</t>
  </si>
  <si>
    <t>Ubeda Aurélien</t>
  </si>
  <si>
    <t>Bres Nicolas</t>
  </si>
  <si>
    <t>Gilles Florent</t>
  </si>
  <si>
    <t>Longueville Valentin</t>
  </si>
  <si>
    <t>Bayle Frederic</t>
  </si>
  <si>
    <t>Audouart Jimmy</t>
  </si>
  <si>
    <t>Huyart Hugo</t>
  </si>
  <si>
    <t>Ferrer Jérome</t>
  </si>
  <si>
    <t>Rayot Frederic</t>
  </si>
  <si>
    <t>Crozier Maxime</t>
  </si>
  <si>
    <t>Berg Coiron</t>
  </si>
  <si>
    <t>Chausse Julien</t>
  </si>
  <si>
    <t>Comte Patrice</t>
  </si>
  <si>
    <t>Roux Grégory</t>
  </si>
  <si>
    <t>Ehald Mathieu</t>
  </si>
  <si>
    <t>Guichardaz Cyril</t>
  </si>
  <si>
    <t>Martin Ugo</t>
  </si>
  <si>
    <t>Veyry Guillaume</t>
  </si>
  <si>
    <t>Reynier Guillaume</t>
  </si>
  <si>
    <t>Marouze Lucas</t>
  </si>
  <si>
    <t>Arlaud Jerome</t>
  </si>
  <si>
    <t>Borthiewiez Jonathan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</si>
  <si>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</si>
  <si>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</si>
  <si>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</si>
  <si>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</si>
  <si>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</si>
  <si>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</si>
  <si>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</si>
  <si>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</si>
  <si>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</si>
  <si>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</si>
  <si>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</si>
  <si>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</si>
  <si>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</si>
  <si>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</si>
  <si>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</si>
  <si>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</si>
  <si>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</si>
  <si>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</si>
  <si>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</si>
  <si>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Perez Raphael</t>
  </si>
  <si>
    <t>Cavalier Jean Daniel</t>
  </si>
  <si>
    <t>Bernard Dominique</t>
  </si>
  <si>
    <t>Bres David</t>
  </si>
  <si>
    <t>Debanne William</t>
  </si>
  <si>
    <t>Deslage Bruno</t>
  </si>
  <si>
    <t>Aymonin Laurent</t>
  </si>
  <si>
    <t>Gillet Romuald</t>
  </si>
  <si>
    <t>Montélimar</t>
  </si>
  <si>
    <t>Nivon Fabien</t>
  </si>
  <si>
    <t>Berthon Manuel</t>
  </si>
  <si>
    <t>Bouvier Xavier</t>
  </si>
  <si>
    <t>Julien Laurent</t>
  </si>
  <si>
    <t>Robert Pascal</t>
  </si>
  <si>
    <t>Gevaudan didier</t>
  </si>
  <si>
    <t>Taillez Laurent</t>
  </si>
  <si>
    <t>Robert Patrice</t>
  </si>
  <si>
    <t>Linquette Bertrand</t>
  </si>
  <si>
    <t>Cardon Grégory</t>
  </si>
  <si>
    <t>Blasquez Nicolas</t>
  </si>
  <si>
    <t>AB/CHUTE</t>
  </si>
  <si>
    <t>Place</t>
  </si>
  <si>
    <t>r3</t>
  </si>
  <si>
    <t>r4</t>
  </si>
  <si>
    <t>Nouzillat Adrian</t>
  </si>
  <si>
    <t>ABANDON</t>
  </si>
  <si>
    <t>r60</t>
  </si>
  <si>
    <t>AB/CREVAISON</t>
  </si>
  <si>
    <t>n7</t>
  </si>
  <si>
    <t>Pin Renald</t>
  </si>
  <si>
    <t>Mossler Johann</t>
  </si>
  <si>
    <t>Besson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</si>
</sst>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5" xfId="0" applyFont="1" applyBorder="1"/>
    <xf numFmtId="0" fontId="3" fillId="0" borderId="5" xfId="0" applyFont="1" applyBorder="1"/>
    <xf numFmtId="0" fontId="3" fillId="0" borderId="7" xfId="0" applyFont="1" applyBorder="1"/>
    <xf numFmtId="0" fontId="0" fillId="0" borderId="8" xfId="0" applyBorder="1"/>
    <xf numFmtId="0" fontId="0" fillId="2" borderId="6" xfId="0" applyFill="1" applyBorder="1"/>
    <xf numFmtId="0" fontId="4" fillId="0" borderId="2" xfId="0" applyFont="1" applyBorder="1"/>
    <xf numFmtId="21" fontId="0" fillId="0" borderId="0" xfId="0" applyNumberFormat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5" xfId="0" applyBorder="1"/>
    <xf numFmtId="0" fontId="0" fillId="0" borderId="7" xfId="0" applyBorder="1"/>
    <xf numFmtId="0" fontId="0" fillId="2" borderId="1" xfId="0" applyFill="1" applyBorder="1"/>
    <xf numFmtId="0" fontId="0" fillId="2" borderId="8" xfId="0" applyFill="1" applyBorder="1"/>
    <xf numFmtId="0" fontId="0" fillId="0" borderId="9" xfId="0" applyBorder="1"/>
    <xf numFmtId="0" fontId="4" fillId="2" borderId="4" xfId="0" applyFont="1" applyFill="1" applyBorder="1" applyProtection="1"/>
    <xf numFmtId="0" fontId="0" fillId="2" borderId="6" xfId="0" applyFill="1" applyBorder="1" applyProtection="1"/>
    <xf numFmtId="0" fontId="4" fillId="0" borderId="3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3" borderId="6" xfId="0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workbookViewId="0">
      <selection activeCell="B73" sqref="B73"/>
    </sheetView>
  </sheetViews>
  <sheetFormatPr baseColWidth="10" defaultRowHeight="15" x14ac:dyDescent="0.25"/>
  <cols>
    <col min="2" max="2" width="24.140625" customWidth="1"/>
    <col min="3" max="3" width="18.42578125" customWidth="1"/>
    <col min="4" max="4" width="6.7109375" customWidth="1"/>
    <col min="5" max="5" width="21.28515625" customWidth="1"/>
    <col min="6" max="6" width="14.42578125" customWidth="1"/>
  </cols>
  <sheetData>
    <row r="1" spans="1:6" x14ac:dyDescent="0.25">
      <c r="A1" s="25" t="str">
        <f>NePasModifier!B13</f>
        <v>Ronde des Fruits</v>
      </c>
      <c r="B1" s="25"/>
      <c r="C1" s="25"/>
      <c r="D1" s="25"/>
      <c r="E1" s="25"/>
      <c r="F1" s="25"/>
    </row>
    <row r="2" spans="1:6" x14ac:dyDescent="0.25">
      <c r="A2" s="25">
        <f>NePasModifier!B14</f>
        <v>2016</v>
      </c>
      <c r="B2" s="25"/>
      <c r="C2" s="25"/>
      <c r="D2" s="25"/>
      <c r="E2" s="25"/>
      <c r="F2" s="25"/>
    </row>
    <row r="3" spans="1:6" ht="15.75" thickBot="1" x14ac:dyDescent="0.3">
      <c r="A3" s="26" t="s">
        <v>16</v>
      </c>
      <c r="B3" s="26"/>
      <c r="C3" s="26"/>
      <c r="D3" s="26"/>
      <c r="E3" s="26"/>
      <c r="F3" s="26"/>
    </row>
    <row r="4" spans="1:6" ht="15.75" x14ac:dyDescent="0.25">
      <c r="A4" s="7" t="s">
        <v>11</v>
      </c>
      <c r="B4" s="19" t="s">
        <v>12</v>
      </c>
      <c r="C4" s="19" t="s">
        <v>13</v>
      </c>
      <c r="D4" s="19" t="s">
        <v>128</v>
      </c>
      <c r="E4" s="19" t="s">
        <v>14</v>
      </c>
      <c r="F4" s="17" t="s">
        <v>15</v>
      </c>
    </row>
    <row r="5" spans="1:6" ht="18.75" x14ac:dyDescent="0.3">
      <c r="A5" s="2" t="s">
        <v>17</v>
      </c>
      <c r="B5" s="20" t="s">
        <v>267</v>
      </c>
      <c r="C5" s="20" t="s">
        <v>133</v>
      </c>
      <c r="D5" s="20" t="s">
        <v>129</v>
      </c>
      <c r="E5" s="20">
        <v>2001</v>
      </c>
      <c r="F5" s="18" t="str">
        <f>IF(ISBLANK(B5),"", IF(D5="F",IF(E5&lt;=NePasModifier!$B$11,"Feminine+40","Feminine-40"),IF(AND(E5&gt;=NePasModifier!$B$1,E5&lt;=NePasModifier!$C$1),"Benjamin",  IF(AND(E5&gt;=NePasModifier!$B$2,E5&lt;=NePasModifier!$C$2),"Minime",  IF(AND(E5&gt;=NePasModifier!$B$3,E5&lt;=NePasModifier!$C$3),"Cadet", IF(AND(E5&gt;=NePasModifier!$B$4,E5&lt;=NePasModifier!$C$4),"Junior", IF(AND(E5&gt;=NePasModifier!$B$5,E5&lt;=NePasModifier!$C$5),"Espoir", IF(AND(E5&gt;=NePasModifier!$B$6,E5&lt;=NePasModifier!$C$6),"Senior",  IF(AND(E5&gt;=NePasModifier!$B$7,E5&lt;=NePasModifier!$C$7),"Vétéran",  IF(AND(E5&gt;=NePasModifier!$B$8,E5&lt;=NePasModifier!$C$8),"Super Vétéran", IF(E5&lt;=NePasModifier!$B$9,"Ancien",  "Erreur de date de naissance")))))))))))</f>
        <v>Cadet</v>
      </c>
    </row>
    <row r="6" spans="1:6" ht="18.75" x14ac:dyDescent="0.3">
      <c r="A6" s="2" t="s">
        <v>18</v>
      </c>
      <c r="B6" s="20" t="s">
        <v>134</v>
      </c>
      <c r="C6" s="20" t="s">
        <v>135</v>
      </c>
      <c r="D6" s="20" t="s">
        <v>130</v>
      </c>
      <c r="E6" s="20">
        <v>1968</v>
      </c>
      <c r="F6" s="18" t="str">
        <f>IF(ISBLANK(B6),"", IF(D6="F",IF(E6&lt;=NePasModifier!$B$11,"Feminine+40","Feminine-40"),IF(AND(E6&gt;=NePasModifier!$B$1,E6&lt;=NePasModifier!$C$1),"Benjamin",  IF(AND(E6&gt;=NePasModifier!$B$2,E6&lt;=NePasModifier!$C$2),"Minime",  IF(AND(E6&gt;=NePasModifier!$B$3,E6&lt;=NePasModifier!$C$3),"Cadet", IF(AND(E6&gt;=NePasModifier!$B$4,E6&lt;=NePasModifier!$C$4),"Junior", IF(AND(E6&gt;=NePasModifier!$B$5,E6&lt;=NePasModifier!$C$5),"Espoir", IF(AND(E6&gt;=NePasModifier!$B$6,E6&lt;=NePasModifier!$C$6),"Senior",  IF(AND(E6&gt;=NePasModifier!$B$7,E6&lt;=NePasModifier!$C$7),"Vétéran",  IF(AND(E6&gt;=NePasModifier!$B$8,E6&lt;=NePasModifier!$C$8),"Super Vétéran", IF(E6&lt;=NePasModifier!$B$9,"Ancien",  "Erreur de date de naissance")))))))))))</f>
        <v>Feminine+40</v>
      </c>
    </row>
    <row r="7" spans="1:6" ht="18.75" x14ac:dyDescent="0.3">
      <c r="A7" s="2" t="s">
        <v>19</v>
      </c>
      <c r="B7" s="20" t="s">
        <v>137</v>
      </c>
      <c r="C7" s="20" t="s">
        <v>136</v>
      </c>
      <c r="D7" s="20" t="s">
        <v>129</v>
      </c>
      <c r="E7" s="20">
        <v>2002</v>
      </c>
      <c r="F7" s="18" t="str">
        <f>IF(ISBLANK(B7),"", IF(D7="F",IF(E7&lt;=NePasModifier!$B$11,"Feminine+40","Feminine-40"),IF(AND(E7&gt;=NePasModifier!$B$1,E7&lt;=NePasModifier!$C$1),"Benjamin",  IF(AND(E7&gt;=NePasModifier!$B$2,E7&lt;=NePasModifier!$C$2),"Minime",  IF(AND(E7&gt;=NePasModifier!$B$3,E7&lt;=NePasModifier!$C$3),"Cadet", IF(AND(E7&gt;=NePasModifier!$B$4,E7&lt;=NePasModifier!$C$4),"Junior", IF(AND(E7&gt;=NePasModifier!$B$5,E7&lt;=NePasModifier!$C$5),"Espoir", IF(AND(E7&gt;=NePasModifier!$B$6,E7&lt;=NePasModifier!$C$6),"Senior",  IF(AND(E7&gt;=NePasModifier!$B$7,E7&lt;=NePasModifier!$C$7),"Vétéran",  IF(AND(E7&gt;=NePasModifier!$B$8,E7&lt;=NePasModifier!$C$8),"Super Vétéran", IF(E7&lt;=NePasModifier!$B$9,"Ancien",  "Erreur de date de naissance")))))))))))</f>
        <v>Minime</v>
      </c>
    </row>
    <row r="8" spans="1:6" ht="18.75" x14ac:dyDescent="0.3">
      <c r="A8" s="2" t="s">
        <v>20</v>
      </c>
      <c r="B8" s="20" t="s">
        <v>191</v>
      </c>
      <c r="C8" s="20" t="s">
        <v>136</v>
      </c>
      <c r="D8" s="20" t="s">
        <v>129</v>
      </c>
      <c r="E8" s="20">
        <v>2002</v>
      </c>
      <c r="F8" s="18" t="str">
        <f>IF(ISBLANK(B8),"", IF(D8="F",IF(E8&lt;=NePasModifier!$B$11,"Feminine+40","Feminine-40"),IF(AND(E8&gt;=NePasModifier!$B$1,E8&lt;=NePasModifier!$C$1),"Benjamin",  IF(AND(E8&gt;=NePasModifier!$B$2,E8&lt;=NePasModifier!$C$2),"Minime",  IF(AND(E8&gt;=NePasModifier!$B$3,E8&lt;=NePasModifier!$C$3),"Cadet", IF(AND(E8&gt;=NePasModifier!$B$4,E8&lt;=NePasModifier!$C$4),"Junior", IF(AND(E8&gt;=NePasModifier!$B$5,E8&lt;=NePasModifier!$C$5),"Espoir", IF(AND(E8&gt;=NePasModifier!$B$6,E8&lt;=NePasModifier!$C$6),"Senior",  IF(AND(E8&gt;=NePasModifier!$B$7,E8&lt;=NePasModifier!$C$7),"Vétéran",  IF(AND(E8&gt;=NePasModifier!$B$8,E8&lt;=NePasModifier!$C$8),"Super Vétéran", IF(E8&lt;=NePasModifier!$B$9,"Ancien",  "Erreur de date de naissance")))))))))))</f>
        <v>Minime</v>
      </c>
    </row>
    <row r="9" spans="1:6" ht="18.75" x14ac:dyDescent="0.3">
      <c r="A9" s="2" t="s">
        <v>21</v>
      </c>
      <c r="B9" s="20" t="s">
        <v>138</v>
      </c>
      <c r="C9" s="20" t="s">
        <v>133</v>
      </c>
      <c r="D9" s="20" t="s">
        <v>129</v>
      </c>
      <c r="E9" s="20">
        <v>2000</v>
      </c>
      <c r="F9" s="18" t="str">
        <f>IF(ISBLANK(B9),"", IF(D9="F",IF(E9&lt;=NePasModifier!$B$11,"Feminine+40","Feminine-40"),IF(AND(E9&gt;=NePasModifier!$B$1,E9&lt;=NePasModifier!$C$1),"Benjamin",  IF(AND(E9&gt;=NePasModifier!$B$2,E9&lt;=NePasModifier!$C$2),"Minime",  IF(AND(E9&gt;=NePasModifier!$B$3,E9&lt;=NePasModifier!$C$3),"Cadet", IF(AND(E9&gt;=NePasModifier!$B$4,E9&lt;=NePasModifier!$C$4),"Junior", IF(AND(E9&gt;=NePasModifier!$B$5,E9&lt;=NePasModifier!$C$5),"Espoir", IF(AND(E9&gt;=NePasModifier!$B$6,E9&lt;=NePasModifier!$C$6),"Senior",  IF(AND(E9&gt;=NePasModifier!$B$7,E9&lt;=NePasModifier!$C$7),"Vétéran",  IF(AND(E9&gt;=NePasModifier!$B$8,E9&lt;=NePasModifier!$C$8),"Super Vétéran", IF(E9&lt;=NePasModifier!$B$9,"Ancien",  "Erreur de date de naissance")))))))))))</f>
        <v>Cadet</v>
      </c>
    </row>
    <row r="10" spans="1:6" ht="18.75" x14ac:dyDescent="0.3">
      <c r="A10" s="2" t="s">
        <v>22</v>
      </c>
      <c r="B10" s="20"/>
      <c r="C10" s="20"/>
      <c r="D10" s="20"/>
      <c r="E10" s="20"/>
      <c r="F10" s="18" t="str">
        <f>IF(ISBLANK(B10),"", IF(D10="F",IF(E10&lt;=NePasModifier!$B$11,"Feminine+40","Feminine-40"),IF(AND(E10&gt;=NePasModifier!$B$1,E10&lt;=NePasModifier!$C$1),"Benjamin",  IF(AND(E10&gt;=NePasModifier!$B$2,E10&lt;=NePasModifier!$C$2),"Minime",  IF(AND(E10&gt;=NePasModifier!$B$3,E10&lt;=NePasModifier!$C$3),"Cadet", IF(AND(E10&gt;=NePasModifier!$B$4,E10&lt;=NePasModifier!$C$4),"Junior", IF(AND(E10&gt;=NePasModifier!$B$5,E10&lt;=NePasModifier!$C$5),"Espoir", IF(AND(E10&gt;=NePasModifier!$B$6,E10&lt;=NePasModifier!$C$6),"Senior",  IF(AND(E10&gt;=NePasModifier!$B$7,E10&lt;=NePasModifier!$C$7),"Vétéran",  IF(AND(E10&gt;=NePasModifier!$B$8,E10&lt;=NePasModifier!$C$8),"Super Vétéran", IF(E10&lt;=NePasModifier!$B$9,"Ancien",  "Erreur de date de naissance")))))))))))</f>
        <v/>
      </c>
    </row>
    <row r="11" spans="1:6" ht="18.75" x14ac:dyDescent="0.3">
      <c r="A11" s="2" t="s">
        <v>23</v>
      </c>
      <c r="B11" s="20"/>
      <c r="C11" s="20"/>
      <c r="D11" s="20"/>
      <c r="E11" s="20"/>
      <c r="F11" s="18" t="str">
        <f>IF(ISBLANK(B11),"", IF(D11="F",IF(E11&lt;=NePasModifier!$B$11,"Feminine+40","Feminine-40"),IF(AND(E11&gt;=NePasModifier!$B$1,E11&lt;=NePasModifier!$C$1),"Benjamin",  IF(AND(E11&gt;=NePasModifier!$B$2,E11&lt;=NePasModifier!$C$2),"Minime",  IF(AND(E11&gt;=NePasModifier!$B$3,E11&lt;=NePasModifier!$C$3),"Cadet", IF(AND(E11&gt;=NePasModifier!$B$4,E11&lt;=NePasModifier!$C$4),"Junior", IF(AND(E11&gt;=NePasModifier!$B$5,E11&lt;=NePasModifier!$C$5),"Espoir", IF(AND(E11&gt;=NePasModifier!$B$6,E11&lt;=NePasModifier!$C$6),"Senior",  IF(AND(E11&gt;=NePasModifier!$B$7,E11&lt;=NePasModifier!$C$7),"Vétéran",  IF(AND(E11&gt;=NePasModifier!$B$8,E11&lt;=NePasModifier!$C$8),"Super Vétéran", IF(E11&lt;=NePasModifier!$B$9,"Ancien",  "Erreur de date de naissance")))))))))))</f>
        <v/>
      </c>
    </row>
    <row r="12" spans="1:6" ht="18.75" x14ac:dyDescent="0.3">
      <c r="A12" s="2" t="s">
        <v>24</v>
      </c>
      <c r="B12" s="20"/>
      <c r="C12" s="20"/>
      <c r="D12" s="20"/>
      <c r="E12" s="20"/>
      <c r="F12" s="18" t="str">
        <f>IF(ISBLANK(B12),"", IF(D12="F",IF(E12&lt;=NePasModifier!$B$11,"Feminine+40","Feminine-40"),IF(AND(E12&gt;=NePasModifier!$B$1,E12&lt;=NePasModifier!$C$1),"Benjamin",  IF(AND(E12&gt;=NePasModifier!$B$2,E12&lt;=NePasModifier!$C$2),"Minime",  IF(AND(E12&gt;=NePasModifier!$B$3,E12&lt;=NePasModifier!$C$3),"Cadet", IF(AND(E12&gt;=NePasModifier!$B$4,E12&lt;=NePasModifier!$C$4),"Junior", IF(AND(E12&gt;=NePasModifier!$B$5,E12&lt;=NePasModifier!$C$5),"Espoir", IF(AND(E12&gt;=NePasModifier!$B$6,E12&lt;=NePasModifier!$C$6),"Senior",  IF(AND(E12&gt;=NePasModifier!$B$7,E12&lt;=NePasModifier!$C$7),"Vétéran",  IF(AND(E12&gt;=NePasModifier!$B$8,E12&lt;=NePasModifier!$C$8),"Super Vétéran", IF(E12&lt;=NePasModifier!$B$9,"Ancien",  "Erreur de date de naissance")))))))))))</f>
        <v/>
      </c>
    </row>
    <row r="13" spans="1:6" ht="18.75" x14ac:dyDescent="0.3">
      <c r="A13" s="2" t="s">
        <v>25</v>
      </c>
      <c r="B13" s="20"/>
      <c r="C13" s="20"/>
      <c r="D13" s="20"/>
      <c r="E13" s="20"/>
      <c r="F13" s="18" t="str">
        <f>IF(ISBLANK(B13),"", IF(D13="F",IF(E13&lt;=NePasModifier!$B$11,"Feminine+40","Feminine-40"),IF(AND(E13&gt;=NePasModifier!$B$1,E13&lt;=NePasModifier!$C$1),"Benjamin",  IF(AND(E13&gt;=NePasModifier!$B$2,E13&lt;=NePasModifier!$C$2),"Minime",  IF(AND(E13&gt;=NePasModifier!$B$3,E13&lt;=NePasModifier!$C$3),"Cadet", IF(AND(E13&gt;=NePasModifier!$B$4,E13&lt;=NePasModifier!$C$4),"Junior", IF(AND(E13&gt;=NePasModifier!$B$5,E13&lt;=NePasModifier!$C$5),"Espoir", IF(AND(E13&gt;=NePasModifier!$B$6,E13&lt;=NePasModifier!$C$6),"Senior",  IF(AND(E13&gt;=NePasModifier!$B$7,E13&lt;=NePasModifier!$C$7),"Vétéran",  IF(AND(E13&gt;=NePasModifier!$B$8,E13&lt;=NePasModifier!$C$8),"Super Vétéran", IF(E13&lt;=NePasModifier!$B$9,"Ancien",  "Erreur de date de naissance")))))))))))</f>
        <v/>
      </c>
    </row>
    <row r="14" spans="1:6" ht="18.75" x14ac:dyDescent="0.3">
      <c r="A14" s="2" t="s">
        <v>26</v>
      </c>
      <c r="B14" s="20"/>
      <c r="C14" s="20"/>
      <c r="D14" s="20"/>
      <c r="E14" s="20"/>
      <c r="F14" s="18" t="str">
        <f>IF(ISBLANK(B14),"", IF(D14="F",IF(E14&lt;=NePasModifier!$B$11,"Feminine+40","Feminine-40"),IF(AND(E14&gt;=NePasModifier!$B$1,E14&lt;=NePasModifier!$C$1),"Benjamin",  IF(AND(E14&gt;=NePasModifier!$B$2,E14&lt;=NePasModifier!$C$2),"Minime",  IF(AND(E14&gt;=NePasModifier!$B$3,E14&lt;=NePasModifier!$C$3),"Cadet", IF(AND(E14&gt;=NePasModifier!$B$4,E14&lt;=NePasModifier!$C$4),"Junior", IF(AND(E14&gt;=NePasModifier!$B$5,E14&lt;=NePasModifier!$C$5),"Espoir", IF(AND(E14&gt;=NePasModifier!$B$6,E14&lt;=NePasModifier!$C$6),"Senior",  IF(AND(E14&gt;=NePasModifier!$B$7,E14&lt;=NePasModifier!$C$7),"Vétéran",  IF(AND(E14&gt;=NePasModifier!$B$8,E14&lt;=NePasModifier!$C$8),"Super Vétéran", IF(E14&lt;=NePasModifier!$B$9,"Ancien",  "Erreur de date de naissance")))))))))))</f>
        <v/>
      </c>
    </row>
    <row r="15" spans="1:6" ht="18.75" x14ac:dyDescent="0.3">
      <c r="A15" s="2" t="s">
        <v>27</v>
      </c>
      <c r="B15" s="20"/>
      <c r="C15" s="20"/>
      <c r="D15" s="20"/>
      <c r="E15" s="20"/>
      <c r="F15" s="18" t="str">
        <f>IF(ISBLANK(B15),"", IF(D15="F",IF(E15&lt;=NePasModifier!$B$11,"Feminine+40","Feminine-40"),IF(AND(E15&gt;=NePasModifier!$B$1,E15&lt;=NePasModifier!$C$1),"Benjamin",  IF(AND(E15&gt;=NePasModifier!$B$2,E15&lt;=NePasModifier!$C$2),"Minime",  IF(AND(E15&gt;=NePasModifier!$B$3,E15&lt;=NePasModifier!$C$3),"Cadet", IF(AND(E15&gt;=NePasModifier!$B$4,E15&lt;=NePasModifier!$C$4),"Junior", IF(AND(E15&gt;=NePasModifier!$B$5,E15&lt;=NePasModifier!$C$5),"Espoir", IF(AND(E15&gt;=NePasModifier!$B$6,E15&lt;=NePasModifier!$C$6),"Senior",  IF(AND(E15&gt;=NePasModifier!$B$7,E15&lt;=NePasModifier!$C$7),"Vétéran",  IF(AND(E15&gt;=NePasModifier!$B$8,E15&lt;=NePasModifier!$C$8),"Super Vétéran", IF(E15&lt;=NePasModifier!$B$9,"Ancien",  "Erreur de date de naissance")))))))))))</f>
        <v/>
      </c>
    </row>
    <row r="16" spans="1:6" ht="18.75" x14ac:dyDescent="0.3">
      <c r="A16" s="2" t="s">
        <v>28</v>
      </c>
      <c r="B16" s="20"/>
      <c r="C16" s="20"/>
      <c r="D16" s="20"/>
      <c r="E16" s="20"/>
      <c r="F16" s="18" t="str">
        <f>IF(ISBLANK(B16),"", IF(D16="F",IF(E16&lt;=NePasModifier!$B$11,"Feminine+40","Feminine-40"),IF(AND(E16&gt;=NePasModifier!$B$1,E16&lt;=NePasModifier!$C$1),"Benjamin",  IF(AND(E16&gt;=NePasModifier!$B$2,E16&lt;=NePasModifier!$C$2),"Minime",  IF(AND(E16&gt;=NePasModifier!$B$3,E16&lt;=NePasModifier!$C$3),"Cadet", IF(AND(E16&gt;=NePasModifier!$B$4,E16&lt;=NePasModifier!$C$4),"Junior", IF(AND(E16&gt;=NePasModifier!$B$5,E16&lt;=NePasModifier!$C$5),"Espoir", IF(AND(E16&gt;=NePasModifier!$B$6,E16&lt;=NePasModifier!$C$6),"Senior",  IF(AND(E16&gt;=NePasModifier!$B$7,E16&lt;=NePasModifier!$C$7),"Vétéran",  IF(AND(E16&gt;=NePasModifier!$B$8,E16&lt;=NePasModifier!$C$8),"Super Vétéran", IF(E16&lt;=NePasModifier!$B$9,"Ancien",  "Erreur de date de naissance")))))))))))</f>
        <v/>
      </c>
    </row>
    <row r="17" spans="1:6" ht="18.75" x14ac:dyDescent="0.3">
      <c r="A17" s="2" t="s">
        <v>29</v>
      </c>
      <c r="B17" s="20"/>
      <c r="C17" s="20"/>
      <c r="D17" s="20"/>
      <c r="E17" s="20"/>
      <c r="F17" s="18" t="str">
        <f>IF(ISBLANK(B17),"", IF(D17="F",IF(E17&lt;=NePasModifier!$B$11,"Feminine+40","Feminine-40"),IF(AND(E17&gt;=NePasModifier!$B$1,E17&lt;=NePasModifier!$C$1),"Benjamin",  IF(AND(E17&gt;=NePasModifier!$B$2,E17&lt;=NePasModifier!$C$2),"Minime",  IF(AND(E17&gt;=NePasModifier!$B$3,E17&lt;=NePasModifier!$C$3),"Cadet", IF(AND(E17&gt;=NePasModifier!$B$4,E17&lt;=NePasModifier!$C$4),"Junior", IF(AND(E17&gt;=NePasModifier!$B$5,E17&lt;=NePasModifier!$C$5),"Espoir", IF(AND(E17&gt;=NePasModifier!$B$6,E17&lt;=NePasModifier!$C$6),"Senior",  IF(AND(E17&gt;=NePasModifier!$B$7,E17&lt;=NePasModifier!$C$7),"Vétéran",  IF(AND(E17&gt;=NePasModifier!$B$8,E17&lt;=NePasModifier!$C$8),"Super Vétéran", IF(E17&lt;=NePasModifier!$B$9,"Ancien",  "Erreur de date de naissance")))))))))))</f>
        <v/>
      </c>
    </row>
    <row r="18" spans="1:6" ht="18.75" x14ac:dyDescent="0.3">
      <c r="A18" s="2" t="s">
        <v>30</v>
      </c>
      <c r="B18" s="20"/>
      <c r="C18" s="20"/>
      <c r="D18" s="20"/>
      <c r="E18" s="20"/>
      <c r="F18" s="18" t="str">
        <f>IF(ISBLANK(B18),"", IF(D18="F",IF(E18&lt;=NePasModifier!$B$11,"Feminine+40","Feminine-40"),IF(AND(E18&gt;=NePasModifier!$B$1,E18&lt;=NePasModifier!$C$1),"Benjamin",  IF(AND(E18&gt;=NePasModifier!$B$2,E18&lt;=NePasModifier!$C$2),"Minime",  IF(AND(E18&gt;=NePasModifier!$B$3,E18&lt;=NePasModifier!$C$3),"Cadet", IF(AND(E18&gt;=NePasModifier!$B$4,E18&lt;=NePasModifier!$C$4),"Junior", IF(AND(E18&gt;=NePasModifier!$B$5,E18&lt;=NePasModifier!$C$5),"Espoir", IF(AND(E18&gt;=NePasModifier!$B$6,E18&lt;=NePasModifier!$C$6),"Senior",  IF(AND(E18&gt;=NePasModifier!$B$7,E18&lt;=NePasModifier!$C$7),"Vétéran",  IF(AND(E18&gt;=NePasModifier!$B$8,E18&lt;=NePasModifier!$C$8),"Super Vétéran", IF(E18&lt;=NePasModifier!$B$9,"Ancien",  "Erreur de date de naissance")))))))))))</f>
        <v/>
      </c>
    </row>
    <row r="19" spans="1:6" ht="18.75" x14ac:dyDescent="0.3">
      <c r="A19" s="2" t="s">
        <v>31</v>
      </c>
      <c r="B19" s="20"/>
      <c r="C19" s="20"/>
      <c r="D19" s="20"/>
      <c r="E19" s="20"/>
      <c r="F19" s="18" t="str">
        <f>IF(ISBLANK(B19),"", IF(D19="F",IF(E19&lt;=NePasModifier!$B$11,"Feminine+40","Feminine-40"),IF(AND(E19&gt;=NePasModifier!$B$1,E19&lt;=NePasModifier!$C$1),"Benjamin",  IF(AND(E19&gt;=NePasModifier!$B$2,E19&lt;=NePasModifier!$C$2),"Minime",  IF(AND(E19&gt;=NePasModifier!$B$3,E19&lt;=NePasModifier!$C$3),"Cadet", IF(AND(E19&gt;=NePasModifier!$B$4,E19&lt;=NePasModifier!$C$4),"Junior", IF(AND(E19&gt;=NePasModifier!$B$5,E19&lt;=NePasModifier!$C$5),"Espoir", IF(AND(E19&gt;=NePasModifier!$B$6,E19&lt;=NePasModifier!$C$6),"Senior",  IF(AND(E19&gt;=NePasModifier!$B$7,E19&lt;=NePasModifier!$C$7),"Vétéran",  IF(AND(E19&gt;=NePasModifier!$B$8,E19&lt;=NePasModifier!$C$8),"Super Vétéran", IF(E19&lt;=NePasModifier!$B$9,"Ancien",  "Erreur de date de naissance")))))))))))</f>
        <v/>
      </c>
    </row>
    <row r="20" spans="1:6" ht="18.75" x14ac:dyDescent="0.3">
      <c r="A20" s="2" t="s">
        <v>32</v>
      </c>
      <c r="B20" s="20"/>
      <c r="C20" s="20"/>
      <c r="D20" s="20"/>
      <c r="E20" s="20"/>
      <c r="F20" s="18" t="str">
        <f>IF(ISBLANK(B20),"", IF(D20="F",IF(E20&lt;=NePasModifier!$B$11,"Feminine+40","Feminine-40"),IF(AND(E20&gt;=NePasModifier!$B$1,E20&lt;=NePasModifier!$C$1),"Benjamin",  IF(AND(E20&gt;=NePasModifier!$B$2,E20&lt;=NePasModifier!$C$2),"Minime",  IF(AND(E20&gt;=NePasModifier!$B$3,E20&lt;=NePasModifier!$C$3),"Cadet", IF(AND(E20&gt;=NePasModifier!$B$4,E20&lt;=NePasModifier!$C$4),"Junior", IF(AND(E20&gt;=NePasModifier!$B$5,E20&lt;=NePasModifier!$C$5),"Espoir", IF(AND(E20&gt;=NePasModifier!$B$6,E20&lt;=NePasModifier!$C$6),"Senior",  IF(AND(E20&gt;=NePasModifier!$B$7,E20&lt;=NePasModifier!$C$7),"Vétéran",  IF(AND(E20&gt;=NePasModifier!$B$8,E20&lt;=NePasModifier!$C$8),"Super Vétéran", IF(E20&lt;=NePasModifier!$B$9,"Ancien",  "Erreur de date de naissance")))))))))))</f>
        <v/>
      </c>
    </row>
    <row r="21" spans="1:6" ht="18.75" x14ac:dyDescent="0.3">
      <c r="A21" s="2" t="s">
        <v>33</v>
      </c>
      <c r="B21" s="20"/>
      <c r="C21" s="20"/>
      <c r="D21" s="20"/>
      <c r="E21" s="20"/>
      <c r="F21" s="18" t="str">
        <f>IF(ISBLANK(B21),"", IF(D21="F",IF(E21&lt;=NePasModifier!$B$11,"Feminine+40","Feminine-40"),IF(AND(E21&gt;=NePasModifier!$B$1,E21&lt;=NePasModifier!$C$1),"Benjamin",  IF(AND(E21&gt;=NePasModifier!$B$2,E21&lt;=NePasModifier!$C$2),"Minime",  IF(AND(E21&gt;=NePasModifier!$B$3,E21&lt;=NePasModifier!$C$3),"Cadet", IF(AND(E21&gt;=NePasModifier!$B$4,E21&lt;=NePasModifier!$C$4),"Junior", IF(AND(E21&gt;=NePasModifier!$B$5,E21&lt;=NePasModifier!$C$5),"Espoir", IF(AND(E21&gt;=NePasModifier!$B$6,E21&lt;=NePasModifier!$C$6),"Senior",  IF(AND(E21&gt;=NePasModifier!$B$7,E21&lt;=NePasModifier!$C$7),"Vétéran",  IF(AND(E21&gt;=NePasModifier!$B$8,E21&lt;=NePasModifier!$C$8),"Super Vétéran", IF(E21&lt;=NePasModifier!$B$9,"Ancien",  "Erreur de date de naissance")))))))))))</f>
        <v/>
      </c>
    </row>
    <row r="22" spans="1:6" ht="18.75" x14ac:dyDescent="0.3">
      <c r="A22" s="2" t="s">
        <v>34</v>
      </c>
      <c r="B22" s="20"/>
      <c r="C22" s="20"/>
      <c r="D22" s="20"/>
      <c r="E22" s="20"/>
      <c r="F22" s="18" t="str">
        <f>IF(ISBLANK(B22),"", IF(D22="F",IF(E22&lt;=NePasModifier!$B$11,"Feminine+40","Feminine-40"),IF(AND(E22&gt;=NePasModifier!$B$1,E22&lt;=NePasModifier!$C$1),"Benjamin",  IF(AND(E22&gt;=NePasModifier!$B$2,E22&lt;=NePasModifier!$C$2),"Minime",  IF(AND(E22&gt;=NePasModifier!$B$3,E22&lt;=NePasModifier!$C$3),"Cadet", IF(AND(E22&gt;=NePasModifier!$B$4,E22&lt;=NePasModifier!$C$4),"Junior", IF(AND(E22&gt;=NePasModifier!$B$5,E22&lt;=NePasModifier!$C$5),"Espoir", IF(AND(E22&gt;=NePasModifier!$B$6,E22&lt;=NePasModifier!$C$6),"Senior",  IF(AND(E22&gt;=NePasModifier!$B$7,E22&lt;=NePasModifier!$C$7),"Vétéran",  IF(AND(E22&gt;=NePasModifier!$B$8,E22&lt;=NePasModifier!$C$8),"Super Vétéran", IF(E22&lt;=NePasModifier!$B$9,"Ancien",  "Erreur de date de naissance")))))))))))</f>
        <v/>
      </c>
    </row>
    <row r="23" spans="1:6" ht="18.75" x14ac:dyDescent="0.3">
      <c r="A23" s="2" t="s">
        <v>35</v>
      </c>
      <c r="B23" s="20"/>
      <c r="C23" s="20"/>
      <c r="D23" s="20"/>
      <c r="E23" s="20"/>
      <c r="F23" s="18" t="str">
        <f>IF(ISBLANK(B23),"", IF(D23="F",IF(E23&lt;=NePasModifier!$B$11,"Feminine+40","Feminine-40"),IF(AND(E23&gt;=NePasModifier!$B$1,E23&lt;=NePasModifier!$C$1),"Benjamin",  IF(AND(E23&gt;=NePasModifier!$B$2,E23&lt;=NePasModifier!$C$2),"Minime",  IF(AND(E23&gt;=NePasModifier!$B$3,E23&lt;=NePasModifier!$C$3),"Cadet", IF(AND(E23&gt;=NePasModifier!$B$4,E23&lt;=NePasModifier!$C$4),"Junior", IF(AND(E23&gt;=NePasModifier!$B$5,E23&lt;=NePasModifier!$C$5),"Espoir", IF(AND(E23&gt;=NePasModifier!$B$6,E23&lt;=NePasModifier!$C$6),"Senior",  IF(AND(E23&gt;=NePasModifier!$B$7,E23&lt;=NePasModifier!$C$7),"Vétéran",  IF(AND(E23&gt;=NePasModifier!$B$8,E23&lt;=NePasModifier!$C$8),"Super Vétéran", IF(E23&lt;=NePasModifier!$B$9,"Ancien",  "Erreur de date de naissance")))))))))))</f>
        <v/>
      </c>
    </row>
    <row r="24" spans="1:6" ht="18.75" x14ac:dyDescent="0.3">
      <c r="A24" s="2" t="s">
        <v>36</v>
      </c>
      <c r="B24" s="20"/>
      <c r="C24" s="20"/>
      <c r="D24" s="20"/>
      <c r="E24" s="20"/>
      <c r="F24" s="18" t="str">
        <f>IF(ISBLANK(B24),"", IF(D24="F",IF(E24&lt;=NePasModifier!$B$11,"Feminine+40","Feminine-40"),IF(AND(E24&gt;=NePasModifier!$B$1,E24&lt;=NePasModifier!$C$1),"Benjamin",  IF(AND(E24&gt;=NePasModifier!$B$2,E24&lt;=NePasModifier!$C$2),"Minime",  IF(AND(E24&gt;=NePasModifier!$B$3,E24&lt;=NePasModifier!$C$3),"Cadet", IF(AND(E24&gt;=NePasModifier!$B$4,E24&lt;=NePasModifier!$C$4),"Junior", IF(AND(E24&gt;=NePasModifier!$B$5,E24&lt;=NePasModifier!$C$5),"Espoir", IF(AND(E24&gt;=NePasModifier!$B$6,E24&lt;=NePasModifier!$C$6),"Senior",  IF(AND(E24&gt;=NePasModifier!$B$7,E24&lt;=NePasModifier!$C$7),"Vétéran",  IF(AND(E24&gt;=NePasModifier!$B$8,E24&lt;=NePasModifier!$C$8),"Super Vétéran", IF(E24&lt;=NePasModifier!$B$9,"Ancien",  "Erreur de date de naissance")))))))))))</f>
        <v/>
      </c>
    </row>
    <row r="25" spans="1:6" ht="18.75" x14ac:dyDescent="0.3">
      <c r="A25" s="2" t="s">
        <v>37</v>
      </c>
      <c r="B25" s="20" t="s">
        <v>139</v>
      </c>
      <c r="C25" s="20" t="s">
        <v>133</v>
      </c>
      <c r="D25" s="20" t="s">
        <v>129</v>
      </c>
      <c r="E25" s="20">
        <v>1947</v>
      </c>
      <c r="F25" s="18" t="str">
        <f>IF(ISBLANK(B25),"", IF(D25="F",IF(E25&lt;=NePasModifier!$B$11,"Feminine+40","Feminine-40"),IF(AND(E25&gt;=NePasModifier!$B$1,E25&lt;=NePasModifier!$C$1),"Benjamin",  IF(AND(E25&gt;=NePasModifier!$B$2,E25&lt;=NePasModifier!$C$2),"Minime",  IF(AND(E25&gt;=NePasModifier!$B$3,E25&lt;=NePasModifier!$C$3),"Cadet", IF(AND(E25&gt;=NePasModifier!$B$4,E25&lt;=NePasModifier!$C$4),"Junior", IF(AND(E25&gt;=NePasModifier!$B$5,E25&lt;=NePasModifier!$C$5),"Espoir", IF(AND(E25&gt;=NePasModifier!$B$6,E25&lt;=NePasModifier!$C$6),"Senior",  IF(AND(E25&gt;=NePasModifier!$B$7,E25&lt;=NePasModifier!$C$7),"Vétéran",  IF(AND(E25&gt;=NePasModifier!$B$8,E25&lt;=NePasModifier!$C$8),"Super Vétéran", IF(E25&lt;=NePasModifier!$B$9,"Ancien",  "Erreur de date de naissance")))))))))))</f>
        <v>Ancien</v>
      </c>
    </row>
    <row r="26" spans="1:6" ht="18.75" x14ac:dyDescent="0.3">
      <c r="A26" s="2" t="s">
        <v>38</v>
      </c>
      <c r="B26" s="20" t="s">
        <v>140</v>
      </c>
      <c r="C26" s="20" t="s">
        <v>171</v>
      </c>
      <c r="D26" s="20" t="s">
        <v>129</v>
      </c>
      <c r="E26" s="20">
        <v>1953</v>
      </c>
      <c r="F26" s="18" t="str">
        <f>IF(ISBLANK(B26),"", IF(D26="F",IF(E26&lt;=NePasModifier!$B$11,"Feminine+40","Feminine-40"),IF(AND(E26&gt;=NePasModifier!$B$1,E26&lt;=NePasModifier!$C$1),"Benjamin",  IF(AND(E26&gt;=NePasModifier!$B$2,E26&lt;=NePasModifier!$C$2),"Minime",  IF(AND(E26&gt;=NePasModifier!$B$3,E26&lt;=NePasModifier!$C$3),"Cadet", IF(AND(E26&gt;=NePasModifier!$B$4,E26&lt;=NePasModifier!$C$4),"Junior", IF(AND(E26&gt;=NePasModifier!$B$5,E26&lt;=NePasModifier!$C$5),"Espoir", IF(AND(E26&gt;=NePasModifier!$B$6,E26&lt;=NePasModifier!$C$6),"Senior",  IF(AND(E26&gt;=NePasModifier!$B$7,E26&lt;=NePasModifier!$C$7),"Vétéran",  IF(AND(E26&gt;=NePasModifier!$B$8,E26&lt;=NePasModifier!$C$8),"Super Vétéran", IF(E26&lt;=NePasModifier!$B$9,"Ancien",  "Erreur de date de naissance")))))))))))</f>
        <v>Ancien</v>
      </c>
    </row>
    <row r="27" spans="1:6" ht="18.75" x14ac:dyDescent="0.3">
      <c r="A27" s="2" t="s">
        <v>39</v>
      </c>
      <c r="B27" s="20" t="s">
        <v>184</v>
      </c>
      <c r="C27" s="20" t="s">
        <v>135</v>
      </c>
      <c r="D27" s="20" t="s">
        <v>129</v>
      </c>
      <c r="E27" s="20">
        <v>1953</v>
      </c>
      <c r="F27" s="18" t="str">
        <f>IF(ISBLANK(B27),"", IF(D27="F",IF(E27&lt;=NePasModifier!$B$11,"Feminine+40","Feminine-40"),IF(AND(E27&gt;=NePasModifier!$B$1,E27&lt;=NePasModifier!$C$1),"Benjamin",  IF(AND(E27&gt;=NePasModifier!$B$2,E27&lt;=NePasModifier!$C$2),"Minime",  IF(AND(E27&gt;=NePasModifier!$B$3,E27&lt;=NePasModifier!$C$3),"Cadet", IF(AND(E27&gt;=NePasModifier!$B$4,E27&lt;=NePasModifier!$C$4),"Junior", IF(AND(E27&gt;=NePasModifier!$B$5,E27&lt;=NePasModifier!$C$5),"Espoir", IF(AND(E27&gt;=NePasModifier!$B$6,E27&lt;=NePasModifier!$C$6),"Senior",  IF(AND(E27&gt;=NePasModifier!$B$7,E27&lt;=NePasModifier!$C$7),"Vétéran",  IF(AND(E27&gt;=NePasModifier!$B$8,E27&lt;=NePasModifier!$C$8),"Super Vétéran", IF(E27&lt;=NePasModifier!$B$9,"Ancien",  "Erreur de date de naissance")))))))))))</f>
        <v>Ancien</v>
      </c>
    </row>
    <row r="28" spans="1:6" ht="18.75" x14ac:dyDescent="0.3">
      <c r="A28" s="2" t="s">
        <v>40</v>
      </c>
      <c r="B28" s="20" t="s">
        <v>141</v>
      </c>
      <c r="C28" s="20" t="s">
        <v>142</v>
      </c>
      <c r="D28" s="20" t="s">
        <v>129</v>
      </c>
      <c r="E28" s="20">
        <v>1956</v>
      </c>
      <c r="F28" s="18" t="str">
        <f>IF(ISBLANK(B28),"", IF(D28="F",IF(E28&lt;=NePasModifier!$B$11,"Feminine+40","Feminine-40"),IF(AND(E28&gt;=NePasModifier!$B$1,E28&lt;=NePasModifier!$C$1),"Benjamin",  IF(AND(E28&gt;=NePasModifier!$B$2,E28&lt;=NePasModifier!$C$2),"Minime",  IF(AND(E28&gt;=NePasModifier!$B$3,E28&lt;=NePasModifier!$C$3),"Cadet", IF(AND(E28&gt;=NePasModifier!$B$4,E28&lt;=NePasModifier!$C$4),"Junior", IF(AND(E28&gt;=NePasModifier!$B$5,E28&lt;=NePasModifier!$C$5),"Espoir", IF(AND(E28&gt;=NePasModifier!$B$6,E28&lt;=NePasModifier!$C$6),"Senior",  IF(AND(E28&gt;=NePasModifier!$B$7,E28&lt;=NePasModifier!$C$7),"Vétéran",  IF(AND(E28&gt;=NePasModifier!$B$8,E28&lt;=NePasModifier!$C$8),"Super Vétéran", IF(E28&lt;=NePasModifier!$B$9,"Ancien",  "Erreur de date de naissance")))))))))))</f>
        <v>Ancien</v>
      </c>
    </row>
    <row r="29" spans="1:6" ht="18.75" x14ac:dyDescent="0.3">
      <c r="A29" s="2" t="s">
        <v>41</v>
      </c>
      <c r="B29" s="20" t="s">
        <v>143</v>
      </c>
      <c r="C29" s="20" t="s">
        <v>144</v>
      </c>
      <c r="D29" s="20" t="s">
        <v>129</v>
      </c>
      <c r="E29" s="20">
        <v>1945</v>
      </c>
      <c r="F29" s="18" t="str">
        <f>IF(ISBLANK(B29),"", IF(D29="F",IF(E29&lt;=NePasModifier!$B$11,"Feminine+40","Feminine-40"),IF(AND(E29&gt;=NePasModifier!$B$1,E29&lt;=NePasModifier!$C$1),"Benjamin",  IF(AND(E29&gt;=NePasModifier!$B$2,E29&lt;=NePasModifier!$C$2),"Minime",  IF(AND(E29&gt;=NePasModifier!$B$3,E29&lt;=NePasModifier!$C$3),"Cadet", IF(AND(E29&gt;=NePasModifier!$B$4,E29&lt;=NePasModifier!$C$4),"Junior", IF(AND(E29&gt;=NePasModifier!$B$5,E29&lt;=NePasModifier!$C$5),"Espoir", IF(AND(E29&gt;=NePasModifier!$B$6,E29&lt;=NePasModifier!$C$6),"Senior",  IF(AND(E29&gt;=NePasModifier!$B$7,E29&lt;=NePasModifier!$C$7),"Vétéran",  IF(AND(E29&gt;=NePasModifier!$B$8,E29&lt;=NePasModifier!$C$8),"Super Vétéran", IF(E29&lt;=NePasModifier!$B$9,"Ancien",  "Erreur de date de naissance")))))))))))</f>
        <v>Ancien</v>
      </c>
    </row>
    <row r="30" spans="1:6" ht="18.75" x14ac:dyDescent="0.3">
      <c r="A30" s="2" t="s">
        <v>42</v>
      </c>
      <c r="B30" s="20" t="s">
        <v>185</v>
      </c>
      <c r="C30" s="20" t="s">
        <v>192</v>
      </c>
      <c r="D30" s="20" t="s">
        <v>129</v>
      </c>
      <c r="E30" s="20">
        <v>1951</v>
      </c>
      <c r="F30" s="18" t="str">
        <f>IF(ISBLANK(B30),"", IF(D30="F",IF(E30&lt;=NePasModifier!$B$11,"Feminine+40","Feminine-40"),IF(AND(E30&gt;=NePasModifier!$B$1,E30&lt;=NePasModifier!$C$1),"Benjamin",  IF(AND(E30&gt;=NePasModifier!$B$2,E30&lt;=NePasModifier!$C$2),"Minime",  IF(AND(E30&gt;=NePasModifier!$B$3,E30&lt;=NePasModifier!$C$3),"Cadet", IF(AND(E30&gt;=NePasModifier!$B$4,E30&lt;=NePasModifier!$C$4),"Junior", IF(AND(E30&gt;=NePasModifier!$B$5,E30&lt;=NePasModifier!$C$5),"Espoir", IF(AND(E30&gt;=NePasModifier!$B$6,E30&lt;=NePasModifier!$C$6),"Senior",  IF(AND(E30&gt;=NePasModifier!$B$7,E30&lt;=NePasModifier!$C$7),"Vétéran",  IF(AND(E30&gt;=NePasModifier!$B$8,E30&lt;=NePasModifier!$C$8),"Super Vétéran", IF(E30&lt;=NePasModifier!$B$9,"Ancien",  "Erreur de date de naissance")))))))))))</f>
        <v>Ancien</v>
      </c>
    </row>
    <row r="31" spans="1:6" ht="18.75" x14ac:dyDescent="0.3">
      <c r="A31" s="2" t="s">
        <v>43</v>
      </c>
      <c r="B31" s="20" t="s">
        <v>145</v>
      </c>
      <c r="C31" s="20" t="s">
        <v>186</v>
      </c>
      <c r="D31" s="20" t="s">
        <v>129</v>
      </c>
      <c r="E31" s="20">
        <v>1956</v>
      </c>
      <c r="F31" s="18" t="str">
        <f>IF(ISBLANK(B31),"", IF(D31="F",IF(E31&lt;=NePasModifier!$B$11,"Feminine+40","Feminine-40"),IF(AND(E31&gt;=NePasModifier!$B$1,E31&lt;=NePasModifier!$C$1),"Benjamin",  IF(AND(E31&gt;=NePasModifier!$B$2,E31&lt;=NePasModifier!$C$2),"Minime",  IF(AND(E31&gt;=NePasModifier!$B$3,E31&lt;=NePasModifier!$C$3),"Cadet", IF(AND(E31&gt;=NePasModifier!$B$4,E31&lt;=NePasModifier!$C$4),"Junior", IF(AND(E31&gt;=NePasModifier!$B$5,E31&lt;=NePasModifier!$C$5),"Espoir", IF(AND(E31&gt;=NePasModifier!$B$6,E31&lt;=NePasModifier!$C$6),"Senior",  IF(AND(E31&gt;=NePasModifier!$B$7,E31&lt;=NePasModifier!$C$7),"Vétéran",  IF(AND(E31&gt;=NePasModifier!$B$8,E31&lt;=NePasModifier!$C$8),"Super Vétéran", IF(E31&lt;=NePasModifier!$B$9,"Ancien",  "Erreur de date de naissance")))))))))))</f>
        <v>Ancien</v>
      </c>
    </row>
    <row r="32" spans="1:6" ht="18.75" x14ac:dyDescent="0.3">
      <c r="A32" s="2" t="s">
        <v>44</v>
      </c>
      <c r="B32" s="20" t="s">
        <v>146</v>
      </c>
      <c r="C32" s="20" t="s">
        <v>147</v>
      </c>
      <c r="D32" s="20" t="s">
        <v>129</v>
      </c>
      <c r="E32" s="20">
        <v>1949</v>
      </c>
      <c r="F32" s="18" t="str">
        <f>IF(ISBLANK(B32),"", IF(D32="F",IF(E32&lt;=NePasModifier!$B$11,"Feminine+40","Feminine-40"),IF(AND(E32&gt;=NePasModifier!$B$1,E32&lt;=NePasModifier!$C$1),"Benjamin",  IF(AND(E32&gt;=NePasModifier!$B$2,E32&lt;=NePasModifier!$C$2),"Minime",  IF(AND(E32&gt;=NePasModifier!$B$3,E32&lt;=NePasModifier!$C$3),"Cadet", IF(AND(E32&gt;=NePasModifier!$B$4,E32&lt;=NePasModifier!$C$4),"Junior", IF(AND(E32&gt;=NePasModifier!$B$5,E32&lt;=NePasModifier!$C$5),"Espoir", IF(AND(E32&gt;=NePasModifier!$B$6,E32&lt;=NePasModifier!$C$6),"Senior",  IF(AND(E32&gt;=NePasModifier!$B$7,E32&lt;=NePasModifier!$C$7),"Vétéran",  IF(AND(E32&gt;=NePasModifier!$B$8,E32&lt;=NePasModifier!$C$8),"Super Vétéran", IF(E32&lt;=NePasModifier!$B$9,"Ancien",  "Erreur de date de naissance")))))))))))</f>
        <v>Ancien</v>
      </c>
    </row>
    <row r="33" spans="1:6" ht="18.75" x14ac:dyDescent="0.3">
      <c r="A33" s="2" t="s">
        <v>45</v>
      </c>
      <c r="B33" s="20" t="s">
        <v>148</v>
      </c>
      <c r="C33" s="20" t="s">
        <v>149</v>
      </c>
      <c r="D33" s="20" t="s">
        <v>129</v>
      </c>
      <c r="E33" s="20">
        <v>1948</v>
      </c>
      <c r="F33" s="18" t="str">
        <f>IF(ISBLANK(B33),"", IF(D33="F",IF(E33&lt;=NePasModifier!$B$11,"Feminine+40","Feminine-40"),IF(AND(E33&gt;=NePasModifier!$B$1,E33&lt;=NePasModifier!$C$1),"Benjamin",  IF(AND(E33&gt;=NePasModifier!$B$2,E33&lt;=NePasModifier!$C$2),"Minime",  IF(AND(E33&gt;=NePasModifier!$B$3,E33&lt;=NePasModifier!$C$3),"Cadet", IF(AND(E33&gt;=NePasModifier!$B$4,E33&lt;=NePasModifier!$C$4),"Junior", IF(AND(E33&gt;=NePasModifier!$B$5,E33&lt;=NePasModifier!$C$5),"Espoir", IF(AND(E33&gt;=NePasModifier!$B$6,E33&lt;=NePasModifier!$C$6),"Senior",  IF(AND(E33&gt;=NePasModifier!$B$7,E33&lt;=NePasModifier!$C$7),"Vétéran",  IF(AND(E33&gt;=NePasModifier!$B$8,E33&lt;=NePasModifier!$C$8),"Super Vétéran", IF(E33&lt;=NePasModifier!$B$9,"Ancien",  "Erreur de date de naissance")))))))))))</f>
        <v>Ancien</v>
      </c>
    </row>
    <row r="34" spans="1:6" ht="18.75" x14ac:dyDescent="0.3">
      <c r="A34" s="2" t="s">
        <v>46</v>
      </c>
      <c r="B34" s="20" t="s">
        <v>150</v>
      </c>
      <c r="C34" s="20" t="s">
        <v>133</v>
      </c>
      <c r="D34" s="20" t="s">
        <v>129</v>
      </c>
      <c r="E34" s="20">
        <v>1952</v>
      </c>
      <c r="F34" s="18" t="str">
        <f>IF(ISBLANK(B34),"", IF(D34="F",IF(E34&lt;=NePasModifier!$B$11,"Feminine+40","Feminine-40"),IF(AND(E34&gt;=NePasModifier!$B$1,E34&lt;=NePasModifier!$C$1),"Benjamin",  IF(AND(E34&gt;=NePasModifier!$B$2,E34&lt;=NePasModifier!$C$2),"Minime",  IF(AND(E34&gt;=NePasModifier!$B$3,E34&lt;=NePasModifier!$C$3),"Cadet", IF(AND(E34&gt;=NePasModifier!$B$4,E34&lt;=NePasModifier!$C$4),"Junior", IF(AND(E34&gt;=NePasModifier!$B$5,E34&lt;=NePasModifier!$C$5),"Espoir", IF(AND(E34&gt;=NePasModifier!$B$6,E34&lt;=NePasModifier!$C$6),"Senior",  IF(AND(E34&gt;=NePasModifier!$B$7,E34&lt;=NePasModifier!$C$7),"Vétéran",  IF(AND(E34&gt;=NePasModifier!$B$8,E34&lt;=NePasModifier!$C$8),"Super Vétéran", IF(E34&lt;=NePasModifier!$B$9,"Ancien",  "Erreur de date de naissance")))))))))))</f>
        <v>Ancien</v>
      </c>
    </row>
    <row r="35" spans="1:6" ht="18.75" x14ac:dyDescent="0.3">
      <c r="A35" s="2" t="s">
        <v>47</v>
      </c>
      <c r="B35" s="20" t="s">
        <v>151</v>
      </c>
      <c r="C35" s="20" t="s">
        <v>152</v>
      </c>
      <c r="D35" s="20" t="s">
        <v>129</v>
      </c>
      <c r="E35" s="20">
        <v>1948</v>
      </c>
      <c r="F35" s="18" t="str">
        <f>IF(ISBLANK(B35),"", IF(D35="F",IF(E35&lt;=NePasModifier!$B$11,"Feminine+40","Feminine-40"),IF(AND(E35&gt;=NePasModifier!$B$1,E35&lt;=NePasModifier!$C$1),"Benjamin",  IF(AND(E35&gt;=NePasModifier!$B$2,E35&lt;=NePasModifier!$C$2),"Minime",  IF(AND(E35&gt;=NePasModifier!$B$3,E35&lt;=NePasModifier!$C$3),"Cadet", IF(AND(E35&gt;=NePasModifier!$B$4,E35&lt;=NePasModifier!$C$4),"Junior", IF(AND(E35&gt;=NePasModifier!$B$5,E35&lt;=NePasModifier!$C$5),"Espoir", IF(AND(E35&gt;=NePasModifier!$B$6,E35&lt;=NePasModifier!$C$6),"Senior",  IF(AND(E35&gt;=NePasModifier!$B$7,E35&lt;=NePasModifier!$C$7),"Vétéran",  IF(AND(E35&gt;=NePasModifier!$B$8,E35&lt;=NePasModifier!$C$8),"Super Vétéran", IF(E35&lt;=NePasModifier!$B$9,"Ancien",  "Erreur de date de naissance")))))))))))</f>
        <v>Ancien</v>
      </c>
    </row>
    <row r="36" spans="1:6" ht="18.75" x14ac:dyDescent="0.3">
      <c r="A36" s="2" t="s">
        <v>48</v>
      </c>
      <c r="B36" s="20" t="s">
        <v>187</v>
      </c>
      <c r="C36" s="20" t="s">
        <v>135</v>
      </c>
      <c r="D36" s="20" t="s">
        <v>129</v>
      </c>
      <c r="E36" s="20">
        <v>1954</v>
      </c>
      <c r="F36" s="18" t="str">
        <f>IF(ISBLANK(B36),"", IF(D36="F",IF(E36&lt;=NePasModifier!$B$11,"Feminine+40","Feminine-40"),IF(AND(E36&gt;=NePasModifier!$B$1,E36&lt;=NePasModifier!$C$1),"Benjamin",  IF(AND(E36&gt;=NePasModifier!$B$2,E36&lt;=NePasModifier!$C$2),"Minime",  IF(AND(E36&gt;=NePasModifier!$B$3,E36&lt;=NePasModifier!$C$3),"Cadet", IF(AND(E36&gt;=NePasModifier!$B$4,E36&lt;=NePasModifier!$C$4),"Junior", IF(AND(E36&gt;=NePasModifier!$B$5,E36&lt;=NePasModifier!$C$5),"Espoir", IF(AND(E36&gt;=NePasModifier!$B$6,E36&lt;=NePasModifier!$C$6),"Senior",  IF(AND(E36&gt;=NePasModifier!$B$7,E36&lt;=NePasModifier!$C$7),"Vétéran",  IF(AND(E36&gt;=NePasModifier!$B$8,E36&lt;=NePasModifier!$C$8),"Super Vétéran", IF(E36&lt;=NePasModifier!$B$9,"Ancien",  "Erreur de date de naissance")))))))))))</f>
        <v>Ancien</v>
      </c>
    </row>
    <row r="37" spans="1:6" ht="18.75" x14ac:dyDescent="0.3">
      <c r="A37" s="2" t="s">
        <v>49</v>
      </c>
      <c r="B37" s="20"/>
      <c r="C37" s="20"/>
      <c r="D37" s="20"/>
      <c r="E37" s="20"/>
      <c r="F37" s="18" t="str">
        <f>IF(ISBLANK(B37),"", IF(D37="F",IF(E37&lt;=NePasModifier!$B$11,"Feminine+40","Feminine-40"),IF(AND(E37&gt;=NePasModifier!$B$1,E37&lt;=NePasModifier!$C$1),"Benjamin",  IF(AND(E37&gt;=NePasModifier!$B$2,E37&lt;=NePasModifier!$C$2),"Minime",  IF(AND(E37&gt;=NePasModifier!$B$3,E37&lt;=NePasModifier!$C$3),"Cadet", IF(AND(E37&gt;=NePasModifier!$B$4,E37&lt;=NePasModifier!$C$4),"Junior", IF(AND(E37&gt;=NePasModifier!$B$5,E37&lt;=NePasModifier!$C$5),"Espoir", IF(AND(E37&gt;=NePasModifier!$B$6,E37&lt;=NePasModifier!$C$6),"Senior",  IF(AND(E37&gt;=NePasModifier!$B$7,E37&lt;=NePasModifier!$C$7),"Vétéran",  IF(AND(E37&gt;=NePasModifier!$B$8,E37&lt;=NePasModifier!$C$8),"Super Vétéran", IF(E37&lt;=NePasModifier!$B$9,"Ancien",  "Erreur de date de naissance")))))))))))</f>
        <v/>
      </c>
    </row>
    <row r="38" spans="1:6" ht="18.75" x14ac:dyDescent="0.3">
      <c r="A38" s="2" t="s">
        <v>50</v>
      </c>
      <c r="B38" s="20"/>
      <c r="C38" s="20"/>
      <c r="D38" s="20"/>
      <c r="E38" s="20"/>
      <c r="F38" s="18" t="str">
        <f>IF(ISBLANK(B38),"", IF(D38="F",IF(E38&lt;=NePasModifier!$B$11,"Feminine+40","Feminine-40"),IF(AND(E38&gt;=NePasModifier!$B$1,E38&lt;=NePasModifier!$C$1),"Benjamin",  IF(AND(E38&gt;=NePasModifier!$B$2,E38&lt;=NePasModifier!$C$2),"Minime",  IF(AND(E38&gt;=NePasModifier!$B$3,E38&lt;=NePasModifier!$C$3),"Cadet", IF(AND(E38&gt;=NePasModifier!$B$4,E38&lt;=NePasModifier!$C$4),"Junior", IF(AND(E38&gt;=NePasModifier!$B$5,E38&lt;=NePasModifier!$C$5),"Espoir", IF(AND(E38&gt;=NePasModifier!$B$6,E38&lt;=NePasModifier!$C$6),"Senior",  IF(AND(E38&gt;=NePasModifier!$B$7,E38&lt;=NePasModifier!$C$7),"Vétéran",  IF(AND(E38&gt;=NePasModifier!$B$8,E38&lt;=NePasModifier!$C$8),"Super Vétéran", IF(E38&lt;=NePasModifier!$B$9,"Ancien",  "Erreur de date de naissance")))))))))))</f>
        <v/>
      </c>
    </row>
    <row r="39" spans="1:6" ht="18.75" x14ac:dyDescent="0.3">
      <c r="A39" s="2" t="s">
        <v>51</v>
      </c>
      <c r="B39" s="20"/>
      <c r="C39" s="20"/>
      <c r="D39" s="20"/>
      <c r="E39" s="20"/>
      <c r="F39" s="18" t="str">
        <f>IF(ISBLANK(B39),"", IF(D39="F",IF(E39&lt;=NePasModifier!$B$11,"Feminine+40","Feminine-40"),IF(AND(E39&gt;=NePasModifier!$B$1,E39&lt;=NePasModifier!$C$1),"Benjamin",  IF(AND(E39&gt;=NePasModifier!$B$2,E39&lt;=NePasModifier!$C$2),"Minime",  IF(AND(E39&gt;=NePasModifier!$B$3,E39&lt;=NePasModifier!$C$3),"Cadet", IF(AND(E39&gt;=NePasModifier!$B$4,E39&lt;=NePasModifier!$C$4),"Junior", IF(AND(E39&gt;=NePasModifier!$B$5,E39&lt;=NePasModifier!$C$5),"Espoir", IF(AND(E39&gt;=NePasModifier!$B$6,E39&lt;=NePasModifier!$C$6),"Senior",  IF(AND(E39&gt;=NePasModifier!$B$7,E39&lt;=NePasModifier!$C$7),"Vétéran",  IF(AND(E39&gt;=NePasModifier!$B$8,E39&lt;=NePasModifier!$C$8),"Super Vétéran", IF(E39&lt;=NePasModifier!$B$9,"Ancien",  "Erreur de date de naissance")))))))))))</f>
        <v/>
      </c>
    </row>
    <row r="40" spans="1:6" ht="18.75" x14ac:dyDescent="0.3">
      <c r="A40" s="2" t="s">
        <v>52</v>
      </c>
      <c r="B40" s="20"/>
      <c r="C40" s="20"/>
      <c r="D40" s="20"/>
      <c r="E40" s="20"/>
      <c r="F40" s="18" t="str">
        <f>IF(ISBLANK(B40),"", IF(D40="F",IF(E40&lt;=NePasModifier!$B$11,"Feminine+40","Feminine-40"),IF(AND(E40&gt;=NePasModifier!$B$1,E40&lt;=NePasModifier!$C$1),"Benjamin",  IF(AND(E40&gt;=NePasModifier!$B$2,E40&lt;=NePasModifier!$C$2),"Minime",  IF(AND(E40&gt;=NePasModifier!$B$3,E40&lt;=NePasModifier!$C$3),"Cadet", IF(AND(E40&gt;=NePasModifier!$B$4,E40&lt;=NePasModifier!$C$4),"Junior", IF(AND(E40&gt;=NePasModifier!$B$5,E40&lt;=NePasModifier!$C$5),"Espoir", IF(AND(E40&gt;=NePasModifier!$B$6,E40&lt;=NePasModifier!$C$6),"Senior",  IF(AND(E40&gt;=NePasModifier!$B$7,E40&lt;=NePasModifier!$C$7),"Vétéran",  IF(AND(E40&gt;=NePasModifier!$B$8,E40&lt;=NePasModifier!$C$8),"Super Vétéran", IF(E40&lt;=NePasModifier!$B$9,"Ancien",  "Erreur de date de naissance")))))))))))</f>
        <v/>
      </c>
    </row>
    <row r="41" spans="1:6" ht="18.75" x14ac:dyDescent="0.3">
      <c r="A41" s="2" t="s">
        <v>53</v>
      </c>
      <c r="B41" s="20"/>
      <c r="C41" s="20"/>
      <c r="D41" s="20"/>
      <c r="E41" s="20"/>
      <c r="F41" s="18" t="str">
        <f>IF(ISBLANK(B41),"", IF(D41="F",IF(E41&lt;=NePasModifier!$B$11,"Feminine+40","Feminine-40"),IF(AND(E41&gt;=NePasModifier!$B$1,E41&lt;=NePasModifier!$C$1),"Benjamin",  IF(AND(E41&gt;=NePasModifier!$B$2,E41&lt;=NePasModifier!$C$2),"Minime",  IF(AND(E41&gt;=NePasModifier!$B$3,E41&lt;=NePasModifier!$C$3),"Cadet", IF(AND(E41&gt;=NePasModifier!$B$4,E41&lt;=NePasModifier!$C$4),"Junior", IF(AND(E41&gt;=NePasModifier!$B$5,E41&lt;=NePasModifier!$C$5),"Espoir", IF(AND(E41&gt;=NePasModifier!$B$6,E41&lt;=NePasModifier!$C$6),"Senior",  IF(AND(E41&gt;=NePasModifier!$B$7,E41&lt;=NePasModifier!$C$7),"Vétéran",  IF(AND(E41&gt;=NePasModifier!$B$8,E41&lt;=NePasModifier!$C$8),"Super Vétéran", IF(E41&lt;=NePasModifier!$B$9,"Ancien",  "Erreur de date de naissance")))))))))))</f>
        <v/>
      </c>
    </row>
    <row r="42" spans="1:6" ht="18.75" x14ac:dyDescent="0.3">
      <c r="A42" s="2" t="s">
        <v>54</v>
      </c>
      <c r="B42" s="20"/>
      <c r="C42" s="20"/>
      <c r="D42" s="20"/>
      <c r="E42" s="20"/>
      <c r="F42" s="18" t="str">
        <f>IF(ISBLANK(B42),"", IF(D42="F",IF(E42&lt;=NePasModifier!$B$11,"Feminine+40","Feminine-40"),IF(AND(E42&gt;=NePasModifier!$B$1,E42&lt;=NePasModifier!$C$1),"Benjamin",  IF(AND(E42&gt;=NePasModifier!$B$2,E42&lt;=NePasModifier!$C$2),"Minime",  IF(AND(E42&gt;=NePasModifier!$B$3,E42&lt;=NePasModifier!$C$3),"Cadet", IF(AND(E42&gt;=NePasModifier!$B$4,E42&lt;=NePasModifier!$C$4),"Junior", IF(AND(E42&gt;=NePasModifier!$B$5,E42&lt;=NePasModifier!$C$5),"Espoir", IF(AND(E42&gt;=NePasModifier!$B$6,E42&lt;=NePasModifier!$C$6),"Senior",  IF(AND(E42&gt;=NePasModifier!$B$7,E42&lt;=NePasModifier!$C$7),"Vétéran",  IF(AND(E42&gt;=NePasModifier!$B$8,E42&lt;=NePasModifier!$C$8),"Super Vétéran", IF(E42&lt;=NePasModifier!$B$9,"Ancien",  "Erreur de date de naissance")))))))))))</f>
        <v/>
      </c>
    </row>
    <row r="43" spans="1:6" ht="18.75" x14ac:dyDescent="0.3">
      <c r="A43" s="2" t="s">
        <v>55</v>
      </c>
      <c r="B43" s="20"/>
      <c r="C43" s="20"/>
      <c r="D43" s="20"/>
      <c r="E43" s="20"/>
      <c r="F43" s="18" t="str">
        <f>IF(ISBLANK(B43),"", IF(D43="F",IF(E43&lt;=NePasModifier!$B$11,"Feminine+40","Feminine-40"),IF(AND(E43&gt;=NePasModifier!$B$1,E43&lt;=NePasModifier!$C$1),"Benjamin",  IF(AND(E43&gt;=NePasModifier!$B$2,E43&lt;=NePasModifier!$C$2),"Minime",  IF(AND(E43&gt;=NePasModifier!$B$3,E43&lt;=NePasModifier!$C$3),"Cadet", IF(AND(E43&gt;=NePasModifier!$B$4,E43&lt;=NePasModifier!$C$4),"Junior", IF(AND(E43&gt;=NePasModifier!$B$5,E43&lt;=NePasModifier!$C$5),"Espoir", IF(AND(E43&gt;=NePasModifier!$B$6,E43&lt;=NePasModifier!$C$6),"Senior",  IF(AND(E43&gt;=NePasModifier!$B$7,E43&lt;=NePasModifier!$C$7),"Vétéran",  IF(AND(E43&gt;=NePasModifier!$B$8,E43&lt;=NePasModifier!$C$8),"Super Vétéran", IF(E43&lt;=NePasModifier!$B$9,"Ancien",  "Erreur de date de naissance")))))))))))</f>
        <v/>
      </c>
    </row>
    <row r="44" spans="1:6" ht="18.75" x14ac:dyDescent="0.3">
      <c r="A44" s="2" t="s">
        <v>56</v>
      </c>
      <c r="B44" s="20"/>
      <c r="C44" s="20"/>
      <c r="D44" s="20"/>
      <c r="E44" s="20"/>
      <c r="F44" s="18" t="str">
        <f>IF(ISBLANK(B44),"", IF(D44="F",IF(E44&lt;=NePasModifier!$B$11,"Feminine+40","Feminine-40"),IF(AND(E44&gt;=NePasModifier!$B$1,E44&lt;=NePasModifier!$C$1),"Benjamin",  IF(AND(E44&gt;=NePasModifier!$B$2,E44&lt;=NePasModifier!$C$2),"Minime",  IF(AND(E44&gt;=NePasModifier!$B$3,E44&lt;=NePasModifier!$C$3),"Cadet", IF(AND(E44&gt;=NePasModifier!$B$4,E44&lt;=NePasModifier!$C$4),"Junior", IF(AND(E44&gt;=NePasModifier!$B$5,E44&lt;=NePasModifier!$C$5),"Espoir", IF(AND(E44&gt;=NePasModifier!$B$6,E44&lt;=NePasModifier!$C$6),"Senior",  IF(AND(E44&gt;=NePasModifier!$B$7,E44&lt;=NePasModifier!$C$7),"Vétéran",  IF(AND(E44&gt;=NePasModifier!$B$8,E44&lt;=NePasModifier!$C$8),"Super Vétéran", IF(E44&lt;=NePasModifier!$B$9,"Ancien",  "Erreur de date de naissance")))))))))))</f>
        <v/>
      </c>
    </row>
    <row r="45" spans="1:6" ht="18.75" x14ac:dyDescent="0.3">
      <c r="A45" s="2" t="s">
        <v>57</v>
      </c>
      <c r="B45" s="20"/>
      <c r="C45" s="20"/>
      <c r="D45" s="20"/>
      <c r="E45" s="20"/>
      <c r="F45" s="18" t="str">
        <f>IF(ISBLANK(B45),"", IF(D45="F",IF(E45&lt;=NePasModifier!$B$11,"Feminine+40","Feminine-40"),IF(AND(E45&gt;=NePasModifier!$B$1,E45&lt;=NePasModifier!$C$1),"Benjamin",  IF(AND(E45&gt;=NePasModifier!$B$2,E45&lt;=NePasModifier!$C$2),"Minime",  IF(AND(E45&gt;=NePasModifier!$B$3,E45&lt;=NePasModifier!$C$3),"Cadet", IF(AND(E45&gt;=NePasModifier!$B$4,E45&lt;=NePasModifier!$C$4),"Junior", IF(AND(E45&gt;=NePasModifier!$B$5,E45&lt;=NePasModifier!$C$5),"Espoir", IF(AND(E45&gt;=NePasModifier!$B$6,E45&lt;=NePasModifier!$C$6),"Senior",  IF(AND(E45&gt;=NePasModifier!$B$7,E45&lt;=NePasModifier!$C$7),"Vétéran",  IF(AND(E45&gt;=NePasModifier!$B$8,E45&lt;=NePasModifier!$C$8),"Super Vétéran", IF(E45&lt;=NePasModifier!$B$9,"Ancien",  "Erreur de date de naissance")))))))))))</f>
        <v/>
      </c>
    </row>
    <row r="46" spans="1:6" ht="18.75" x14ac:dyDescent="0.3">
      <c r="A46" s="2" t="s">
        <v>58</v>
      </c>
      <c r="B46" s="20"/>
      <c r="C46" s="20"/>
      <c r="D46" s="20"/>
      <c r="E46" s="20"/>
      <c r="F46" s="18" t="str">
        <f>IF(ISBLANK(B46),"", IF(D46="F",IF(E46&lt;=NePasModifier!$B$11,"Feminine+40","Feminine-40"),IF(AND(E46&gt;=NePasModifier!$B$1,E46&lt;=NePasModifier!$C$1),"Benjamin",  IF(AND(E46&gt;=NePasModifier!$B$2,E46&lt;=NePasModifier!$C$2),"Minime",  IF(AND(E46&gt;=NePasModifier!$B$3,E46&lt;=NePasModifier!$C$3),"Cadet", IF(AND(E46&gt;=NePasModifier!$B$4,E46&lt;=NePasModifier!$C$4),"Junior", IF(AND(E46&gt;=NePasModifier!$B$5,E46&lt;=NePasModifier!$C$5),"Espoir", IF(AND(E46&gt;=NePasModifier!$B$6,E46&lt;=NePasModifier!$C$6),"Senior",  IF(AND(E46&gt;=NePasModifier!$B$7,E46&lt;=NePasModifier!$C$7),"Vétéran",  IF(AND(E46&gt;=NePasModifier!$B$8,E46&lt;=NePasModifier!$C$8),"Super Vétéran", IF(E46&lt;=NePasModifier!$B$9,"Ancien",  "Erreur de date de naissance")))))))))))</f>
        <v/>
      </c>
    </row>
    <row r="47" spans="1:6" ht="18.75" x14ac:dyDescent="0.3">
      <c r="A47" s="2" t="s">
        <v>59</v>
      </c>
      <c r="B47" s="20"/>
      <c r="C47" s="20"/>
      <c r="D47" s="20"/>
      <c r="E47" s="20"/>
      <c r="F47" s="18" t="str">
        <f>IF(ISBLANK(B47),"", IF(D47="F",IF(E47&lt;=NePasModifier!$B$11,"Feminine+40","Feminine-40"),IF(AND(E47&gt;=NePasModifier!$B$1,E47&lt;=NePasModifier!$C$1),"Benjamin",  IF(AND(E47&gt;=NePasModifier!$B$2,E47&lt;=NePasModifier!$C$2),"Minime",  IF(AND(E47&gt;=NePasModifier!$B$3,E47&lt;=NePasModifier!$C$3),"Cadet", IF(AND(E47&gt;=NePasModifier!$B$4,E47&lt;=NePasModifier!$C$4),"Junior", IF(AND(E47&gt;=NePasModifier!$B$5,E47&lt;=NePasModifier!$C$5),"Espoir", IF(AND(E47&gt;=NePasModifier!$B$6,E47&lt;=NePasModifier!$C$6),"Senior",  IF(AND(E47&gt;=NePasModifier!$B$7,E47&lt;=NePasModifier!$C$7),"Vétéran",  IF(AND(E47&gt;=NePasModifier!$B$8,E47&lt;=NePasModifier!$C$8),"Super Vétéran", IF(E47&lt;=NePasModifier!$B$9,"Ancien",  "Erreur de date de naissance")))))))))))</f>
        <v/>
      </c>
    </row>
    <row r="48" spans="1:6" ht="18.75" x14ac:dyDescent="0.3">
      <c r="A48" s="2" t="s">
        <v>60</v>
      </c>
      <c r="B48" s="20"/>
      <c r="C48" s="20"/>
      <c r="D48" s="20"/>
      <c r="E48" s="20"/>
      <c r="F48" s="18" t="str">
        <f>IF(ISBLANK(B48),"", IF(D48="F",IF(E48&lt;=NePasModifier!$B$11,"Feminine+40","Feminine-40"),IF(AND(E48&gt;=NePasModifier!$B$1,E48&lt;=NePasModifier!$C$1),"Benjamin",  IF(AND(E48&gt;=NePasModifier!$B$2,E48&lt;=NePasModifier!$C$2),"Minime",  IF(AND(E48&gt;=NePasModifier!$B$3,E48&lt;=NePasModifier!$C$3),"Cadet", IF(AND(E48&gt;=NePasModifier!$B$4,E48&lt;=NePasModifier!$C$4),"Junior", IF(AND(E48&gt;=NePasModifier!$B$5,E48&lt;=NePasModifier!$C$5),"Espoir", IF(AND(E48&gt;=NePasModifier!$B$6,E48&lt;=NePasModifier!$C$6),"Senior",  IF(AND(E48&gt;=NePasModifier!$B$7,E48&lt;=NePasModifier!$C$7),"Vétéran",  IF(AND(E48&gt;=NePasModifier!$B$8,E48&lt;=NePasModifier!$C$8),"Super Vétéran", IF(E48&lt;=NePasModifier!$B$9,"Ancien",  "Erreur de date de naissance")))))))))))</f>
        <v/>
      </c>
    </row>
    <row r="49" spans="1:6" ht="18.75" x14ac:dyDescent="0.3">
      <c r="A49" s="2" t="s">
        <v>61</v>
      </c>
      <c r="B49" s="20"/>
      <c r="C49" s="20"/>
      <c r="D49" s="20"/>
      <c r="E49" s="20"/>
      <c r="F49" s="18" t="str">
        <f>IF(ISBLANK(B49),"", IF(D49="F",IF(E49&lt;=NePasModifier!$B$11,"Feminine+40","Feminine-40"),IF(AND(E49&gt;=NePasModifier!$B$1,E49&lt;=NePasModifier!$C$1),"Benjamin",  IF(AND(E49&gt;=NePasModifier!$B$2,E49&lt;=NePasModifier!$C$2),"Minime",  IF(AND(E49&gt;=NePasModifier!$B$3,E49&lt;=NePasModifier!$C$3),"Cadet", IF(AND(E49&gt;=NePasModifier!$B$4,E49&lt;=NePasModifier!$C$4),"Junior", IF(AND(E49&gt;=NePasModifier!$B$5,E49&lt;=NePasModifier!$C$5),"Espoir", IF(AND(E49&gt;=NePasModifier!$B$6,E49&lt;=NePasModifier!$C$6),"Senior",  IF(AND(E49&gt;=NePasModifier!$B$7,E49&lt;=NePasModifier!$C$7),"Vétéran",  IF(AND(E49&gt;=NePasModifier!$B$8,E49&lt;=NePasModifier!$C$8),"Super Vétéran", IF(E49&lt;=NePasModifier!$B$9,"Ancien",  "Erreur de date de naissance")))))))))))</f>
        <v/>
      </c>
    </row>
    <row r="50" spans="1:6" ht="18.75" x14ac:dyDescent="0.3">
      <c r="A50" s="2" t="s">
        <v>62</v>
      </c>
      <c r="B50" s="20"/>
      <c r="C50" s="20"/>
      <c r="D50" s="20"/>
      <c r="E50" s="20"/>
      <c r="F50" s="18" t="str">
        <f>IF(ISBLANK(B50),"", IF(D50="F",IF(E50&lt;=NePasModifier!$B$11,"Feminine+40","Feminine-40"),IF(AND(E50&gt;=NePasModifier!$B$1,E50&lt;=NePasModifier!$C$1),"Benjamin",  IF(AND(E50&gt;=NePasModifier!$B$2,E50&lt;=NePasModifier!$C$2),"Minime",  IF(AND(E50&gt;=NePasModifier!$B$3,E50&lt;=NePasModifier!$C$3),"Cadet", IF(AND(E50&gt;=NePasModifier!$B$4,E50&lt;=NePasModifier!$C$4),"Junior", IF(AND(E50&gt;=NePasModifier!$B$5,E50&lt;=NePasModifier!$C$5),"Espoir", IF(AND(E50&gt;=NePasModifier!$B$6,E50&lt;=NePasModifier!$C$6),"Senior",  IF(AND(E50&gt;=NePasModifier!$B$7,E50&lt;=NePasModifier!$C$7),"Vétéran",  IF(AND(E50&gt;=NePasModifier!$B$8,E50&lt;=NePasModifier!$C$8),"Super Vétéran", IF(E50&lt;=NePasModifier!$B$9,"Ancien",  "Erreur de date de naissance")))))))))))</f>
        <v/>
      </c>
    </row>
    <row r="51" spans="1:6" ht="18.75" x14ac:dyDescent="0.3">
      <c r="A51" s="2" t="s">
        <v>63</v>
      </c>
      <c r="B51" s="20"/>
      <c r="C51" s="20"/>
      <c r="D51" s="20"/>
      <c r="E51" s="20"/>
      <c r="F51" s="18" t="str">
        <f>IF(ISBLANK(B51),"", IF(D51="F",IF(E51&lt;=NePasModifier!$B$11,"Feminine+40","Feminine-40"),IF(AND(E51&gt;=NePasModifier!$B$1,E51&lt;=NePasModifier!$C$1),"Benjamin",  IF(AND(E51&gt;=NePasModifier!$B$2,E51&lt;=NePasModifier!$C$2),"Minime",  IF(AND(E51&gt;=NePasModifier!$B$3,E51&lt;=NePasModifier!$C$3),"Cadet", IF(AND(E51&gt;=NePasModifier!$B$4,E51&lt;=NePasModifier!$C$4),"Junior", IF(AND(E51&gt;=NePasModifier!$B$5,E51&lt;=NePasModifier!$C$5),"Espoir", IF(AND(E51&gt;=NePasModifier!$B$6,E51&lt;=NePasModifier!$C$6),"Senior",  IF(AND(E51&gt;=NePasModifier!$B$7,E51&lt;=NePasModifier!$C$7),"Vétéran",  IF(AND(E51&gt;=NePasModifier!$B$8,E51&lt;=NePasModifier!$C$8),"Super Vétéran", IF(E51&lt;=NePasModifier!$B$9,"Ancien",  "Erreur de date de naissance")))))))))))</f>
        <v/>
      </c>
    </row>
    <row r="52" spans="1:6" ht="18.75" x14ac:dyDescent="0.3">
      <c r="A52" s="2" t="s">
        <v>64</v>
      </c>
      <c r="B52" s="20"/>
      <c r="C52" s="20"/>
      <c r="D52" s="20"/>
      <c r="E52" s="20"/>
      <c r="F52" s="18" t="str">
        <f>IF(ISBLANK(B52),"", IF(D52="F",IF(E52&lt;=NePasModifier!$B$11,"Feminine+40","Feminine-40"),IF(AND(E52&gt;=NePasModifier!$B$1,E52&lt;=NePasModifier!$C$1),"Benjamin",  IF(AND(E52&gt;=NePasModifier!$B$2,E52&lt;=NePasModifier!$C$2),"Minime",  IF(AND(E52&gt;=NePasModifier!$B$3,E52&lt;=NePasModifier!$C$3),"Cadet", IF(AND(E52&gt;=NePasModifier!$B$4,E52&lt;=NePasModifier!$C$4),"Junior", IF(AND(E52&gt;=NePasModifier!$B$5,E52&lt;=NePasModifier!$C$5),"Espoir", IF(AND(E52&gt;=NePasModifier!$B$6,E52&lt;=NePasModifier!$C$6),"Senior",  IF(AND(E52&gt;=NePasModifier!$B$7,E52&lt;=NePasModifier!$C$7),"Vétéran",  IF(AND(E52&gt;=NePasModifier!$B$8,E52&lt;=NePasModifier!$C$8),"Super Vétéran", IF(E52&lt;=NePasModifier!$B$9,"Ancien",  "Erreur de date de naissance")))))))))))</f>
        <v/>
      </c>
    </row>
    <row r="53" spans="1:6" ht="18.75" x14ac:dyDescent="0.3">
      <c r="A53" s="2" t="s">
        <v>65</v>
      </c>
      <c r="B53" s="20"/>
      <c r="C53" s="20"/>
      <c r="D53" s="20"/>
      <c r="E53" s="20"/>
      <c r="F53" s="18" t="str">
        <f>IF(ISBLANK(B53),"", IF(D53="F",IF(E53&lt;=NePasModifier!$B$11,"Feminine+40","Feminine-40"),IF(AND(E53&gt;=NePasModifier!$B$1,E53&lt;=NePasModifier!$C$1),"Benjamin",  IF(AND(E53&gt;=NePasModifier!$B$2,E53&lt;=NePasModifier!$C$2),"Minime",  IF(AND(E53&gt;=NePasModifier!$B$3,E53&lt;=NePasModifier!$C$3),"Cadet", IF(AND(E53&gt;=NePasModifier!$B$4,E53&lt;=NePasModifier!$C$4),"Junior", IF(AND(E53&gt;=NePasModifier!$B$5,E53&lt;=NePasModifier!$C$5),"Espoir", IF(AND(E53&gt;=NePasModifier!$B$6,E53&lt;=NePasModifier!$C$6),"Senior",  IF(AND(E53&gt;=NePasModifier!$B$7,E53&lt;=NePasModifier!$C$7),"Vétéran",  IF(AND(E53&gt;=NePasModifier!$B$8,E53&lt;=NePasModifier!$C$8),"Super Vétéran", IF(E53&lt;=NePasModifier!$B$9,"Ancien",  "Erreur de date de naissance")))))))))))</f>
        <v/>
      </c>
    </row>
    <row r="54" spans="1:6" ht="18.75" x14ac:dyDescent="0.3">
      <c r="A54" s="2" t="s">
        <v>66</v>
      </c>
      <c r="B54" s="20"/>
      <c r="C54" s="20"/>
      <c r="D54" s="20"/>
      <c r="E54" s="20"/>
      <c r="F54" s="18" t="str">
        <f>IF(ISBLANK(B54),"", IF(D54="F",IF(E54&lt;=NePasModifier!$B$11,"Feminine+40","Feminine-40"),IF(AND(E54&gt;=NePasModifier!$B$1,E54&lt;=NePasModifier!$C$1),"Benjamin",  IF(AND(E54&gt;=NePasModifier!$B$2,E54&lt;=NePasModifier!$C$2),"Minime",  IF(AND(E54&gt;=NePasModifier!$B$3,E54&lt;=NePasModifier!$C$3),"Cadet", IF(AND(E54&gt;=NePasModifier!$B$4,E54&lt;=NePasModifier!$C$4),"Junior", IF(AND(E54&gt;=NePasModifier!$B$5,E54&lt;=NePasModifier!$C$5),"Espoir", IF(AND(E54&gt;=NePasModifier!$B$6,E54&lt;=NePasModifier!$C$6),"Senior",  IF(AND(E54&gt;=NePasModifier!$B$7,E54&lt;=NePasModifier!$C$7),"Vétéran",  IF(AND(E54&gt;=NePasModifier!$B$8,E54&lt;=NePasModifier!$C$8),"Super Vétéran", IF(E54&lt;=NePasModifier!$B$9,"Ancien",  "Erreur de date de naissance")))))))))))</f>
        <v/>
      </c>
    </row>
    <row r="55" spans="1:6" ht="18.75" x14ac:dyDescent="0.3">
      <c r="A55" s="2" t="s">
        <v>224</v>
      </c>
      <c r="B55" s="20" t="s">
        <v>243</v>
      </c>
      <c r="C55" s="20" t="s">
        <v>135</v>
      </c>
      <c r="D55" s="20" t="s">
        <v>129</v>
      </c>
      <c r="E55" s="20">
        <v>1967</v>
      </c>
      <c r="F55" s="18" t="str">
        <f>IF(ISBLANK(B55),"", IF(D55="F",IF(E55&lt;=NePasModifier!$B$11,"Feminine+40","Feminine-40"),IF(AND(E55&gt;=NePasModifier!$B$1,E55&lt;=NePasModifier!$C$1),"Benjamin",  IF(AND(E55&gt;=NePasModifier!$B$2,E55&lt;=NePasModifier!$C$2),"Minime",  IF(AND(E55&gt;=NePasModifier!$B$3,E55&lt;=NePasModifier!$C$3),"Cadet", IF(AND(E55&gt;=NePasModifier!$B$4,E55&lt;=NePasModifier!$C$4),"Junior", IF(AND(E55&gt;=NePasModifier!$B$5,E55&lt;=NePasModifier!$C$5),"Espoir", IF(AND(E55&gt;=NePasModifier!$B$6,E55&lt;=NePasModifier!$C$6),"Senior",  IF(AND(E55&gt;=NePasModifier!$B$7,E55&lt;=NePasModifier!$C$7),"Vétéran",  IF(AND(E55&gt;=NePasModifier!$B$8,E55&lt;=NePasModifier!$C$8),"Super Vétéran", IF(E55&lt;=NePasModifier!$B$9,"Ancien",  "Erreur de date de naissance")))))))))))</f>
        <v>Vétéran</v>
      </c>
    </row>
    <row r="56" spans="1:6" ht="18.75" x14ac:dyDescent="0.3">
      <c r="A56" s="2" t="s">
        <v>225</v>
      </c>
      <c r="B56" s="20" t="s">
        <v>244</v>
      </c>
      <c r="C56" s="20" t="s">
        <v>135</v>
      </c>
      <c r="D56" s="20" t="s">
        <v>129</v>
      </c>
      <c r="E56" s="20">
        <v>1968</v>
      </c>
      <c r="F56" s="18" t="str">
        <f>IF(ISBLANK(B56),"", IF(D56="F",IF(E56&lt;=NePasModifier!$B$11,"Feminine+40","Feminine-40"),IF(AND(E56&gt;=NePasModifier!$B$1,E56&lt;=NePasModifier!$C$1),"Benjamin",  IF(AND(E56&gt;=NePasModifier!$B$2,E56&lt;=NePasModifier!$C$2),"Minime",  IF(AND(E56&gt;=NePasModifier!$B$3,E56&lt;=NePasModifier!$C$3),"Cadet", IF(AND(E56&gt;=NePasModifier!$B$4,E56&lt;=NePasModifier!$C$4),"Junior", IF(AND(E56&gt;=NePasModifier!$B$5,E56&lt;=NePasModifier!$C$5),"Espoir", IF(AND(E56&gt;=NePasModifier!$B$6,E56&lt;=NePasModifier!$C$6),"Senior",  IF(AND(E56&gt;=NePasModifier!$B$7,E56&lt;=NePasModifier!$C$7),"Vétéran",  IF(AND(E56&gt;=NePasModifier!$B$8,E56&lt;=NePasModifier!$C$8),"Super Vétéran", IF(E56&lt;=NePasModifier!$B$9,"Ancien",  "Erreur de date de naissance")))))))))))</f>
        <v>Vétéran</v>
      </c>
    </row>
    <row r="57" spans="1:6" ht="18.75" x14ac:dyDescent="0.3">
      <c r="A57" s="2" t="s">
        <v>226</v>
      </c>
      <c r="B57" s="20" t="s">
        <v>245</v>
      </c>
      <c r="C57" s="20" t="s">
        <v>133</v>
      </c>
      <c r="D57" s="20" t="s">
        <v>129</v>
      </c>
      <c r="E57" s="20">
        <v>1967</v>
      </c>
      <c r="F57" s="18" t="str">
        <f>IF(ISBLANK(B57),"", IF(D57="F",IF(E57&lt;=NePasModifier!$B$11,"Feminine+40","Feminine-40"),IF(AND(E57&gt;=NePasModifier!$B$1,E57&lt;=NePasModifier!$C$1),"Benjamin",  IF(AND(E57&gt;=NePasModifier!$B$2,E57&lt;=NePasModifier!$C$2),"Minime",  IF(AND(E57&gt;=NePasModifier!$B$3,E57&lt;=NePasModifier!$C$3),"Cadet", IF(AND(E57&gt;=NePasModifier!$B$4,E57&lt;=NePasModifier!$C$4),"Junior", IF(AND(E57&gt;=NePasModifier!$B$5,E57&lt;=NePasModifier!$C$5),"Espoir", IF(AND(E57&gt;=NePasModifier!$B$6,E57&lt;=NePasModifier!$C$6),"Senior",  IF(AND(E57&gt;=NePasModifier!$B$7,E57&lt;=NePasModifier!$C$7),"Vétéran",  IF(AND(E57&gt;=NePasModifier!$B$8,E57&lt;=NePasModifier!$C$8),"Super Vétéran", IF(E57&lt;=NePasModifier!$B$9,"Ancien",  "Erreur de date de naissance")))))))))))</f>
        <v>Vétéran</v>
      </c>
    </row>
    <row r="58" spans="1:6" ht="18.75" x14ac:dyDescent="0.3">
      <c r="A58" s="2" t="s">
        <v>227</v>
      </c>
      <c r="B58" s="20" t="s">
        <v>246</v>
      </c>
      <c r="C58" s="20" t="s">
        <v>135</v>
      </c>
      <c r="D58" s="20" t="s">
        <v>129</v>
      </c>
      <c r="E58" s="20">
        <v>1969</v>
      </c>
      <c r="F58" s="18" t="str">
        <f>IF(ISBLANK(B58),"", IF(D58="F",IF(E58&lt;=NePasModifier!$B$11,"Feminine+40","Feminine-40"),IF(AND(E58&gt;=NePasModifier!$B$1,E58&lt;=NePasModifier!$C$1),"Benjamin",  IF(AND(E58&gt;=NePasModifier!$B$2,E58&lt;=NePasModifier!$C$2),"Minime",  IF(AND(E58&gt;=NePasModifier!$B$3,E58&lt;=NePasModifier!$C$3),"Cadet", IF(AND(E58&gt;=NePasModifier!$B$4,E58&lt;=NePasModifier!$C$4),"Junior", IF(AND(E58&gt;=NePasModifier!$B$5,E58&lt;=NePasModifier!$C$5),"Espoir", IF(AND(E58&gt;=NePasModifier!$B$6,E58&lt;=NePasModifier!$C$6),"Senior",  IF(AND(E58&gt;=NePasModifier!$B$7,E58&lt;=NePasModifier!$C$7),"Vétéran",  IF(AND(E58&gt;=NePasModifier!$B$8,E58&lt;=NePasModifier!$C$8),"Super Vétéran", IF(E58&lt;=NePasModifier!$B$9,"Ancien",  "Erreur de date de naissance")))))))))))</f>
        <v>Vétéran</v>
      </c>
    </row>
    <row r="59" spans="1:6" ht="18.75" x14ac:dyDescent="0.3">
      <c r="A59" s="2" t="s">
        <v>228</v>
      </c>
      <c r="B59" s="20" t="s">
        <v>247</v>
      </c>
      <c r="C59" s="20" t="s">
        <v>135</v>
      </c>
      <c r="D59" s="20" t="s">
        <v>129</v>
      </c>
      <c r="E59" s="20">
        <v>1968</v>
      </c>
      <c r="F59" s="18" t="str">
        <f>IF(ISBLANK(B59),"", IF(D59="F",IF(E59&lt;=NePasModifier!$B$11,"Feminine+40","Feminine-40"),IF(AND(E59&gt;=NePasModifier!$B$1,E59&lt;=NePasModifier!$C$1),"Benjamin",  IF(AND(E59&gt;=NePasModifier!$B$2,E59&lt;=NePasModifier!$C$2),"Minime",  IF(AND(E59&gt;=NePasModifier!$B$3,E59&lt;=NePasModifier!$C$3),"Cadet", IF(AND(E59&gt;=NePasModifier!$B$4,E59&lt;=NePasModifier!$C$4),"Junior", IF(AND(E59&gt;=NePasModifier!$B$5,E59&lt;=NePasModifier!$C$5),"Espoir", IF(AND(E59&gt;=NePasModifier!$B$6,E59&lt;=NePasModifier!$C$6),"Senior",  IF(AND(E59&gt;=NePasModifier!$B$7,E59&lt;=NePasModifier!$C$7),"Vétéran",  IF(AND(E59&gt;=NePasModifier!$B$8,E59&lt;=NePasModifier!$C$8),"Super Vétéran", IF(E59&lt;=NePasModifier!$B$9,"Ancien",  "Erreur de date de naissance")))))))))))</f>
        <v>Vétéran</v>
      </c>
    </row>
    <row r="60" spans="1:6" ht="18.75" x14ac:dyDescent="0.3">
      <c r="A60" s="2" t="s">
        <v>229</v>
      </c>
      <c r="B60" s="20" t="s">
        <v>248</v>
      </c>
      <c r="C60" s="20" t="s">
        <v>198</v>
      </c>
      <c r="D60" s="20" t="s">
        <v>129</v>
      </c>
      <c r="E60" s="20">
        <v>1968</v>
      </c>
      <c r="F60" s="18" t="str">
        <f>IF(ISBLANK(B60),"", IF(D60="F",IF(E60&lt;=NePasModifier!$B$11,"Feminine+40","Feminine-40"),IF(AND(E60&gt;=NePasModifier!$B$1,E60&lt;=NePasModifier!$C$1),"Benjamin",  IF(AND(E60&gt;=NePasModifier!$B$2,E60&lt;=NePasModifier!$C$2),"Minime",  IF(AND(E60&gt;=NePasModifier!$B$3,E60&lt;=NePasModifier!$C$3),"Cadet", IF(AND(E60&gt;=NePasModifier!$B$4,E60&lt;=NePasModifier!$C$4),"Junior", IF(AND(E60&gt;=NePasModifier!$B$5,E60&lt;=NePasModifier!$C$5),"Espoir", IF(AND(E60&gt;=NePasModifier!$B$6,E60&lt;=NePasModifier!$C$6),"Senior",  IF(AND(E60&gt;=NePasModifier!$B$7,E60&lt;=NePasModifier!$C$7),"Vétéran",  IF(AND(E60&gt;=NePasModifier!$B$8,E60&lt;=NePasModifier!$C$8),"Super Vétéran", IF(E60&lt;=NePasModifier!$B$9,"Ancien",  "Erreur de date de naissance")))))))))))</f>
        <v>Vétéran</v>
      </c>
    </row>
    <row r="61" spans="1:6" ht="18.75" x14ac:dyDescent="0.3">
      <c r="A61" s="2" t="s">
        <v>230</v>
      </c>
      <c r="B61" s="20" t="s">
        <v>249</v>
      </c>
      <c r="C61" s="20" t="s">
        <v>135</v>
      </c>
      <c r="D61" s="20" t="s">
        <v>129</v>
      </c>
      <c r="E61" s="20">
        <v>1968</v>
      </c>
      <c r="F61" s="18" t="str">
        <f>IF(ISBLANK(B61),"", IF(D61="F",IF(E61&lt;=NePasModifier!$B$11,"Feminine+40","Feminine-40"),IF(AND(E61&gt;=NePasModifier!$B$1,E61&lt;=NePasModifier!$C$1),"Benjamin",  IF(AND(E61&gt;=NePasModifier!$B$2,E61&lt;=NePasModifier!$C$2),"Minime",  IF(AND(E61&gt;=NePasModifier!$B$3,E61&lt;=NePasModifier!$C$3),"Cadet", IF(AND(E61&gt;=NePasModifier!$B$4,E61&lt;=NePasModifier!$C$4),"Junior", IF(AND(E61&gt;=NePasModifier!$B$5,E61&lt;=NePasModifier!$C$5),"Espoir", IF(AND(E61&gt;=NePasModifier!$B$6,E61&lt;=NePasModifier!$C$6),"Senior",  IF(AND(E61&gt;=NePasModifier!$B$7,E61&lt;=NePasModifier!$C$7),"Vétéran",  IF(AND(E61&gt;=NePasModifier!$B$8,E61&lt;=NePasModifier!$C$8),"Super Vétéran", IF(E61&lt;=NePasModifier!$B$9,"Ancien",  "Erreur de date de naissance")))))))))))</f>
        <v>Vétéran</v>
      </c>
    </row>
    <row r="62" spans="1:6" ht="18.75" x14ac:dyDescent="0.3">
      <c r="A62" s="2" t="s">
        <v>231</v>
      </c>
      <c r="B62" s="20" t="s">
        <v>250</v>
      </c>
      <c r="C62" s="20" t="s">
        <v>251</v>
      </c>
      <c r="D62" s="20" t="s">
        <v>129</v>
      </c>
      <c r="E62" s="20">
        <v>1967</v>
      </c>
      <c r="F62" s="18" t="str">
        <f>IF(ISBLANK(B62),"", IF(D62="F",IF(E62&lt;=NePasModifier!$B$11,"Feminine+40","Feminine-40"),IF(AND(E62&gt;=NePasModifier!$B$1,E62&lt;=NePasModifier!$C$1),"Benjamin",  IF(AND(E62&gt;=NePasModifier!$B$2,E62&lt;=NePasModifier!$C$2),"Minime",  IF(AND(E62&gt;=NePasModifier!$B$3,E62&lt;=NePasModifier!$C$3),"Cadet", IF(AND(E62&gt;=NePasModifier!$B$4,E62&lt;=NePasModifier!$C$4),"Junior", IF(AND(E62&gt;=NePasModifier!$B$5,E62&lt;=NePasModifier!$C$5),"Espoir", IF(AND(E62&gt;=NePasModifier!$B$6,E62&lt;=NePasModifier!$C$6),"Senior",  IF(AND(E62&gt;=NePasModifier!$B$7,E62&lt;=NePasModifier!$C$7),"Vétéran",  IF(AND(E62&gt;=NePasModifier!$B$8,E62&lt;=NePasModifier!$C$8),"Super Vétéran", IF(E62&lt;=NePasModifier!$B$9,"Ancien",  "Erreur de date de naissance")))))))))))</f>
        <v>Vétéran</v>
      </c>
    </row>
    <row r="63" spans="1:6" ht="18.75" x14ac:dyDescent="0.3">
      <c r="A63" s="2" t="s">
        <v>232</v>
      </c>
      <c r="B63" s="20" t="s">
        <v>252</v>
      </c>
      <c r="C63" s="20" t="s">
        <v>186</v>
      </c>
      <c r="D63" s="20" t="s">
        <v>129</v>
      </c>
      <c r="E63" s="20">
        <v>1970</v>
      </c>
      <c r="F63" s="18" t="str">
        <f>IF(ISBLANK(B63),"", IF(D63="F",IF(E63&lt;=NePasModifier!$B$11,"Feminine+40","Feminine-40"),IF(AND(E63&gt;=NePasModifier!$B$1,E63&lt;=NePasModifier!$C$1),"Benjamin",  IF(AND(E63&gt;=NePasModifier!$B$2,E63&lt;=NePasModifier!$C$2),"Minime",  IF(AND(E63&gt;=NePasModifier!$B$3,E63&lt;=NePasModifier!$C$3),"Cadet", IF(AND(E63&gt;=NePasModifier!$B$4,E63&lt;=NePasModifier!$C$4),"Junior", IF(AND(E63&gt;=NePasModifier!$B$5,E63&lt;=NePasModifier!$C$5),"Espoir", IF(AND(E63&gt;=NePasModifier!$B$6,E63&lt;=NePasModifier!$C$6),"Senior",  IF(AND(E63&gt;=NePasModifier!$B$7,E63&lt;=NePasModifier!$C$7),"Vétéran",  IF(AND(E63&gt;=NePasModifier!$B$8,E63&lt;=NePasModifier!$C$8),"Super Vétéran", IF(E63&lt;=NePasModifier!$B$9,"Ancien",  "Erreur de date de naissance")))))))))))</f>
        <v>Vétéran</v>
      </c>
    </row>
    <row r="64" spans="1:6" ht="18.75" x14ac:dyDescent="0.3">
      <c r="A64" s="2" t="s">
        <v>233</v>
      </c>
      <c r="B64" s="20" t="s">
        <v>253</v>
      </c>
      <c r="C64" s="20" t="s">
        <v>198</v>
      </c>
      <c r="D64" s="20" t="s">
        <v>129</v>
      </c>
      <c r="E64" s="20">
        <v>1968</v>
      </c>
      <c r="F64" s="18" t="str">
        <f>IF(ISBLANK(B64),"", IF(D64="F",IF(E64&lt;=NePasModifier!$B$11,"Feminine+40","Feminine-40"),IF(AND(E64&gt;=NePasModifier!$B$1,E64&lt;=NePasModifier!$C$1),"Benjamin",  IF(AND(E64&gt;=NePasModifier!$B$2,E64&lt;=NePasModifier!$C$2),"Minime",  IF(AND(E64&gt;=NePasModifier!$B$3,E64&lt;=NePasModifier!$C$3),"Cadet", IF(AND(E64&gt;=NePasModifier!$B$4,E64&lt;=NePasModifier!$C$4),"Junior", IF(AND(E64&gt;=NePasModifier!$B$5,E64&lt;=NePasModifier!$C$5),"Espoir", IF(AND(E64&gt;=NePasModifier!$B$6,E64&lt;=NePasModifier!$C$6),"Senior",  IF(AND(E64&gt;=NePasModifier!$B$7,E64&lt;=NePasModifier!$C$7),"Vétéran",  IF(AND(E64&gt;=NePasModifier!$B$8,E64&lt;=NePasModifier!$C$8),"Super Vétéran", IF(E64&lt;=NePasModifier!$B$9,"Ancien",  "Erreur de date de naissance")))))))))))</f>
        <v>Vétéran</v>
      </c>
    </row>
    <row r="65" spans="1:6" ht="18.75" x14ac:dyDescent="0.3">
      <c r="A65" s="2" t="s">
        <v>234</v>
      </c>
      <c r="B65" s="20" t="s">
        <v>254</v>
      </c>
      <c r="C65" s="20" t="s">
        <v>251</v>
      </c>
      <c r="D65" s="20" t="s">
        <v>129</v>
      </c>
      <c r="E65" s="20">
        <v>1975</v>
      </c>
      <c r="F65" s="18" t="str">
        <f>IF(ISBLANK(B65),"", IF(D65="F",IF(E65&lt;=NePasModifier!$B$11,"Feminine+40","Feminine-40"),IF(AND(E65&gt;=NePasModifier!$B$1,E65&lt;=NePasModifier!$C$1),"Benjamin",  IF(AND(E65&gt;=NePasModifier!$B$2,E65&lt;=NePasModifier!$C$2),"Minime",  IF(AND(E65&gt;=NePasModifier!$B$3,E65&lt;=NePasModifier!$C$3),"Cadet", IF(AND(E65&gt;=NePasModifier!$B$4,E65&lt;=NePasModifier!$C$4),"Junior", IF(AND(E65&gt;=NePasModifier!$B$5,E65&lt;=NePasModifier!$C$5),"Espoir", IF(AND(E65&gt;=NePasModifier!$B$6,E65&lt;=NePasModifier!$C$6),"Senior",  IF(AND(E65&gt;=NePasModifier!$B$7,E65&lt;=NePasModifier!$C$7),"Vétéran",  IF(AND(E65&gt;=NePasModifier!$B$8,E65&lt;=NePasModifier!$C$8),"Super Vétéran", IF(E65&lt;=NePasModifier!$B$9,"Ancien",  "Erreur de date de naissance")))))))))))</f>
        <v>Vétéran</v>
      </c>
    </row>
    <row r="66" spans="1:6" ht="18.75" x14ac:dyDescent="0.3">
      <c r="A66" s="2" t="s">
        <v>235</v>
      </c>
      <c r="B66" s="20" t="s">
        <v>255</v>
      </c>
      <c r="C66" s="20" t="s">
        <v>182</v>
      </c>
      <c r="D66" s="20" t="s">
        <v>129</v>
      </c>
      <c r="E66" s="20">
        <v>1969</v>
      </c>
      <c r="F66" s="18" t="str">
        <f>IF(ISBLANK(B66),"", IF(D66="F",IF(E66&lt;=NePasModifier!$B$11,"Feminine+40","Feminine-40"),IF(AND(E66&gt;=NePasModifier!$B$1,E66&lt;=NePasModifier!$C$1),"Benjamin",  IF(AND(E66&gt;=NePasModifier!$B$2,E66&lt;=NePasModifier!$C$2),"Minime",  IF(AND(E66&gt;=NePasModifier!$B$3,E66&lt;=NePasModifier!$C$3),"Cadet", IF(AND(E66&gt;=NePasModifier!$B$4,E66&lt;=NePasModifier!$C$4),"Junior", IF(AND(E66&gt;=NePasModifier!$B$5,E66&lt;=NePasModifier!$C$5),"Espoir", IF(AND(E66&gt;=NePasModifier!$B$6,E66&lt;=NePasModifier!$C$6),"Senior",  IF(AND(E66&gt;=NePasModifier!$B$7,E66&lt;=NePasModifier!$C$7),"Vétéran",  IF(AND(E66&gt;=NePasModifier!$B$8,E66&lt;=NePasModifier!$C$8),"Super Vétéran", IF(E66&lt;=NePasModifier!$B$9,"Ancien",  "Erreur de date de naissance")))))))))))</f>
        <v>Vétéran</v>
      </c>
    </row>
    <row r="67" spans="1:6" ht="18.75" x14ac:dyDescent="0.3">
      <c r="A67" s="2" t="s">
        <v>236</v>
      </c>
      <c r="B67" s="20" t="s">
        <v>256</v>
      </c>
      <c r="C67" s="20" t="s">
        <v>182</v>
      </c>
      <c r="D67" s="20" t="s">
        <v>129</v>
      </c>
      <c r="E67" s="20">
        <v>1968</v>
      </c>
      <c r="F67" s="18" t="str">
        <f>IF(ISBLANK(B67),"", IF(D67="F",IF(E67&lt;=NePasModifier!$B$11,"Feminine+40","Feminine-40"),IF(AND(E67&gt;=NePasModifier!$B$1,E67&lt;=NePasModifier!$C$1),"Benjamin",  IF(AND(E67&gt;=NePasModifier!$B$2,E67&lt;=NePasModifier!$C$2),"Minime",  IF(AND(E67&gt;=NePasModifier!$B$3,E67&lt;=NePasModifier!$C$3),"Cadet", IF(AND(E67&gt;=NePasModifier!$B$4,E67&lt;=NePasModifier!$C$4),"Junior", IF(AND(E67&gt;=NePasModifier!$B$5,E67&lt;=NePasModifier!$C$5),"Espoir", IF(AND(E67&gt;=NePasModifier!$B$6,E67&lt;=NePasModifier!$C$6),"Senior",  IF(AND(E67&gt;=NePasModifier!$B$7,E67&lt;=NePasModifier!$C$7),"Vétéran",  IF(AND(E67&gt;=NePasModifier!$B$8,E67&lt;=NePasModifier!$C$8),"Super Vétéran", IF(E67&lt;=NePasModifier!$B$9,"Ancien",  "Erreur de date de naissance")))))))))))</f>
        <v>Vétéran</v>
      </c>
    </row>
    <row r="68" spans="1:6" ht="18.75" x14ac:dyDescent="0.3">
      <c r="A68" s="2" t="s">
        <v>237</v>
      </c>
      <c r="B68" s="20" t="s">
        <v>257</v>
      </c>
      <c r="C68" s="20" t="s">
        <v>133</v>
      </c>
      <c r="D68" s="20" t="s">
        <v>129</v>
      </c>
      <c r="E68" s="20">
        <v>1973</v>
      </c>
      <c r="F68" s="18" t="str">
        <f>IF(ISBLANK(B68),"", IF(D68="F",IF(E68&lt;=NePasModifier!$B$11,"Feminine+40","Feminine-40"),IF(AND(E68&gt;=NePasModifier!$B$1,E68&lt;=NePasModifier!$C$1),"Benjamin",  IF(AND(E68&gt;=NePasModifier!$B$2,E68&lt;=NePasModifier!$C$2),"Minime",  IF(AND(E68&gt;=NePasModifier!$B$3,E68&lt;=NePasModifier!$C$3),"Cadet", IF(AND(E68&gt;=NePasModifier!$B$4,E68&lt;=NePasModifier!$C$4),"Junior", IF(AND(E68&gt;=NePasModifier!$B$5,E68&lt;=NePasModifier!$C$5),"Espoir", IF(AND(E68&gt;=NePasModifier!$B$6,E68&lt;=NePasModifier!$C$6),"Senior",  IF(AND(E68&gt;=NePasModifier!$B$7,E68&lt;=NePasModifier!$C$7),"Vétéran",  IF(AND(E68&gt;=NePasModifier!$B$8,E68&lt;=NePasModifier!$C$8),"Super Vétéran", IF(E68&lt;=NePasModifier!$B$9,"Ancien",  "Erreur de date de naissance")))))))))))</f>
        <v>Vétéran</v>
      </c>
    </row>
    <row r="69" spans="1:6" ht="18.75" x14ac:dyDescent="0.3">
      <c r="A69" s="2" t="s">
        <v>238</v>
      </c>
      <c r="B69" s="20" t="s">
        <v>258</v>
      </c>
      <c r="C69" s="20" t="s">
        <v>133</v>
      </c>
      <c r="D69" s="20" t="s">
        <v>129</v>
      </c>
      <c r="E69" s="20">
        <v>1968</v>
      </c>
      <c r="F69" s="18" t="str">
        <f>IF(ISBLANK(B69),"", IF(D69="F",IF(E69&lt;=NePasModifier!$B$11,"Feminine+40","Feminine-40"),IF(AND(E69&gt;=NePasModifier!$B$1,E69&lt;=NePasModifier!$C$1),"Benjamin",  IF(AND(E69&gt;=NePasModifier!$B$2,E69&lt;=NePasModifier!$C$2),"Minime",  IF(AND(E69&gt;=NePasModifier!$B$3,E69&lt;=NePasModifier!$C$3),"Cadet", IF(AND(E69&gt;=NePasModifier!$B$4,E69&lt;=NePasModifier!$C$4),"Junior", IF(AND(E69&gt;=NePasModifier!$B$5,E69&lt;=NePasModifier!$C$5),"Espoir", IF(AND(E69&gt;=NePasModifier!$B$6,E69&lt;=NePasModifier!$C$6),"Senior",  IF(AND(E69&gt;=NePasModifier!$B$7,E69&lt;=NePasModifier!$C$7),"Vétéran",  IF(AND(E69&gt;=NePasModifier!$B$8,E69&lt;=NePasModifier!$C$8),"Super Vétéran", IF(E69&lt;=NePasModifier!$B$9,"Ancien",  "Erreur de date de naissance")))))))))))</f>
        <v>Vétéran</v>
      </c>
    </row>
    <row r="70" spans="1:6" ht="18.75" x14ac:dyDescent="0.3">
      <c r="A70" s="2" t="s">
        <v>239</v>
      </c>
      <c r="B70" s="20" t="s">
        <v>259</v>
      </c>
      <c r="C70" s="20" t="s">
        <v>133</v>
      </c>
      <c r="D70" s="20" t="s">
        <v>129</v>
      </c>
      <c r="E70" s="20">
        <v>1973</v>
      </c>
      <c r="F70" s="18" t="str">
        <f>IF(ISBLANK(B70),"", IF(D70="F",IF(E70&lt;=NePasModifier!$B$11,"Feminine+40","Feminine-40"),IF(AND(E70&gt;=NePasModifier!$B$1,E70&lt;=NePasModifier!$C$1),"Benjamin",  IF(AND(E70&gt;=NePasModifier!$B$2,E70&lt;=NePasModifier!$C$2),"Minime",  IF(AND(E70&gt;=NePasModifier!$B$3,E70&lt;=NePasModifier!$C$3),"Cadet", IF(AND(E70&gt;=NePasModifier!$B$4,E70&lt;=NePasModifier!$C$4),"Junior", IF(AND(E70&gt;=NePasModifier!$B$5,E70&lt;=NePasModifier!$C$5),"Espoir", IF(AND(E70&gt;=NePasModifier!$B$6,E70&lt;=NePasModifier!$C$6),"Senior",  IF(AND(E70&gt;=NePasModifier!$B$7,E70&lt;=NePasModifier!$C$7),"Vétéran",  IF(AND(E70&gt;=NePasModifier!$B$8,E70&lt;=NePasModifier!$C$8),"Super Vétéran", IF(E70&lt;=NePasModifier!$B$9,"Ancien",  "Erreur de date de naissance")))))))))))</f>
        <v>Vétéran</v>
      </c>
    </row>
    <row r="71" spans="1:6" ht="18.75" x14ac:dyDescent="0.3">
      <c r="A71" s="2" t="s">
        <v>240</v>
      </c>
      <c r="B71" s="20" t="s">
        <v>260</v>
      </c>
      <c r="C71" s="20" t="s">
        <v>192</v>
      </c>
      <c r="D71" s="20" t="s">
        <v>129</v>
      </c>
      <c r="E71" s="20">
        <v>1968</v>
      </c>
      <c r="F71" s="18" t="str">
        <f>IF(ISBLANK(B71),"", IF(D71="F",IF(E71&lt;=NePasModifier!$B$11,"Feminine+40","Feminine-40"),IF(AND(E71&gt;=NePasModifier!$B$1,E71&lt;=NePasModifier!$C$1),"Benjamin",  IF(AND(E71&gt;=NePasModifier!$B$2,E71&lt;=NePasModifier!$C$2),"Minime",  IF(AND(E71&gt;=NePasModifier!$B$3,E71&lt;=NePasModifier!$C$3),"Cadet", IF(AND(E71&gt;=NePasModifier!$B$4,E71&lt;=NePasModifier!$C$4),"Junior", IF(AND(E71&gt;=NePasModifier!$B$5,E71&lt;=NePasModifier!$C$5),"Espoir", IF(AND(E71&gt;=NePasModifier!$B$6,E71&lt;=NePasModifier!$C$6),"Senior",  IF(AND(E71&gt;=NePasModifier!$B$7,E71&lt;=NePasModifier!$C$7),"Vétéran",  IF(AND(E71&gt;=NePasModifier!$B$8,E71&lt;=NePasModifier!$C$8),"Super Vétéran", IF(E71&lt;=NePasModifier!$B$9,"Ancien",  "Erreur de date de naissance")))))))))))</f>
        <v>Vétéran</v>
      </c>
    </row>
    <row r="72" spans="1:6" ht="18.75" x14ac:dyDescent="0.3">
      <c r="A72" s="2" t="s">
        <v>241</v>
      </c>
      <c r="B72" s="20" t="s">
        <v>261</v>
      </c>
      <c r="C72" s="20" t="s">
        <v>135</v>
      </c>
      <c r="D72" s="20" t="s">
        <v>129</v>
      </c>
      <c r="E72" s="20">
        <v>1973</v>
      </c>
      <c r="F72" s="18" t="str">
        <f>IF(ISBLANK(B72),"", IF(D72="F",IF(E72&lt;=NePasModifier!$B$11,"Feminine+40","Feminine-40"),IF(AND(E72&gt;=NePasModifier!$B$1,E72&lt;=NePasModifier!$C$1),"Benjamin",  IF(AND(E72&gt;=NePasModifier!$B$2,E72&lt;=NePasModifier!$C$2),"Minime",  IF(AND(E72&gt;=NePasModifier!$B$3,E72&lt;=NePasModifier!$C$3),"Cadet", IF(AND(E72&gt;=NePasModifier!$B$4,E72&lt;=NePasModifier!$C$4),"Junior", IF(AND(E72&gt;=NePasModifier!$B$5,E72&lt;=NePasModifier!$C$5),"Espoir", IF(AND(E72&gt;=NePasModifier!$B$6,E72&lt;=NePasModifier!$C$6),"Senior",  IF(AND(E72&gt;=NePasModifier!$B$7,E72&lt;=NePasModifier!$C$7),"Vétéran",  IF(AND(E72&gt;=NePasModifier!$B$8,E72&lt;=NePasModifier!$C$8),"Super Vétéran", IF(E72&lt;=NePasModifier!$B$9,"Ancien",  "Erreur de date de naissance")))))))))))</f>
        <v>Vétéran</v>
      </c>
    </row>
    <row r="73" spans="1:6" ht="18.75" x14ac:dyDescent="0.3">
      <c r="A73" s="2" t="s">
        <v>242</v>
      </c>
      <c r="B73" s="20" t="s">
        <v>262</v>
      </c>
      <c r="C73" s="20" t="s">
        <v>135</v>
      </c>
      <c r="D73" s="20" t="s">
        <v>129</v>
      </c>
      <c r="E73" s="20">
        <v>1976</v>
      </c>
      <c r="F73" s="18" t="str">
        <f>IF(ISBLANK(B73),"", IF(D73="F",IF(E73&lt;=NePasModifier!$B$11,"Feminine+40","Feminine-40"),IF(AND(E73&gt;=NePasModifier!$B$1,E73&lt;=NePasModifier!$C$1),"Benjamin",  IF(AND(E73&gt;=NePasModifier!$B$2,E73&lt;=NePasModifier!$C$2),"Minime",  IF(AND(E73&gt;=NePasModifier!$B$3,E73&lt;=NePasModifier!$C$3),"Cadet", IF(AND(E73&gt;=NePasModifier!$B$4,E73&lt;=NePasModifier!$C$4),"Junior", IF(AND(E73&gt;=NePasModifier!$B$5,E73&lt;=NePasModifier!$C$5),"Espoir", IF(AND(E73&gt;=NePasModifier!$B$6,E73&lt;=NePasModifier!$C$6),"Senior",  IF(AND(E73&gt;=NePasModifier!$B$7,E73&lt;=NePasModifier!$C$7),"Vétéran",  IF(AND(E73&gt;=NePasModifier!$B$8,E73&lt;=NePasModifier!$C$8),"Super Vétéran", IF(E73&lt;=NePasModifier!$B$9,"Ancien",  "Erreur de date de naissance")))))))))))</f>
        <v>Vétéran</v>
      </c>
    </row>
    <row r="74" spans="1:6" ht="18.75" x14ac:dyDescent="0.3">
      <c r="A74" s="3" t="s">
        <v>67</v>
      </c>
      <c r="B74" s="20" t="s">
        <v>196</v>
      </c>
      <c r="C74" s="20" t="s">
        <v>171</v>
      </c>
      <c r="D74" s="20" t="s">
        <v>129</v>
      </c>
      <c r="E74" s="20">
        <v>1983</v>
      </c>
      <c r="F74" s="18" t="str">
        <f>IF(ISBLANK(B74),"", IF(D74="F",IF(E74&lt;=NePasModifier!$B$11,"Feminine+40","Feminine-40"),IF(AND(E74&gt;=NePasModifier!$B$1,E74&lt;=NePasModifier!$C$1),"Benjamin",  IF(AND(E74&gt;=NePasModifier!$B$2,E74&lt;=NePasModifier!$C$2),"Minime",  IF(AND(E74&gt;=NePasModifier!$B$3,E74&lt;=NePasModifier!$C$3),"Cadet", IF(AND(E74&gt;=NePasModifier!$B$4,E74&lt;=NePasModifier!$C$4),"Junior", IF(AND(E74&gt;=NePasModifier!$B$5,E74&lt;=NePasModifier!$C$5),"Espoir", IF(AND(E74&gt;=NePasModifier!$B$6,E74&lt;=NePasModifier!$C$6),"Senior",  IF(AND(E74&gt;=NePasModifier!$B$7,E74&lt;=NePasModifier!$C$7),"Vétéran",  IF(AND(E74&gt;=NePasModifier!$B$8,E74&lt;=NePasModifier!$C$8),"Super Vétéran", IF(E74&lt;=NePasModifier!$B$9,"Ancien",  "Erreur de date de naissance")))))))))))</f>
        <v>Senior</v>
      </c>
    </row>
    <row r="75" spans="1:6" ht="18.75" x14ac:dyDescent="0.3">
      <c r="A75" s="3" t="s">
        <v>68</v>
      </c>
      <c r="B75" s="20" t="s">
        <v>197</v>
      </c>
      <c r="C75" s="20" t="s">
        <v>198</v>
      </c>
      <c r="D75" s="20" t="s">
        <v>129</v>
      </c>
      <c r="E75" s="20">
        <v>1999</v>
      </c>
      <c r="F75" s="18" t="str">
        <f>IF(ISBLANK(B75),"", IF(D75="F",IF(E75&lt;=NePasModifier!$B$11,"Feminine+40","Feminine-40"),IF(AND(E75&gt;=NePasModifier!$B$1,E75&lt;=NePasModifier!$C$1),"Benjamin",  IF(AND(E75&gt;=NePasModifier!$B$2,E75&lt;=NePasModifier!$C$2),"Minime",  IF(AND(E75&gt;=NePasModifier!$B$3,E75&lt;=NePasModifier!$C$3),"Cadet", IF(AND(E75&gt;=NePasModifier!$B$4,E75&lt;=NePasModifier!$C$4),"Junior", IF(AND(E75&gt;=NePasModifier!$B$5,E75&lt;=NePasModifier!$C$5),"Espoir", IF(AND(E75&gt;=NePasModifier!$B$6,E75&lt;=NePasModifier!$C$6),"Senior",  IF(AND(E75&gt;=NePasModifier!$B$7,E75&lt;=NePasModifier!$C$7),"Vétéran",  IF(AND(E75&gt;=NePasModifier!$B$8,E75&lt;=NePasModifier!$C$8),"Super Vétéran", IF(E75&lt;=NePasModifier!$B$9,"Ancien",  "Erreur de date de naissance")))))))))))</f>
        <v>Junior</v>
      </c>
    </row>
    <row r="76" spans="1:6" ht="18.75" x14ac:dyDescent="0.3">
      <c r="A76" s="3" t="s">
        <v>69</v>
      </c>
      <c r="B76" s="20" t="s">
        <v>199</v>
      </c>
      <c r="C76" s="20" t="s">
        <v>135</v>
      </c>
      <c r="D76" s="20" t="s">
        <v>129</v>
      </c>
      <c r="E76" s="20">
        <v>1983</v>
      </c>
      <c r="F76" s="18" t="str">
        <f>IF(ISBLANK(B76),"", IF(D76="F",IF(E76&lt;=NePasModifier!$B$11,"Feminine+40","Feminine-40"),IF(AND(E76&gt;=NePasModifier!$B$1,E76&lt;=NePasModifier!$C$1),"Benjamin",  IF(AND(E76&gt;=NePasModifier!$B$2,E76&lt;=NePasModifier!$C$2),"Minime",  IF(AND(E76&gt;=NePasModifier!$B$3,E76&lt;=NePasModifier!$C$3),"Cadet", IF(AND(E76&gt;=NePasModifier!$B$4,E76&lt;=NePasModifier!$C$4),"Junior", IF(AND(E76&gt;=NePasModifier!$B$5,E76&lt;=NePasModifier!$C$5),"Espoir", IF(AND(E76&gt;=NePasModifier!$B$6,E76&lt;=NePasModifier!$C$6),"Senior",  IF(AND(E76&gt;=NePasModifier!$B$7,E76&lt;=NePasModifier!$C$7),"Vétéran",  IF(AND(E76&gt;=NePasModifier!$B$8,E76&lt;=NePasModifier!$C$8),"Super Vétéran", IF(E76&lt;=NePasModifier!$B$9,"Ancien",  "Erreur de date de naissance")))))))))))</f>
        <v>Senior</v>
      </c>
    </row>
    <row r="77" spans="1:6" ht="18.75" x14ac:dyDescent="0.3">
      <c r="A77" s="3" t="s">
        <v>70</v>
      </c>
      <c r="B77" s="20" t="s">
        <v>200</v>
      </c>
      <c r="C77" s="20" t="s">
        <v>135</v>
      </c>
      <c r="D77" s="20" t="s">
        <v>129</v>
      </c>
      <c r="E77" s="20">
        <v>1983</v>
      </c>
      <c r="F77" s="18" t="str">
        <f>IF(ISBLANK(B77),"", IF(D77="F",IF(E77&lt;=NePasModifier!$B$11,"Feminine+40","Feminine-40"),IF(AND(E77&gt;=NePasModifier!$B$1,E77&lt;=NePasModifier!$C$1),"Benjamin",  IF(AND(E77&gt;=NePasModifier!$B$2,E77&lt;=NePasModifier!$C$2),"Minime",  IF(AND(E77&gt;=NePasModifier!$B$3,E77&lt;=NePasModifier!$C$3),"Cadet", IF(AND(E77&gt;=NePasModifier!$B$4,E77&lt;=NePasModifier!$C$4),"Junior", IF(AND(E77&gt;=NePasModifier!$B$5,E77&lt;=NePasModifier!$C$5),"Espoir", IF(AND(E77&gt;=NePasModifier!$B$6,E77&lt;=NePasModifier!$C$6),"Senior",  IF(AND(E77&gt;=NePasModifier!$B$7,E77&lt;=NePasModifier!$C$7),"Vétéran",  IF(AND(E77&gt;=NePasModifier!$B$8,E77&lt;=NePasModifier!$C$8),"Super Vétéran", IF(E77&lt;=NePasModifier!$B$9,"Ancien",  "Erreur de date de naissance")))))))))))</f>
        <v>Senior</v>
      </c>
    </row>
    <row r="78" spans="1:6" ht="18.75" x14ac:dyDescent="0.3">
      <c r="A78" s="3" t="s">
        <v>71</v>
      </c>
      <c r="B78" s="20"/>
      <c r="C78" s="20"/>
      <c r="D78" s="20"/>
      <c r="E78" s="20"/>
      <c r="F78" s="18" t="str">
        <f>IF(ISBLANK(B78),"", IF(D78="F",IF(E78&lt;=NePasModifier!$B$11,"Feminine+40","Feminine-40"),IF(AND(E78&gt;=NePasModifier!$B$1,E78&lt;=NePasModifier!$C$1),"Benjamin",  IF(AND(E78&gt;=NePasModifier!$B$2,E78&lt;=NePasModifier!$C$2),"Minime",  IF(AND(E78&gt;=NePasModifier!$B$3,E78&lt;=NePasModifier!$C$3),"Cadet", IF(AND(E78&gt;=NePasModifier!$B$4,E78&lt;=NePasModifier!$C$4),"Junior", IF(AND(E78&gt;=NePasModifier!$B$5,E78&lt;=NePasModifier!$C$5),"Espoir", IF(AND(E78&gt;=NePasModifier!$B$6,E78&lt;=NePasModifier!$C$6),"Senior",  IF(AND(E78&gt;=NePasModifier!$B$7,E78&lt;=NePasModifier!$C$7),"Vétéran",  IF(AND(E78&gt;=NePasModifier!$B$8,E78&lt;=NePasModifier!$C$8),"Super Vétéran", IF(E78&lt;=NePasModifier!$B$9,"Ancien",  "Erreur de date de naissance")))))))))))</f>
        <v/>
      </c>
    </row>
    <row r="79" spans="1:6" ht="18.75" x14ac:dyDescent="0.3">
      <c r="A79" s="3" t="s">
        <v>72</v>
      </c>
      <c r="B79" s="20" t="s">
        <v>274</v>
      </c>
      <c r="C79" s="20" t="s">
        <v>149</v>
      </c>
      <c r="D79" s="20" t="s">
        <v>129</v>
      </c>
      <c r="E79" s="20">
        <v>1989</v>
      </c>
      <c r="F79" s="18" t="str">
        <f>IF(ISBLANK(B79),"", IF(D79="F",IF(E79&lt;=NePasModifier!$B$11,"Feminine+40","Feminine-40"),IF(AND(E79&gt;=NePasModifier!$B$1,E79&lt;=NePasModifier!$C$1),"Benjamin",  IF(AND(E79&gt;=NePasModifier!$B$2,E79&lt;=NePasModifier!$C$2),"Minime",  IF(AND(E79&gt;=NePasModifier!$B$3,E79&lt;=NePasModifier!$C$3),"Cadet", IF(AND(E79&gt;=NePasModifier!$B$4,E79&lt;=NePasModifier!$C$4),"Junior", IF(AND(E79&gt;=NePasModifier!$B$5,E79&lt;=NePasModifier!$C$5),"Espoir", IF(AND(E79&gt;=NePasModifier!$B$6,E79&lt;=NePasModifier!$C$6),"Senior",  IF(AND(E79&gt;=NePasModifier!$B$7,E79&lt;=NePasModifier!$C$7),"Vétéran",  IF(AND(E79&gt;=NePasModifier!$B$8,E79&lt;=NePasModifier!$C$8),"Super Vétéran", IF(E79&lt;=NePasModifier!$B$9,"Ancien",  "Erreur de date de naissance")))))))))))</f>
        <v>Senior</v>
      </c>
    </row>
    <row r="80" spans="1:6" ht="18.75" x14ac:dyDescent="0.3">
      <c r="A80" s="3" t="s">
        <v>73</v>
      </c>
      <c r="B80" s="20" t="s">
        <v>201</v>
      </c>
      <c r="C80" s="20" t="s">
        <v>135</v>
      </c>
      <c r="D80" s="20" t="s">
        <v>129</v>
      </c>
      <c r="E80" s="20">
        <v>1991</v>
      </c>
      <c r="F80" s="18" t="str">
        <f>IF(ISBLANK(B80),"", IF(D80="F",IF(E80&lt;=NePasModifier!$B$11,"Feminine+40","Feminine-40"),IF(AND(E80&gt;=NePasModifier!$B$1,E80&lt;=NePasModifier!$C$1),"Benjamin",  IF(AND(E80&gt;=NePasModifier!$B$2,E80&lt;=NePasModifier!$C$2),"Minime",  IF(AND(E80&gt;=NePasModifier!$B$3,E80&lt;=NePasModifier!$C$3),"Cadet", IF(AND(E80&gt;=NePasModifier!$B$4,E80&lt;=NePasModifier!$C$4),"Junior", IF(AND(E80&gt;=NePasModifier!$B$5,E80&lt;=NePasModifier!$C$5),"Espoir", IF(AND(E80&gt;=NePasModifier!$B$6,E80&lt;=NePasModifier!$C$6),"Senior",  IF(AND(E80&gt;=NePasModifier!$B$7,E80&lt;=NePasModifier!$C$7),"Vétéran",  IF(AND(E80&gt;=NePasModifier!$B$8,E80&lt;=NePasModifier!$C$8),"Super Vétéran", IF(E80&lt;=NePasModifier!$B$9,"Ancien",  "Erreur de date de naissance")))))))))))</f>
        <v>Senior</v>
      </c>
    </row>
    <row r="81" spans="1:6" ht="18.75" x14ac:dyDescent="0.3">
      <c r="A81" s="3" t="s">
        <v>74</v>
      </c>
      <c r="B81" s="20" t="s">
        <v>202</v>
      </c>
      <c r="C81" s="20" t="s">
        <v>135</v>
      </c>
      <c r="D81" s="20" t="s">
        <v>129</v>
      </c>
      <c r="E81" s="20">
        <v>1989</v>
      </c>
      <c r="F81" s="18" t="str">
        <f>IF(ISBLANK(B81),"", IF(D81="F",IF(E81&lt;=NePasModifier!$B$11,"Feminine+40","Feminine-40"),IF(AND(E81&gt;=NePasModifier!$B$1,E81&lt;=NePasModifier!$C$1),"Benjamin",  IF(AND(E81&gt;=NePasModifier!$B$2,E81&lt;=NePasModifier!$C$2),"Minime",  IF(AND(E81&gt;=NePasModifier!$B$3,E81&lt;=NePasModifier!$C$3),"Cadet", IF(AND(E81&gt;=NePasModifier!$B$4,E81&lt;=NePasModifier!$C$4),"Junior", IF(AND(E81&gt;=NePasModifier!$B$5,E81&lt;=NePasModifier!$C$5),"Espoir", IF(AND(E81&gt;=NePasModifier!$B$6,E81&lt;=NePasModifier!$C$6),"Senior",  IF(AND(E81&gt;=NePasModifier!$B$7,E81&lt;=NePasModifier!$C$7),"Vétéran",  IF(AND(E81&gt;=NePasModifier!$B$8,E81&lt;=NePasModifier!$C$8),"Super Vétéran", IF(E81&lt;=NePasModifier!$B$9,"Ancien",  "Erreur de date de naissance")))))))))))</f>
        <v>Senior</v>
      </c>
    </row>
    <row r="82" spans="1:6" ht="18.75" x14ac:dyDescent="0.3">
      <c r="A82" s="3" t="s">
        <v>75</v>
      </c>
      <c r="B82" s="20" t="s">
        <v>203</v>
      </c>
      <c r="C82" s="20" t="s">
        <v>133</v>
      </c>
      <c r="D82" s="20" t="s">
        <v>129</v>
      </c>
      <c r="E82" s="20">
        <v>1995</v>
      </c>
      <c r="F82" s="18" t="str">
        <f>IF(ISBLANK(B82),"", IF(D82="F",IF(E82&lt;=NePasModifier!$B$11,"Feminine+40","Feminine-40"),IF(AND(E82&gt;=NePasModifier!$B$1,E82&lt;=NePasModifier!$C$1),"Benjamin",  IF(AND(E82&gt;=NePasModifier!$B$2,E82&lt;=NePasModifier!$C$2),"Minime",  IF(AND(E82&gt;=NePasModifier!$B$3,E82&lt;=NePasModifier!$C$3),"Cadet", IF(AND(E82&gt;=NePasModifier!$B$4,E82&lt;=NePasModifier!$C$4),"Junior", IF(AND(E82&gt;=NePasModifier!$B$5,E82&lt;=NePasModifier!$C$5),"Espoir", IF(AND(E82&gt;=NePasModifier!$B$6,E82&lt;=NePasModifier!$C$6),"Senior",  IF(AND(E82&gt;=NePasModifier!$B$7,E82&lt;=NePasModifier!$C$7),"Vétéran",  IF(AND(E82&gt;=NePasModifier!$B$8,E82&lt;=NePasModifier!$C$8),"Super Vétéran", IF(E82&lt;=NePasModifier!$B$9,"Ancien",  "Erreur de date de naissance")))))))))))</f>
        <v>Espoir</v>
      </c>
    </row>
    <row r="83" spans="1:6" ht="18.75" x14ac:dyDescent="0.3">
      <c r="A83" s="3" t="s">
        <v>76</v>
      </c>
      <c r="B83" s="20" t="s">
        <v>204</v>
      </c>
      <c r="C83" s="20" t="s">
        <v>135</v>
      </c>
      <c r="D83" s="20" t="s">
        <v>129</v>
      </c>
      <c r="E83" s="20">
        <v>1985</v>
      </c>
      <c r="F83" s="18" t="str">
        <f>IF(ISBLANK(B83),"", IF(D83="F",IF(E83&lt;=NePasModifier!$B$11,"Feminine+40","Feminine-40"),IF(AND(E83&gt;=NePasModifier!$B$1,E83&lt;=NePasModifier!$C$1),"Benjamin",  IF(AND(E83&gt;=NePasModifier!$B$2,E83&lt;=NePasModifier!$C$2),"Minime",  IF(AND(E83&gt;=NePasModifier!$B$3,E83&lt;=NePasModifier!$C$3),"Cadet", IF(AND(E83&gt;=NePasModifier!$B$4,E83&lt;=NePasModifier!$C$4),"Junior", IF(AND(E83&gt;=NePasModifier!$B$5,E83&lt;=NePasModifier!$C$5),"Espoir", IF(AND(E83&gt;=NePasModifier!$B$6,E83&lt;=NePasModifier!$C$6),"Senior",  IF(AND(E83&gt;=NePasModifier!$B$7,E83&lt;=NePasModifier!$C$7),"Vétéran",  IF(AND(E83&gt;=NePasModifier!$B$8,E83&lt;=NePasModifier!$C$8),"Super Vétéran", IF(E83&lt;=NePasModifier!$B$9,"Ancien",  "Erreur de date de naissance")))))))))))</f>
        <v>Senior</v>
      </c>
    </row>
    <row r="84" spans="1:6" ht="18.75" x14ac:dyDescent="0.3">
      <c r="A84" s="3" t="s">
        <v>77</v>
      </c>
      <c r="B84" s="20" t="s">
        <v>205</v>
      </c>
      <c r="C84" s="20" t="s">
        <v>149</v>
      </c>
      <c r="D84" s="20" t="s">
        <v>129</v>
      </c>
      <c r="E84" s="20">
        <v>1987</v>
      </c>
      <c r="F84" s="18" t="str">
        <f>IF(ISBLANK(B84),"", IF(D84="F",IF(E84&lt;=NePasModifier!$B$11,"Feminine+40","Feminine-40"),IF(AND(E84&gt;=NePasModifier!$B$1,E84&lt;=NePasModifier!$C$1),"Benjamin",  IF(AND(E84&gt;=NePasModifier!$B$2,E84&lt;=NePasModifier!$C$2),"Minime",  IF(AND(E84&gt;=NePasModifier!$B$3,E84&lt;=NePasModifier!$C$3),"Cadet", IF(AND(E84&gt;=NePasModifier!$B$4,E84&lt;=NePasModifier!$C$4),"Junior", IF(AND(E84&gt;=NePasModifier!$B$5,E84&lt;=NePasModifier!$C$5),"Espoir", IF(AND(E84&gt;=NePasModifier!$B$6,E84&lt;=NePasModifier!$C$6),"Senior",  IF(AND(E84&gt;=NePasModifier!$B$7,E84&lt;=NePasModifier!$C$7),"Vétéran",  IF(AND(E84&gt;=NePasModifier!$B$8,E84&lt;=NePasModifier!$C$8),"Super Vétéran", IF(E84&lt;=NePasModifier!$B$9,"Ancien",  "Erreur de date de naissance")))))))))))</f>
        <v>Senior</v>
      </c>
    </row>
    <row r="85" spans="1:6" ht="18.75" x14ac:dyDescent="0.3">
      <c r="A85" s="3" t="s">
        <v>78</v>
      </c>
      <c r="B85" s="20" t="s">
        <v>206</v>
      </c>
      <c r="C85" s="20" t="s">
        <v>186</v>
      </c>
      <c r="D85" s="20" t="s">
        <v>129</v>
      </c>
      <c r="E85" s="20">
        <v>1977</v>
      </c>
      <c r="F85" s="18" t="str">
        <f>IF(ISBLANK(B85),"", IF(D85="F",IF(E85&lt;=NePasModifier!$B$11,"Feminine+40","Feminine-40"),IF(AND(E85&gt;=NePasModifier!$B$1,E85&lt;=NePasModifier!$C$1),"Benjamin",  IF(AND(E85&gt;=NePasModifier!$B$2,E85&lt;=NePasModifier!$C$2),"Minime",  IF(AND(E85&gt;=NePasModifier!$B$3,E85&lt;=NePasModifier!$C$3),"Cadet", IF(AND(E85&gt;=NePasModifier!$B$4,E85&lt;=NePasModifier!$C$4),"Junior", IF(AND(E85&gt;=NePasModifier!$B$5,E85&lt;=NePasModifier!$C$5),"Espoir", IF(AND(E85&gt;=NePasModifier!$B$6,E85&lt;=NePasModifier!$C$6),"Senior",  IF(AND(E85&gt;=NePasModifier!$B$7,E85&lt;=NePasModifier!$C$7),"Vétéran",  IF(AND(E85&gt;=NePasModifier!$B$8,E85&lt;=NePasModifier!$C$8),"Super Vétéran", IF(E85&lt;=NePasModifier!$B$9,"Ancien",  "Erreur de date de naissance")))))))))))</f>
        <v>Senior</v>
      </c>
    </row>
    <row r="86" spans="1:6" ht="18.75" x14ac:dyDescent="0.3">
      <c r="A86" s="3" t="s">
        <v>79</v>
      </c>
      <c r="B86" s="20" t="s">
        <v>207</v>
      </c>
      <c r="C86" s="20" t="s">
        <v>135</v>
      </c>
      <c r="D86" s="20" t="s">
        <v>129</v>
      </c>
      <c r="E86" s="20">
        <v>1988</v>
      </c>
      <c r="F86" s="18" t="str">
        <f>IF(ISBLANK(B86),"", IF(D86="F",IF(E86&lt;=NePasModifier!$B$11,"Feminine+40","Feminine-40"),IF(AND(E86&gt;=NePasModifier!$B$1,E86&lt;=NePasModifier!$C$1),"Benjamin",  IF(AND(E86&gt;=NePasModifier!$B$2,E86&lt;=NePasModifier!$C$2),"Minime",  IF(AND(E86&gt;=NePasModifier!$B$3,E86&lt;=NePasModifier!$C$3),"Cadet", IF(AND(E86&gt;=NePasModifier!$B$4,E86&lt;=NePasModifier!$C$4),"Junior", IF(AND(E86&gt;=NePasModifier!$B$5,E86&lt;=NePasModifier!$C$5),"Espoir", IF(AND(E86&gt;=NePasModifier!$B$6,E86&lt;=NePasModifier!$C$6),"Senior",  IF(AND(E86&gt;=NePasModifier!$B$7,E86&lt;=NePasModifier!$C$7),"Vétéran",  IF(AND(E86&gt;=NePasModifier!$B$8,E86&lt;=NePasModifier!$C$8),"Super Vétéran", IF(E86&lt;=NePasModifier!$B$9,"Ancien",  "Erreur de date de naissance")))))))))))</f>
        <v>Senior</v>
      </c>
    </row>
    <row r="87" spans="1:6" ht="18.75" x14ac:dyDescent="0.3">
      <c r="A87" s="3" t="s">
        <v>80</v>
      </c>
      <c r="B87" s="20" t="s">
        <v>273</v>
      </c>
      <c r="C87" s="20" t="s">
        <v>149</v>
      </c>
      <c r="D87" s="20" t="s">
        <v>129</v>
      </c>
      <c r="E87" s="20">
        <v>1988</v>
      </c>
      <c r="F87" s="18" t="str">
        <f>IF(ISBLANK(B87),"", IF(D87="F",IF(E87&lt;=NePasModifier!$B$11,"Feminine+40","Feminine-40"),IF(AND(E87&gt;=NePasModifier!$B$1,E87&lt;=NePasModifier!$C$1),"Benjamin",  IF(AND(E87&gt;=NePasModifier!$B$2,E87&lt;=NePasModifier!$C$2),"Minime",  IF(AND(E87&gt;=NePasModifier!$B$3,E87&lt;=NePasModifier!$C$3),"Cadet", IF(AND(E87&gt;=NePasModifier!$B$4,E87&lt;=NePasModifier!$C$4),"Junior", IF(AND(E87&gt;=NePasModifier!$B$5,E87&lt;=NePasModifier!$C$5),"Espoir", IF(AND(E87&gt;=NePasModifier!$B$6,E87&lt;=NePasModifier!$C$6),"Senior",  IF(AND(E87&gt;=NePasModifier!$B$7,E87&lt;=NePasModifier!$C$7),"Vétéran",  IF(AND(E87&gt;=NePasModifier!$B$8,E87&lt;=NePasModifier!$C$8),"Super Vétéran", IF(E87&lt;=NePasModifier!$B$9,"Ancien",  "Erreur de date de naissance")))))))))))</f>
        <v>Senior</v>
      </c>
    </row>
    <row r="88" spans="1:6" ht="18.75" x14ac:dyDescent="0.3">
      <c r="A88" s="3" t="s">
        <v>81</v>
      </c>
      <c r="B88" s="20" t="s">
        <v>208</v>
      </c>
      <c r="C88" s="20" t="s">
        <v>192</v>
      </c>
      <c r="D88" s="20" t="s">
        <v>129</v>
      </c>
      <c r="E88" s="20">
        <v>1995</v>
      </c>
      <c r="F88" s="18" t="str">
        <f>IF(ISBLANK(B88),"", IF(D88="F",IF(E88&lt;=NePasModifier!$B$11,"Feminine+40","Feminine-40"),IF(AND(E88&gt;=NePasModifier!$B$1,E88&lt;=NePasModifier!$C$1),"Benjamin",  IF(AND(E88&gt;=NePasModifier!$B$2,E88&lt;=NePasModifier!$C$2),"Minime",  IF(AND(E88&gt;=NePasModifier!$B$3,E88&lt;=NePasModifier!$C$3),"Cadet", IF(AND(E88&gt;=NePasModifier!$B$4,E88&lt;=NePasModifier!$C$4),"Junior", IF(AND(E88&gt;=NePasModifier!$B$5,E88&lt;=NePasModifier!$C$5),"Espoir", IF(AND(E88&gt;=NePasModifier!$B$6,E88&lt;=NePasModifier!$C$6),"Senior",  IF(AND(E88&gt;=NePasModifier!$B$7,E88&lt;=NePasModifier!$C$7),"Vétéran",  IF(AND(E88&gt;=NePasModifier!$B$8,E88&lt;=NePasModifier!$C$8),"Super Vétéran", IF(E88&lt;=NePasModifier!$B$9,"Ancien",  "Erreur de date de naissance")))))))))))</f>
        <v>Espoir</v>
      </c>
    </row>
    <row r="89" spans="1:6" ht="18.75" x14ac:dyDescent="0.3">
      <c r="A89" s="3" t="s">
        <v>82</v>
      </c>
      <c r="B89" s="20" t="s">
        <v>209</v>
      </c>
      <c r="C89" s="20" t="s">
        <v>186</v>
      </c>
      <c r="D89" s="20" t="s">
        <v>129</v>
      </c>
      <c r="E89" s="20">
        <v>1979</v>
      </c>
      <c r="F89" s="18" t="str">
        <f>IF(ISBLANK(B89),"", IF(D89="F",IF(E89&lt;=NePasModifier!$B$11,"Feminine+40","Feminine-40"),IF(AND(E89&gt;=NePasModifier!$B$1,E89&lt;=NePasModifier!$C$1),"Benjamin",  IF(AND(E89&gt;=NePasModifier!$B$2,E89&lt;=NePasModifier!$C$2),"Minime",  IF(AND(E89&gt;=NePasModifier!$B$3,E89&lt;=NePasModifier!$C$3),"Cadet", IF(AND(E89&gt;=NePasModifier!$B$4,E89&lt;=NePasModifier!$C$4),"Junior", IF(AND(E89&gt;=NePasModifier!$B$5,E89&lt;=NePasModifier!$C$5),"Espoir", IF(AND(E89&gt;=NePasModifier!$B$6,E89&lt;=NePasModifier!$C$6),"Senior",  IF(AND(E89&gt;=NePasModifier!$B$7,E89&lt;=NePasModifier!$C$7),"Vétéran",  IF(AND(E89&gt;=NePasModifier!$B$8,E89&lt;=NePasModifier!$C$8),"Super Vétéran", IF(E89&lt;=NePasModifier!$B$9,"Ancien",  "Erreur de date de naissance")))))))))))</f>
        <v>Senior</v>
      </c>
    </row>
    <row r="90" spans="1:6" ht="18.75" x14ac:dyDescent="0.3">
      <c r="A90" s="3" t="s">
        <v>83</v>
      </c>
      <c r="B90" s="20" t="s">
        <v>210</v>
      </c>
      <c r="C90" s="20" t="s">
        <v>198</v>
      </c>
      <c r="D90" s="20" t="s">
        <v>129</v>
      </c>
      <c r="E90" s="20">
        <v>1973</v>
      </c>
      <c r="F90" s="18" t="str">
        <f>IF(ISBLANK(B90),"", IF(D90="F",IF(E90&lt;=NePasModifier!$B$11,"Feminine+40","Feminine-40"),IF(AND(E90&gt;=NePasModifier!$B$1,E90&lt;=NePasModifier!$C$1),"Benjamin",  IF(AND(E90&gt;=NePasModifier!$B$2,E90&lt;=NePasModifier!$C$2),"Minime",  IF(AND(E90&gt;=NePasModifier!$B$3,E90&lt;=NePasModifier!$C$3),"Cadet", IF(AND(E90&gt;=NePasModifier!$B$4,E90&lt;=NePasModifier!$C$4),"Junior", IF(AND(E90&gt;=NePasModifier!$B$5,E90&lt;=NePasModifier!$C$5),"Espoir", IF(AND(E90&gt;=NePasModifier!$B$6,E90&lt;=NePasModifier!$C$6),"Senior",  IF(AND(E90&gt;=NePasModifier!$B$7,E90&lt;=NePasModifier!$C$7),"Vétéran",  IF(AND(E90&gt;=NePasModifier!$B$8,E90&lt;=NePasModifier!$C$8),"Super Vétéran", IF(E90&lt;=NePasModifier!$B$9,"Ancien",  "Erreur de date de naissance")))))))))))</f>
        <v>Vétéran</v>
      </c>
    </row>
    <row r="91" spans="1:6" ht="18.75" x14ac:dyDescent="0.3">
      <c r="A91" s="3" t="s">
        <v>84</v>
      </c>
      <c r="B91" s="20"/>
      <c r="C91" s="20"/>
      <c r="D91" s="20"/>
      <c r="E91" s="20"/>
      <c r="F91" s="18" t="str">
        <f>IF(ISBLANK(B91),"", IF(D91="F",IF(E91&lt;=NePasModifier!$B$11,"Feminine+40","Feminine-40"),IF(AND(E91&gt;=NePasModifier!$B$1,E91&lt;=NePasModifier!$C$1),"Benjamin",  IF(AND(E91&gt;=NePasModifier!$B$2,E91&lt;=NePasModifier!$C$2),"Minime",  IF(AND(E91&gt;=NePasModifier!$B$3,E91&lt;=NePasModifier!$C$3),"Cadet", IF(AND(E91&gt;=NePasModifier!$B$4,E91&lt;=NePasModifier!$C$4),"Junior", IF(AND(E91&gt;=NePasModifier!$B$5,E91&lt;=NePasModifier!$C$5),"Espoir", IF(AND(E91&gt;=NePasModifier!$B$6,E91&lt;=NePasModifier!$C$6),"Senior",  IF(AND(E91&gt;=NePasModifier!$B$7,E91&lt;=NePasModifier!$C$7),"Vétéran",  IF(AND(E91&gt;=NePasModifier!$B$8,E91&lt;=NePasModifier!$C$8),"Super Vétéran", IF(E91&lt;=NePasModifier!$B$9,"Ancien",  "Erreur de date de naissance")))))))))))</f>
        <v/>
      </c>
    </row>
    <row r="92" spans="1:6" ht="18.75" x14ac:dyDescent="0.3">
      <c r="A92" s="3" t="s">
        <v>85</v>
      </c>
      <c r="B92" s="20" t="s">
        <v>211</v>
      </c>
      <c r="C92" s="20" t="s">
        <v>212</v>
      </c>
      <c r="D92" s="20" t="s">
        <v>129</v>
      </c>
      <c r="E92" s="20">
        <v>1979</v>
      </c>
      <c r="F92" s="18" t="str">
        <f>IF(ISBLANK(B92),"", IF(D92="F",IF(E92&lt;=NePasModifier!$B$11,"Feminine+40","Feminine-40"),IF(AND(E92&gt;=NePasModifier!$B$1,E92&lt;=NePasModifier!$C$1),"Benjamin",  IF(AND(E92&gt;=NePasModifier!$B$2,E92&lt;=NePasModifier!$C$2),"Minime",  IF(AND(E92&gt;=NePasModifier!$B$3,E92&lt;=NePasModifier!$C$3),"Cadet", IF(AND(E92&gt;=NePasModifier!$B$4,E92&lt;=NePasModifier!$C$4),"Junior", IF(AND(E92&gt;=NePasModifier!$B$5,E92&lt;=NePasModifier!$C$5),"Espoir", IF(AND(E92&gt;=NePasModifier!$B$6,E92&lt;=NePasModifier!$C$6),"Senior",  IF(AND(E92&gt;=NePasModifier!$B$7,E92&lt;=NePasModifier!$C$7),"Vétéran",  IF(AND(E92&gt;=NePasModifier!$B$8,E92&lt;=NePasModifier!$C$8),"Super Vétéran", IF(E92&lt;=NePasModifier!$B$9,"Ancien",  "Erreur de date de naissance")))))))))))</f>
        <v>Senior</v>
      </c>
    </row>
    <row r="93" spans="1:6" ht="18.75" x14ac:dyDescent="0.3">
      <c r="A93" s="3" t="s">
        <v>86</v>
      </c>
      <c r="B93" s="20" t="s">
        <v>213</v>
      </c>
      <c r="C93" s="20" t="s">
        <v>212</v>
      </c>
      <c r="D93" s="20" t="s">
        <v>129</v>
      </c>
      <c r="E93" s="20">
        <v>1985</v>
      </c>
      <c r="F93" s="18" t="str">
        <f>IF(ISBLANK(B93),"", IF(D93="F",IF(E93&lt;=NePasModifier!$B$11,"Feminine+40","Feminine-40"),IF(AND(E93&gt;=NePasModifier!$B$1,E93&lt;=NePasModifier!$C$1),"Benjamin",  IF(AND(E93&gt;=NePasModifier!$B$2,E93&lt;=NePasModifier!$C$2),"Minime",  IF(AND(E93&gt;=NePasModifier!$B$3,E93&lt;=NePasModifier!$C$3),"Cadet", IF(AND(E93&gt;=NePasModifier!$B$4,E93&lt;=NePasModifier!$C$4),"Junior", IF(AND(E93&gt;=NePasModifier!$B$5,E93&lt;=NePasModifier!$C$5),"Espoir", IF(AND(E93&gt;=NePasModifier!$B$6,E93&lt;=NePasModifier!$C$6),"Senior",  IF(AND(E93&gt;=NePasModifier!$B$7,E93&lt;=NePasModifier!$C$7),"Vétéran",  IF(AND(E93&gt;=NePasModifier!$B$8,E93&lt;=NePasModifier!$C$8),"Super Vétéran", IF(E93&lt;=NePasModifier!$B$9,"Ancien",  "Erreur de date de naissance")))))))))))</f>
        <v>Senior</v>
      </c>
    </row>
    <row r="94" spans="1:6" ht="18.75" x14ac:dyDescent="0.3">
      <c r="A94" s="3" t="s">
        <v>87</v>
      </c>
      <c r="B94" s="20" t="s">
        <v>214</v>
      </c>
      <c r="C94" s="20" t="s">
        <v>212</v>
      </c>
      <c r="D94" s="20" t="s">
        <v>129</v>
      </c>
      <c r="E94" s="20">
        <v>1979</v>
      </c>
      <c r="F94" s="18" t="str">
        <f>IF(ISBLANK(B94),"", IF(D94="F",IF(E94&lt;=NePasModifier!$B$11,"Feminine+40","Feminine-40"),IF(AND(E94&gt;=NePasModifier!$B$1,E94&lt;=NePasModifier!$C$1),"Benjamin",  IF(AND(E94&gt;=NePasModifier!$B$2,E94&lt;=NePasModifier!$C$2),"Minime",  IF(AND(E94&gt;=NePasModifier!$B$3,E94&lt;=NePasModifier!$C$3),"Cadet", IF(AND(E94&gt;=NePasModifier!$B$4,E94&lt;=NePasModifier!$C$4),"Junior", IF(AND(E94&gt;=NePasModifier!$B$5,E94&lt;=NePasModifier!$C$5),"Espoir", IF(AND(E94&gt;=NePasModifier!$B$6,E94&lt;=NePasModifier!$C$6),"Senior",  IF(AND(E94&gt;=NePasModifier!$B$7,E94&lt;=NePasModifier!$C$7),"Vétéran",  IF(AND(E94&gt;=NePasModifier!$B$8,E94&lt;=NePasModifier!$C$8),"Super Vétéran", IF(E94&lt;=NePasModifier!$B$9,"Ancien",  "Erreur de date de naissance")))))))))))</f>
        <v>Senior</v>
      </c>
    </row>
    <row r="95" spans="1:6" ht="18.75" x14ac:dyDescent="0.3">
      <c r="A95" s="3" t="s">
        <v>88</v>
      </c>
      <c r="B95" s="20" t="s">
        <v>215</v>
      </c>
      <c r="C95" s="20" t="s">
        <v>136</v>
      </c>
      <c r="D95" s="20" t="s">
        <v>129</v>
      </c>
      <c r="E95" s="20">
        <v>1981</v>
      </c>
      <c r="F95" s="18" t="str">
        <f>IF(ISBLANK(B95),"", IF(D95="F",IF(E95&lt;=NePasModifier!$B$11,"Feminine+40","Feminine-40"),IF(AND(E95&gt;=NePasModifier!$B$1,E95&lt;=NePasModifier!$C$1),"Benjamin",  IF(AND(E95&gt;=NePasModifier!$B$2,E95&lt;=NePasModifier!$C$2),"Minime",  IF(AND(E95&gt;=NePasModifier!$B$3,E95&lt;=NePasModifier!$C$3),"Cadet", IF(AND(E95&gt;=NePasModifier!$B$4,E95&lt;=NePasModifier!$C$4),"Junior", IF(AND(E95&gt;=NePasModifier!$B$5,E95&lt;=NePasModifier!$C$5),"Espoir", IF(AND(E95&gt;=NePasModifier!$B$6,E95&lt;=NePasModifier!$C$6),"Senior",  IF(AND(E95&gt;=NePasModifier!$B$7,E95&lt;=NePasModifier!$C$7),"Vétéran",  IF(AND(E95&gt;=NePasModifier!$B$8,E95&lt;=NePasModifier!$C$8),"Super Vétéran", IF(E95&lt;=NePasModifier!$B$9,"Ancien",  "Erreur de date de naissance")))))))))))</f>
        <v>Senior</v>
      </c>
    </row>
    <row r="96" spans="1:6" ht="18.75" x14ac:dyDescent="0.3">
      <c r="A96" s="3" t="s">
        <v>89</v>
      </c>
      <c r="B96" s="20" t="s">
        <v>216</v>
      </c>
      <c r="C96" s="20" t="s">
        <v>136</v>
      </c>
      <c r="D96" s="20" t="s">
        <v>129</v>
      </c>
      <c r="E96" s="20">
        <v>1995</v>
      </c>
      <c r="F96" s="18" t="str">
        <f>IF(ISBLANK(B96),"", IF(D96="F",IF(E96&lt;=NePasModifier!$B$11,"Feminine+40","Feminine-40"),IF(AND(E96&gt;=NePasModifier!$B$1,E96&lt;=NePasModifier!$C$1),"Benjamin",  IF(AND(E96&gt;=NePasModifier!$B$2,E96&lt;=NePasModifier!$C$2),"Minime",  IF(AND(E96&gt;=NePasModifier!$B$3,E96&lt;=NePasModifier!$C$3),"Cadet", IF(AND(E96&gt;=NePasModifier!$B$4,E96&lt;=NePasModifier!$C$4),"Junior", IF(AND(E96&gt;=NePasModifier!$B$5,E96&lt;=NePasModifier!$C$5),"Espoir", IF(AND(E96&gt;=NePasModifier!$B$6,E96&lt;=NePasModifier!$C$6),"Senior",  IF(AND(E96&gt;=NePasModifier!$B$7,E96&lt;=NePasModifier!$C$7),"Vétéran",  IF(AND(E96&gt;=NePasModifier!$B$8,E96&lt;=NePasModifier!$C$8),"Super Vétéran", IF(E96&lt;=NePasModifier!$B$9,"Ancien",  "Erreur de date de naissance")))))))))))</f>
        <v>Espoir</v>
      </c>
    </row>
    <row r="97" spans="1:6" ht="18.75" x14ac:dyDescent="0.3">
      <c r="A97" s="3" t="s">
        <v>90</v>
      </c>
      <c r="B97" s="20" t="s">
        <v>217</v>
      </c>
      <c r="C97" s="20" t="s">
        <v>133</v>
      </c>
      <c r="D97" s="20" t="s">
        <v>129</v>
      </c>
      <c r="E97" s="20">
        <v>1989</v>
      </c>
      <c r="F97" s="18" t="str">
        <f>IF(ISBLANK(B97),"", IF(D97="F",IF(E97&lt;=NePasModifier!$B$11,"Feminine+40","Feminine-40"),IF(AND(E97&gt;=NePasModifier!$B$1,E97&lt;=NePasModifier!$C$1),"Benjamin",  IF(AND(E97&gt;=NePasModifier!$B$2,E97&lt;=NePasModifier!$C$2),"Minime",  IF(AND(E97&gt;=NePasModifier!$B$3,E97&lt;=NePasModifier!$C$3),"Cadet", IF(AND(E97&gt;=NePasModifier!$B$4,E97&lt;=NePasModifier!$C$4),"Junior", IF(AND(E97&gt;=NePasModifier!$B$5,E97&lt;=NePasModifier!$C$5),"Espoir", IF(AND(E97&gt;=NePasModifier!$B$6,E97&lt;=NePasModifier!$C$6),"Senior",  IF(AND(E97&gt;=NePasModifier!$B$7,E97&lt;=NePasModifier!$C$7),"Vétéran",  IF(AND(E97&gt;=NePasModifier!$B$8,E97&lt;=NePasModifier!$C$8),"Super Vétéran", IF(E97&lt;=NePasModifier!$B$9,"Ancien",  "Erreur de date de naissance")))))))))))</f>
        <v>Senior</v>
      </c>
    </row>
    <row r="98" spans="1:6" ht="18.75" x14ac:dyDescent="0.3">
      <c r="A98" s="3" t="s">
        <v>91</v>
      </c>
      <c r="B98" s="20" t="s">
        <v>218</v>
      </c>
      <c r="C98" s="20" t="s">
        <v>136</v>
      </c>
      <c r="D98" s="20" t="s">
        <v>129</v>
      </c>
      <c r="E98" s="20">
        <v>1998</v>
      </c>
      <c r="F98" s="18" t="str">
        <f>IF(ISBLANK(B98),"", IF(D98="F",IF(E98&lt;=NePasModifier!$B$11,"Feminine+40","Feminine-40"),IF(AND(E98&gt;=NePasModifier!$B$1,E98&lt;=NePasModifier!$C$1),"Benjamin",  IF(AND(E98&gt;=NePasModifier!$B$2,E98&lt;=NePasModifier!$C$2),"Minime",  IF(AND(E98&gt;=NePasModifier!$B$3,E98&lt;=NePasModifier!$C$3),"Cadet", IF(AND(E98&gt;=NePasModifier!$B$4,E98&lt;=NePasModifier!$C$4),"Junior", IF(AND(E98&gt;=NePasModifier!$B$5,E98&lt;=NePasModifier!$C$5),"Espoir", IF(AND(E98&gt;=NePasModifier!$B$6,E98&lt;=NePasModifier!$C$6),"Senior",  IF(AND(E98&gt;=NePasModifier!$B$7,E98&lt;=NePasModifier!$C$7),"Vétéran",  IF(AND(E98&gt;=NePasModifier!$B$8,E98&lt;=NePasModifier!$C$8),"Super Vétéran", IF(E98&lt;=NePasModifier!$B$9,"Ancien",  "Erreur de date de naissance")))))))))))</f>
        <v>Junior</v>
      </c>
    </row>
    <row r="99" spans="1:6" ht="18.75" x14ac:dyDescent="0.3">
      <c r="A99" s="3" t="s">
        <v>92</v>
      </c>
      <c r="B99" s="20" t="s">
        <v>219</v>
      </c>
      <c r="C99" s="20" t="s">
        <v>136</v>
      </c>
      <c r="D99" s="20" t="s">
        <v>129</v>
      </c>
      <c r="E99" s="20">
        <v>1998</v>
      </c>
      <c r="F99" s="18" t="str">
        <f>IF(ISBLANK(B99),"", IF(D99="F",IF(E99&lt;=NePasModifier!$B$11,"Feminine+40","Feminine-40"),IF(AND(E99&gt;=NePasModifier!$B$1,E99&lt;=NePasModifier!$C$1),"Benjamin",  IF(AND(E99&gt;=NePasModifier!$B$2,E99&lt;=NePasModifier!$C$2),"Minime",  IF(AND(E99&gt;=NePasModifier!$B$3,E99&lt;=NePasModifier!$C$3),"Cadet", IF(AND(E99&gt;=NePasModifier!$B$4,E99&lt;=NePasModifier!$C$4),"Junior", IF(AND(E99&gt;=NePasModifier!$B$5,E99&lt;=NePasModifier!$C$5),"Espoir", IF(AND(E99&gt;=NePasModifier!$B$6,E99&lt;=NePasModifier!$C$6),"Senior",  IF(AND(E99&gt;=NePasModifier!$B$7,E99&lt;=NePasModifier!$C$7),"Vétéran",  IF(AND(E99&gt;=NePasModifier!$B$8,E99&lt;=NePasModifier!$C$8),"Super Vétéran", IF(E99&lt;=NePasModifier!$B$9,"Ancien",  "Erreur de date de naissance")))))))))))</f>
        <v>Junior</v>
      </c>
    </row>
    <row r="100" spans="1:6" ht="18.75" x14ac:dyDescent="0.3">
      <c r="A100" s="3" t="s">
        <v>93</v>
      </c>
      <c r="B100" s="20" t="s">
        <v>220</v>
      </c>
      <c r="C100" s="20" t="s">
        <v>136</v>
      </c>
      <c r="D100" s="20" t="s">
        <v>129</v>
      </c>
      <c r="E100" s="20">
        <v>1999</v>
      </c>
      <c r="F100" s="18" t="str">
        <f>IF(ISBLANK(B100),"", IF(D100="F",IF(E100&lt;=NePasModifier!$B$11,"Feminine+40","Feminine-40"),IF(AND(E100&gt;=NePasModifier!$B$1,E100&lt;=NePasModifier!$C$1),"Benjamin",  IF(AND(E100&gt;=NePasModifier!$B$2,E100&lt;=NePasModifier!$C$2),"Minime",  IF(AND(E100&gt;=NePasModifier!$B$3,E100&lt;=NePasModifier!$C$3),"Cadet", IF(AND(E100&gt;=NePasModifier!$B$4,E100&lt;=NePasModifier!$C$4),"Junior", IF(AND(E100&gt;=NePasModifier!$B$5,E100&lt;=NePasModifier!$C$5),"Espoir", IF(AND(E100&gt;=NePasModifier!$B$6,E100&lt;=NePasModifier!$C$6),"Senior",  IF(AND(E100&gt;=NePasModifier!$B$7,E100&lt;=NePasModifier!$C$7),"Vétéran",  IF(AND(E100&gt;=NePasModifier!$B$8,E100&lt;=NePasModifier!$C$8),"Super Vétéran", IF(E100&lt;=NePasModifier!$B$9,"Ancien",  "Erreur de date de naissance")))))))))))</f>
        <v>Junior</v>
      </c>
    </row>
    <row r="101" spans="1:6" ht="18.75" x14ac:dyDescent="0.3">
      <c r="A101" s="3" t="s">
        <v>94</v>
      </c>
      <c r="B101" s="20" t="s">
        <v>221</v>
      </c>
      <c r="C101" s="20" t="s">
        <v>136</v>
      </c>
      <c r="D101" s="20" t="s">
        <v>129</v>
      </c>
      <c r="E101" s="20">
        <v>1999</v>
      </c>
      <c r="F101" s="18" t="str">
        <f>IF(ISBLANK(B101),"", IF(D101="F",IF(E101&lt;=NePasModifier!$B$11,"Feminine+40","Feminine-40"),IF(AND(E101&gt;=NePasModifier!$B$1,E101&lt;=NePasModifier!$C$1),"Benjamin",  IF(AND(E101&gt;=NePasModifier!$B$2,E101&lt;=NePasModifier!$C$2),"Minime",  IF(AND(E101&gt;=NePasModifier!$B$3,E101&lt;=NePasModifier!$C$3),"Cadet", IF(AND(E101&gt;=NePasModifier!$B$4,E101&lt;=NePasModifier!$C$4),"Junior", IF(AND(E101&gt;=NePasModifier!$B$5,E101&lt;=NePasModifier!$C$5),"Espoir", IF(AND(E101&gt;=NePasModifier!$B$6,E101&lt;=NePasModifier!$C$6),"Senior",  IF(AND(E101&gt;=NePasModifier!$B$7,E101&lt;=NePasModifier!$C$7),"Vétéran",  IF(AND(E101&gt;=NePasModifier!$B$8,E101&lt;=NePasModifier!$C$8),"Super Vétéran", IF(E101&lt;=NePasModifier!$B$9,"Ancien",  "Erreur de date de naissance")))))))))))</f>
        <v>Junior</v>
      </c>
    </row>
    <row r="102" spans="1:6" ht="18.75" x14ac:dyDescent="0.3">
      <c r="A102" s="3" t="s">
        <v>95</v>
      </c>
      <c r="B102" s="20" t="s">
        <v>222</v>
      </c>
      <c r="C102" s="20" t="s">
        <v>182</v>
      </c>
      <c r="D102" s="20" t="s">
        <v>129</v>
      </c>
      <c r="E102" s="20">
        <v>1977</v>
      </c>
      <c r="F102" s="18" t="str">
        <f>IF(ISBLANK(B102),"", IF(D102="F",IF(E102&lt;=NePasModifier!$B$11,"Feminine+40","Feminine-40"),IF(AND(E102&gt;=NePasModifier!$B$1,E102&lt;=NePasModifier!$C$1),"Benjamin",  IF(AND(E102&gt;=NePasModifier!$B$2,E102&lt;=NePasModifier!$C$2),"Minime",  IF(AND(E102&gt;=NePasModifier!$B$3,E102&lt;=NePasModifier!$C$3),"Cadet", IF(AND(E102&gt;=NePasModifier!$B$4,E102&lt;=NePasModifier!$C$4),"Junior", IF(AND(E102&gt;=NePasModifier!$B$5,E102&lt;=NePasModifier!$C$5),"Espoir", IF(AND(E102&gt;=NePasModifier!$B$6,E102&lt;=NePasModifier!$C$6),"Senior",  IF(AND(E102&gt;=NePasModifier!$B$7,E102&lt;=NePasModifier!$C$7),"Vétéran",  IF(AND(E102&gt;=NePasModifier!$B$8,E102&lt;=NePasModifier!$C$8),"Super Vétéran", IF(E102&lt;=NePasModifier!$B$9,"Ancien",  "Erreur de date de naissance")))))))))))</f>
        <v>Senior</v>
      </c>
    </row>
    <row r="103" spans="1:6" ht="18.75" x14ac:dyDescent="0.3">
      <c r="A103" s="3" t="s">
        <v>96</v>
      </c>
      <c r="B103" s="20" t="s">
        <v>223</v>
      </c>
      <c r="C103" s="20" t="s">
        <v>135</v>
      </c>
      <c r="D103" s="20" t="s">
        <v>129</v>
      </c>
      <c r="E103" s="20">
        <v>1985</v>
      </c>
      <c r="F103" s="18" t="str">
        <f>IF(ISBLANK(B103),"", IF(D103="F",IF(E103&lt;=NePasModifier!$B$11,"Feminine+40","Feminine-40"),IF(AND(E103&gt;=NePasModifier!$B$1,E103&lt;=NePasModifier!$C$1),"Benjamin",  IF(AND(E103&gt;=NePasModifier!$B$2,E103&lt;=NePasModifier!$C$2),"Minime",  IF(AND(E103&gt;=NePasModifier!$B$3,E103&lt;=NePasModifier!$C$3),"Cadet", IF(AND(E103&gt;=NePasModifier!$B$4,E103&lt;=NePasModifier!$C$4),"Junior", IF(AND(E103&gt;=NePasModifier!$B$5,E103&lt;=NePasModifier!$C$5),"Espoir", IF(AND(E103&gt;=NePasModifier!$B$6,E103&lt;=NePasModifier!$C$6),"Senior",  IF(AND(E103&gt;=NePasModifier!$B$7,E103&lt;=NePasModifier!$C$7),"Vétéran",  IF(AND(E103&gt;=NePasModifier!$B$8,E103&lt;=NePasModifier!$C$8),"Super Vétéran", IF(E103&lt;=NePasModifier!$B$9,"Ancien",  "Erreur de date de naissance")))))))))))</f>
        <v>Senior</v>
      </c>
    </row>
    <row r="104" spans="1:6" ht="18.75" x14ac:dyDescent="0.3">
      <c r="A104" s="3" t="s">
        <v>97</v>
      </c>
      <c r="B104" s="20"/>
      <c r="C104" s="20"/>
      <c r="D104" s="20"/>
      <c r="E104" s="20"/>
      <c r="F104" s="18" t="str">
        <f>IF(ISBLANK(B104),"", IF(D104="F",IF(E104&lt;=NePasModifier!$B$11,"Feminine+40","Feminine-40"),IF(AND(E104&gt;=NePasModifier!$B$1,E104&lt;=NePasModifier!$C$1),"Benjamin",  IF(AND(E104&gt;=NePasModifier!$B$2,E104&lt;=NePasModifier!$C$2),"Minime",  IF(AND(E104&gt;=NePasModifier!$B$3,E104&lt;=NePasModifier!$C$3),"Cadet", IF(AND(E104&gt;=NePasModifier!$B$4,E104&lt;=NePasModifier!$C$4),"Junior", IF(AND(E104&gt;=NePasModifier!$B$5,E104&lt;=NePasModifier!$C$5),"Espoir", IF(AND(E104&gt;=NePasModifier!$B$6,E104&lt;=NePasModifier!$C$6),"Senior",  IF(AND(E104&gt;=NePasModifier!$B$7,E104&lt;=NePasModifier!$C$7),"Vétéran",  IF(AND(E104&gt;=NePasModifier!$B$8,E104&lt;=NePasModifier!$C$8),"Super Vétéran", IF(E104&lt;=NePasModifier!$B$9,"Ancien",  "Erreur de date de naissance")))))))))))</f>
        <v/>
      </c>
    </row>
    <row r="105" spans="1:6" ht="18.75" x14ac:dyDescent="0.3">
      <c r="A105" s="3" t="s">
        <v>98</v>
      </c>
      <c r="B105" s="20" t="s">
        <v>272</v>
      </c>
      <c r="C105" s="20" t="s">
        <v>171</v>
      </c>
      <c r="D105" s="20" t="s">
        <v>129</v>
      </c>
      <c r="E105" s="20">
        <v>1978</v>
      </c>
      <c r="F105" s="18" t="str">
        <f>IF(ISBLANK(B105),"", IF(D105="F",IF(E105&lt;=NePasModifier!$B$11,"Feminine+40","Feminine-40"),IF(AND(E105&gt;=NePasModifier!$B$1,E105&lt;=NePasModifier!$C$1),"Benjamin",  IF(AND(E105&gt;=NePasModifier!$B$2,E105&lt;=NePasModifier!$C$2),"Minime",  IF(AND(E105&gt;=NePasModifier!$B$3,E105&lt;=NePasModifier!$C$3),"Cadet", IF(AND(E105&gt;=NePasModifier!$B$4,E105&lt;=NePasModifier!$C$4),"Junior", IF(AND(E105&gt;=NePasModifier!$B$5,E105&lt;=NePasModifier!$C$5),"Espoir", IF(AND(E105&gt;=NePasModifier!$B$6,E105&lt;=NePasModifier!$C$6),"Senior",  IF(AND(E105&gt;=NePasModifier!$B$7,E105&lt;=NePasModifier!$C$7),"Vétéran",  IF(AND(E105&gt;=NePasModifier!$B$8,E105&lt;=NePasModifier!$C$8),"Super Vétéran", IF(E105&lt;=NePasModifier!$B$9,"Ancien",  "Erreur de date de naissance")))))))))))</f>
        <v>Senior</v>
      </c>
    </row>
    <row r="106" spans="1:6" ht="18.75" x14ac:dyDescent="0.3">
      <c r="A106" s="3" t="s">
        <v>99</v>
      </c>
      <c r="B106" s="20"/>
      <c r="C106" s="20"/>
      <c r="D106" s="20"/>
      <c r="E106" s="20"/>
      <c r="F106" s="18" t="str">
        <f>IF(ISBLANK(B106),"", IF(D106="F",IF(E106&lt;=NePasModifier!$B$11,"Feminine+40","Feminine-40"),IF(AND(E106&gt;=NePasModifier!$B$1,E106&lt;=NePasModifier!$C$1),"Benjamin",  IF(AND(E106&gt;=NePasModifier!$B$2,E106&lt;=NePasModifier!$C$2),"Minime",  IF(AND(E106&gt;=NePasModifier!$B$3,E106&lt;=NePasModifier!$C$3),"Cadet", IF(AND(E106&gt;=NePasModifier!$B$4,E106&lt;=NePasModifier!$C$4),"Junior", IF(AND(E106&gt;=NePasModifier!$B$5,E106&lt;=NePasModifier!$C$5),"Espoir", IF(AND(E106&gt;=NePasModifier!$B$6,E106&lt;=NePasModifier!$C$6),"Senior",  IF(AND(E106&gt;=NePasModifier!$B$7,E106&lt;=NePasModifier!$C$7),"Vétéran",  IF(AND(E106&gt;=NePasModifier!$B$8,E106&lt;=NePasModifier!$C$8),"Super Vétéran", IF(E106&lt;=NePasModifier!$B$9,"Ancien",  "Erreur de date de naissance")))))))))))</f>
        <v/>
      </c>
    </row>
    <row r="107" spans="1:6" ht="18.75" x14ac:dyDescent="0.3">
      <c r="A107" s="3" t="s">
        <v>100</v>
      </c>
      <c r="B107" s="20" t="s">
        <v>194</v>
      </c>
      <c r="C107" s="20" t="s">
        <v>136</v>
      </c>
      <c r="D107" s="20" t="s">
        <v>129</v>
      </c>
      <c r="E107" s="20">
        <v>1981</v>
      </c>
      <c r="F107" s="18" t="str">
        <f>IF(ISBLANK(B107),"", IF(D107="F",IF(E107&lt;=NePasModifier!$B$11,"Feminine+40","Feminine-40"),IF(AND(E107&gt;=NePasModifier!$B$1,E107&lt;=NePasModifier!$C$1),"Benjamin",  IF(AND(E107&gt;=NePasModifier!$B$2,E107&lt;=NePasModifier!$C$2),"Minime",  IF(AND(E107&gt;=NePasModifier!$B$3,E107&lt;=NePasModifier!$C$3),"Cadet", IF(AND(E107&gt;=NePasModifier!$B$4,E107&lt;=NePasModifier!$C$4),"Junior", IF(AND(E107&gt;=NePasModifier!$B$5,E107&lt;=NePasModifier!$C$5),"Espoir", IF(AND(E107&gt;=NePasModifier!$B$6,E107&lt;=NePasModifier!$C$6),"Senior",  IF(AND(E107&gt;=NePasModifier!$B$7,E107&lt;=NePasModifier!$C$7),"Vétéran",  IF(AND(E107&gt;=NePasModifier!$B$8,E107&lt;=NePasModifier!$C$8),"Super Vétéran", IF(E107&lt;=NePasModifier!$B$9,"Ancien",  "Erreur de date de naissance")))))))))))</f>
        <v>Senior</v>
      </c>
    </row>
    <row r="108" spans="1:6" ht="18.75" x14ac:dyDescent="0.3">
      <c r="A108" s="3" t="s">
        <v>101</v>
      </c>
      <c r="B108" s="20" t="s">
        <v>195</v>
      </c>
      <c r="C108" s="20" t="s">
        <v>135</v>
      </c>
      <c r="D108" s="20" t="s">
        <v>129</v>
      </c>
      <c r="E108" s="20">
        <v>1986</v>
      </c>
      <c r="F108" s="18" t="str">
        <f>IF(ISBLANK(B108),"", IF(D108="F",IF(E108&lt;=NePasModifier!$B$11,"Feminine+40","Feminine-40"),IF(AND(E108&gt;=NePasModifier!$B$1,E108&lt;=NePasModifier!$C$1),"Benjamin",  IF(AND(E108&gt;=NePasModifier!$B$2,E108&lt;=NePasModifier!$C$2),"Minime",  IF(AND(E108&gt;=NePasModifier!$B$3,E108&lt;=NePasModifier!$C$3),"Cadet", IF(AND(E108&gt;=NePasModifier!$B$4,E108&lt;=NePasModifier!$C$4),"Junior", IF(AND(E108&gt;=NePasModifier!$B$5,E108&lt;=NePasModifier!$C$5),"Espoir", IF(AND(E108&gt;=NePasModifier!$B$6,E108&lt;=NePasModifier!$C$6),"Senior",  IF(AND(E108&gt;=NePasModifier!$B$7,E108&lt;=NePasModifier!$C$7),"Vétéran",  IF(AND(E108&gt;=NePasModifier!$B$8,E108&lt;=NePasModifier!$C$8),"Super Vétéran", IF(E108&lt;=NePasModifier!$B$9,"Ancien",  "Erreur de date de naissance")))))))))))</f>
        <v>Senior</v>
      </c>
    </row>
    <row r="109" spans="1:6" ht="18.75" x14ac:dyDescent="0.3">
      <c r="A109" s="3" t="s">
        <v>102</v>
      </c>
      <c r="B109" s="20"/>
      <c r="C109" s="20"/>
      <c r="D109" s="20"/>
      <c r="E109" s="20"/>
      <c r="F109" s="18" t="str">
        <f>IF(ISBLANK(B109),"", IF(D109="F",IF(E109&lt;=NePasModifier!$B$11,"Feminine+40","Feminine-40"),IF(AND(E109&gt;=NePasModifier!$B$1,E109&lt;=NePasModifier!$C$1),"Benjamin",  IF(AND(E109&gt;=NePasModifier!$B$2,E109&lt;=NePasModifier!$C$2),"Minime",  IF(AND(E109&gt;=NePasModifier!$B$3,E109&lt;=NePasModifier!$C$3),"Cadet", IF(AND(E109&gt;=NePasModifier!$B$4,E109&lt;=NePasModifier!$C$4),"Junior", IF(AND(E109&gt;=NePasModifier!$B$5,E109&lt;=NePasModifier!$C$5),"Espoir", IF(AND(E109&gt;=NePasModifier!$B$6,E109&lt;=NePasModifier!$C$6),"Senior",  IF(AND(E109&gt;=NePasModifier!$B$7,E109&lt;=NePasModifier!$C$7),"Vétéran",  IF(AND(E109&gt;=NePasModifier!$B$8,E109&lt;=NePasModifier!$C$8),"Super Vétéran", IF(E109&lt;=NePasModifier!$B$9,"Ancien",  "Erreur de date de naissance")))))))))))</f>
        <v/>
      </c>
    </row>
    <row r="110" spans="1:6" ht="18.75" x14ac:dyDescent="0.3">
      <c r="A110" s="3" t="s">
        <v>103</v>
      </c>
      <c r="B110" s="20"/>
      <c r="C110" s="20"/>
      <c r="D110" s="20"/>
      <c r="E110" s="20"/>
      <c r="F110" s="18" t="str">
        <f>IF(ISBLANK(B110),"", IF(D110="F",IF(E110&lt;=NePasModifier!$B$11,"Feminine+40","Feminine-40"),IF(AND(E110&gt;=NePasModifier!$B$1,E110&lt;=NePasModifier!$C$1),"Benjamin",  IF(AND(E110&gt;=NePasModifier!$B$2,E110&lt;=NePasModifier!$C$2),"Minime",  IF(AND(E110&gt;=NePasModifier!$B$3,E110&lt;=NePasModifier!$C$3),"Cadet", IF(AND(E110&gt;=NePasModifier!$B$4,E110&lt;=NePasModifier!$C$4),"Junior", IF(AND(E110&gt;=NePasModifier!$B$5,E110&lt;=NePasModifier!$C$5),"Espoir", IF(AND(E110&gt;=NePasModifier!$B$6,E110&lt;=NePasModifier!$C$6),"Senior",  IF(AND(E110&gt;=NePasModifier!$B$7,E110&lt;=NePasModifier!$C$7),"Vétéran",  IF(AND(E110&gt;=NePasModifier!$B$8,E110&lt;=NePasModifier!$C$8),"Super Vétéran", IF(E110&lt;=NePasModifier!$B$9,"Ancien",  "Erreur de date de naissance")))))))))))</f>
        <v/>
      </c>
    </row>
    <row r="111" spans="1:6" ht="18.75" x14ac:dyDescent="0.3">
      <c r="A111" s="3" t="s">
        <v>104</v>
      </c>
      <c r="B111" s="20"/>
      <c r="C111" s="20"/>
      <c r="D111" s="20"/>
      <c r="E111" s="20"/>
      <c r="F111" s="18" t="str">
        <f>IF(ISBLANK(B111),"", IF(D111="F",IF(E111&lt;=NePasModifier!$B$11,"Feminine+40","Feminine-40"),IF(AND(E111&gt;=NePasModifier!$B$1,E111&lt;=NePasModifier!$C$1),"Benjamin",  IF(AND(E111&gt;=NePasModifier!$B$2,E111&lt;=NePasModifier!$C$2),"Minime",  IF(AND(E111&gt;=NePasModifier!$B$3,E111&lt;=NePasModifier!$C$3),"Cadet", IF(AND(E111&gt;=NePasModifier!$B$4,E111&lt;=NePasModifier!$C$4),"Junior", IF(AND(E111&gt;=NePasModifier!$B$5,E111&lt;=NePasModifier!$C$5),"Espoir", IF(AND(E111&gt;=NePasModifier!$B$6,E111&lt;=NePasModifier!$C$6),"Senior",  IF(AND(E111&gt;=NePasModifier!$B$7,E111&lt;=NePasModifier!$C$7),"Vétéran",  IF(AND(E111&gt;=NePasModifier!$B$8,E111&lt;=NePasModifier!$C$8),"Super Vétéran", IF(E111&lt;=NePasModifier!$B$9,"Ancien",  "Erreur de date de naissance")))))))))))</f>
        <v/>
      </c>
    </row>
    <row r="112" spans="1:6" ht="18.75" x14ac:dyDescent="0.3">
      <c r="A112" s="3" t="s">
        <v>105</v>
      </c>
      <c r="B112" s="20"/>
      <c r="C112" s="20"/>
      <c r="D112" s="20"/>
      <c r="E112" s="20"/>
      <c r="F112" s="18" t="str">
        <f>IF(ISBLANK(B112),"", IF(D112="F",IF(E112&lt;=NePasModifier!$B$11,"Feminine+40","Feminine-40"),IF(AND(E112&gt;=NePasModifier!$B$1,E112&lt;=NePasModifier!$C$1),"Benjamin",  IF(AND(E112&gt;=NePasModifier!$B$2,E112&lt;=NePasModifier!$C$2),"Minime",  IF(AND(E112&gt;=NePasModifier!$B$3,E112&lt;=NePasModifier!$C$3),"Cadet", IF(AND(E112&gt;=NePasModifier!$B$4,E112&lt;=NePasModifier!$C$4),"Junior", IF(AND(E112&gt;=NePasModifier!$B$5,E112&lt;=NePasModifier!$C$5),"Espoir", IF(AND(E112&gt;=NePasModifier!$B$6,E112&lt;=NePasModifier!$C$6),"Senior",  IF(AND(E112&gt;=NePasModifier!$B$7,E112&lt;=NePasModifier!$C$7),"Vétéran",  IF(AND(E112&gt;=NePasModifier!$B$8,E112&lt;=NePasModifier!$C$8),"Super Vétéran", IF(E112&lt;=NePasModifier!$B$9,"Ancien",  "Erreur de date de naissance")))))))))))</f>
        <v/>
      </c>
    </row>
    <row r="113" spans="1:6" ht="18.75" x14ac:dyDescent="0.3">
      <c r="A113" s="3" t="s">
        <v>106</v>
      </c>
      <c r="B113" s="20"/>
      <c r="C113" s="20"/>
      <c r="D113" s="20"/>
      <c r="E113" s="20"/>
      <c r="F113" s="18" t="str">
        <f>IF(ISBLANK(B113),"", IF(D113="F",IF(E113&lt;=NePasModifier!$B$11,"Feminine+40","Feminine-40"),IF(AND(E113&gt;=NePasModifier!$B$1,E113&lt;=NePasModifier!$C$1),"Benjamin",  IF(AND(E113&gt;=NePasModifier!$B$2,E113&lt;=NePasModifier!$C$2),"Minime",  IF(AND(E113&gt;=NePasModifier!$B$3,E113&lt;=NePasModifier!$C$3),"Cadet", IF(AND(E113&gt;=NePasModifier!$B$4,E113&lt;=NePasModifier!$C$4),"Junior", IF(AND(E113&gt;=NePasModifier!$B$5,E113&lt;=NePasModifier!$C$5),"Espoir", IF(AND(E113&gt;=NePasModifier!$B$6,E113&lt;=NePasModifier!$C$6),"Senior",  IF(AND(E113&gt;=NePasModifier!$B$7,E113&lt;=NePasModifier!$C$7),"Vétéran",  IF(AND(E113&gt;=NePasModifier!$B$8,E113&lt;=NePasModifier!$C$8),"Super Vétéran", IF(E113&lt;=NePasModifier!$B$9,"Ancien",  "Erreur de date de naissance")))))))))))</f>
        <v/>
      </c>
    </row>
    <row r="114" spans="1:6" ht="18.75" x14ac:dyDescent="0.3">
      <c r="A114" s="3" t="s">
        <v>107</v>
      </c>
      <c r="B114" s="20"/>
      <c r="C114" s="20"/>
      <c r="D114" s="20"/>
      <c r="E114" s="20"/>
      <c r="F114" s="18" t="str">
        <f>IF(ISBLANK(B114),"", IF(D114="F",IF(E114&lt;=NePasModifier!$B$11,"Feminine+40","Feminine-40"),IF(AND(E114&gt;=NePasModifier!$B$1,E114&lt;=NePasModifier!$C$1),"Benjamin",  IF(AND(E114&gt;=NePasModifier!$B$2,E114&lt;=NePasModifier!$C$2),"Minime",  IF(AND(E114&gt;=NePasModifier!$B$3,E114&lt;=NePasModifier!$C$3),"Cadet", IF(AND(E114&gt;=NePasModifier!$B$4,E114&lt;=NePasModifier!$C$4),"Junior", IF(AND(E114&gt;=NePasModifier!$B$5,E114&lt;=NePasModifier!$C$5),"Espoir", IF(AND(E114&gt;=NePasModifier!$B$6,E114&lt;=NePasModifier!$C$6),"Senior",  IF(AND(E114&gt;=NePasModifier!$B$7,E114&lt;=NePasModifier!$C$7),"Vétéran",  IF(AND(E114&gt;=NePasModifier!$B$8,E114&lt;=NePasModifier!$C$8),"Super Vétéran", IF(E114&lt;=NePasModifier!$B$9,"Ancien",  "Erreur de date de naissance")))))))))))</f>
        <v/>
      </c>
    </row>
    <row r="115" spans="1:6" ht="18.75" x14ac:dyDescent="0.3">
      <c r="A115" s="3" t="s">
        <v>108</v>
      </c>
      <c r="B115" s="20"/>
      <c r="C115" s="20"/>
      <c r="D115" s="20"/>
      <c r="E115" s="20"/>
      <c r="F115" s="18" t="str">
        <f>IF(ISBLANK(B115),"", IF(D115="F",IF(E115&lt;=NePasModifier!$B$11,"Feminine+40","Feminine-40"),IF(AND(E115&gt;=NePasModifier!$B$1,E115&lt;=NePasModifier!$C$1),"Benjamin",  IF(AND(E115&gt;=NePasModifier!$B$2,E115&lt;=NePasModifier!$C$2),"Minime",  IF(AND(E115&gt;=NePasModifier!$B$3,E115&lt;=NePasModifier!$C$3),"Cadet", IF(AND(E115&gt;=NePasModifier!$B$4,E115&lt;=NePasModifier!$C$4),"Junior", IF(AND(E115&gt;=NePasModifier!$B$5,E115&lt;=NePasModifier!$C$5),"Espoir", IF(AND(E115&gt;=NePasModifier!$B$6,E115&lt;=NePasModifier!$C$6),"Senior",  IF(AND(E115&gt;=NePasModifier!$B$7,E115&lt;=NePasModifier!$C$7),"Vétéran",  IF(AND(E115&gt;=NePasModifier!$B$8,E115&lt;=NePasModifier!$C$8),"Super Vétéran", IF(E115&lt;=NePasModifier!$B$9,"Ancien",  "Erreur de date de naissance")))))))))))</f>
        <v/>
      </c>
    </row>
    <row r="116" spans="1:6" ht="18.75" x14ac:dyDescent="0.3">
      <c r="A116" s="3" t="s">
        <v>109</v>
      </c>
      <c r="B116" s="20"/>
      <c r="C116" s="20"/>
      <c r="D116" s="20"/>
      <c r="E116" s="20"/>
      <c r="F116" s="18" t="str">
        <f>IF(ISBLANK(B116),"", IF(D116="F",IF(E116&lt;=NePasModifier!$B$11,"Feminine+40","Feminine-40"),IF(AND(E116&gt;=NePasModifier!$B$1,E116&lt;=NePasModifier!$C$1),"Benjamin",  IF(AND(E116&gt;=NePasModifier!$B$2,E116&lt;=NePasModifier!$C$2),"Minime",  IF(AND(E116&gt;=NePasModifier!$B$3,E116&lt;=NePasModifier!$C$3),"Cadet", IF(AND(E116&gt;=NePasModifier!$B$4,E116&lt;=NePasModifier!$C$4),"Junior", IF(AND(E116&gt;=NePasModifier!$B$5,E116&lt;=NePasModifier!$C$5),"Espoir", IF(AND(E116&gt;=NePasModifier!$B$6,E116&lt;=NePasModifier!$C$6),"Senior",  IF(AND(E116&gt;=NePasModifier!$B$7,E116&lt;=NePasModifier!$C$7),"Vétéran",  IF(AND(E116&gt;=NePasModifier!$B$8,E116&lt;=NePasModifier!$C$8),"Super Vétéran", IF(E116&lt;=NePasModifier!$B$9,"Ancien",  "Erreur de date de naissance")))))))))))</f>
        <v/>
      </c>
    </row>
    <row r="117" spans="1:6" ht="18.75" x14ac:dyDescent="0.3">
      <c r="A117" s="3" t="s">
        <v>110</v>
      </c>
      <c r="B117" s="20"/>
      <c r="C117" s="20"/>
      <c r="D117" s="20"/>
      <c r="E117" s="20"/>
      <c r="F117" s="18" t="str">
        <f>IF(ISBLANK(B117),"", IF(D117="F",IF(E117&lt;=NePasModifier!$B$11,"Feminine+40","Feminine-40"),IF(AND(E117&gt;=NePasModifier!$B$1,E117&lt;=NePasModifier!$C$1),"Benjamin",  IF(AND(E117&gt;=NePasModifier!$B$2,E117&lt;=NePasModifier!$C$2),"Minime",  IF(AND(E117&gt;=NePasModifier!$B$3,E117&lt;=NePasModifier!$C$3),"Cadet", IF(AND(E117&gt;=NePasModifier!$B$4,E117&lt;=NePasModifier!$C$4),"Junior", IF(AND(E117&gt;=NePasModifier!$B$5,E117&lt;=NePasModifier!$C$5),"Espoir", IF(AND(E117&gt;=NePasModifier!$B$6,E117&lt;=NePasModifier!$C$6),"Senior",  IF(AND(E117&gt;=NePasModifier!$B$7,E117&lt;=NePasModifier!$C$7),"Vétéran",  IF(AND(E117&gt;=NePasModifier!$B$8,E117&lt;=NePasModifier!$C$8),"Super Vétéran", IF(E117&lt;=NePasModifier!$B$9,"Ancien",  "Erreur de date de naissance")))))))))))</f>
        <v/>
      </c>
    </row>
    <row r="118" spans="1:6" ht="18.75" x14ac:dyDescent="0.3">
      <c r="A118" s="3" t="s">
        <v>111</v>
      </c>
      <c r="B118" s="20"/>
      <c r="C118" s="20"/>
      <c r="D118" s="20"/>
      <c r="E118" s="20"/>
      <c r="F118" s="18" t="str">
        <f>IF(ISBLANK(B118),"", IF(D118="F",IF(E118&lt;=NePasModifier!$B$11,"Feminine+40","Feminine-40"),IF(AND(E118&gt;=NePasModifier!$B$1,E118&lt;=NePasModifier!$C$1),"Benjamin",  IF(AND(E118&gt;=NePasModifier!$B$2,E118&lt;=NePasModifier!$C$2),"Minime",  IF(AND(E118&gt;=NePasModifier!$B$3,E118&lt;=NePasModifier!$C$3),"Cadet", IF(AND(E118&gt;=NePasModifier!$B$4,E118&lt;=NePasModifier!$C$4),"Junior", IF(AND(E118&gt;=NePasModifier!$B$5,E118&lt;=NePasModifier!$C$5),"Espoir", IF(AND(E118&gt;=NePasModifier!$B$6,E118&lt;=NePasModifier!$C$6),"Senior",  IF(AND(E118&gt;=NePasModifier!$B$7,E118&lt;=NePasModifier!$C$7),"Vétéran",  IF(AND(E118&gt;=NePasModifier!$B$8,E118&lt;=NePasModifier!$C$8),"Super Vétéran", IF(E118&lt;=NePasModifier!$B$9,"Ancien",  "Erreur de date de naissance")))))))))))</f>
        <v/>
      </c>
    </row>
    <row r="119" spans="1:6" ht="18.75" x14ac:dyDescent="0.3">
      <c r="A119" s="3" t="s">
        <v>112</v>
      </c>
      <c r="B119" s="20"/>
      <c r="C119" s="20"/>
      <c r="D119" s="20"/>
      <c r="E119" s="20"/>
      <c r="F119" s="18" t="str">
        <f>IF(ISBLANK(B119),"", IF(D119="F",IF(E119&lt;=NePasModifier!$B$11,"Feminine+40","Feminine-40"),IF(AND(E119&gt;=NePasModifier!$B$1,E119&lt;=NePasModifier!$C$1),"Benjamin",  IF(AND(E119&gt;=NePasModifier!$B$2,E119&lt;=NePasModifier!$C$2),"Minime",  IF(AND(E119&gt;=NePasModifier!$B$3,E119&lt;=NePasModifier!$C$3),"Cadet", IF(AND(E119&gt;=NePasModifier!$B$4,E119&lt;=NePasModifier!$C$4),"Junior", IF(AND(E119&gt;=NePasModifier!$B$5,E119&lt;=NePasModifier!$C$5),"Espoir", IF(AND(E119&gt;=NePasModifier!$B$6,E119&lt;=NePasModifier!$C$6),"Senior",  IF(AND(E119&gt;=NePasModifier!$B$7,E119&lt;=NePasModifier!$C$7),"Vétéran",  IF(AND(E119&gt;=NePasModifier!$B$8,E119&lt;=NePasModifier!$C$8),"Super Vétéran", IF(E119&lt;=NePasModifier!$B$9,"Ancien",  "Erreur de date de naissance")))))))))))</f>
        <v/>
      </c>
    </row>
    <row r="120" spans="1:6" ht="18.75" x14ac:dyDescent="0.3">
      <c r="A120" s="3" t="s">
        <v>113</v>
      </c>
      <c r="B120" s="20"/>
      <c r="C120" s="20"/>
      <c r="D120" s="20"/>
      <c r="E120" s="20"/>
      <c r="F120" s="18" t="str">
        <f>IF(ISBLANK(B120),"", IF(D120="F",IF(E120&lt;=NePasModifier!$B$11,"Feminine+40","Feminine-40"),IF(AND(E120&gt;=NePasModifier!$B$1,E120&lt;=NePasModifier!$C$1),"Benjamin",  IF(AND(E120&gt;=NePasModifier!$B$2,E120&lt;=NePasModifier!$C$2),"Minime",  IF(AND(E120&gt;=NePasModifier!$B$3,E120&lt;=NePasModifier!$C$3),"Cadet", IF(AND(E120&gt;=NePasModifier!$B$4,E120&lt;=NePasModifier!$C$4),"Junior", IF(AND(E120&gt;=NePasModifier!$B$5,E120&lt;=NePasModifier!$C$5),"Espoir", IF(AND(E120&gt;=NePasModifier!$B$6,E120&lt;=NePasModifier!$C$6),"Senior",  IF(AND(E120&gt;=NePasModifier!$B$7,E120&lt;=NePasModifier!$C$7),"Vétéran",  IF(AND(E120&gt;=NePasModifier!$B$8,E120&lt;=NePasModifier!$C$8),"Super Vétéran", IF(E120&lt;=NePasModifier!$B$9,"Ancien",  "Erreur de date de naissance")))))))))))</f>
        <v/>
      </c>
    </row>
    <row r="121" spans="1:6" ht="18.75" x14ac:dyDescent="0.3">
      <c r="A121" s="3" t="s">
        <v>114</v>
      </c>
      <c r="B121" s="20"/>
      <c r="C121" s="20"/>
      <c r="D121" s="20"/>
      <c r="E121" s="20"/>
      <c r="F121" s="18" t="str">
        <f>IF(ISBLANK(B121),"", IF(D121="F",IF(E121&lt;=NePasModifier!$B$11,"Feminine+40","Feminine-40"),IF(AND(E121&gt;=NePasModifier!$B$1,E121&lt;=NePasModifier!$C$1),"Benjamin",  IF(AND(E121&gt;=NePasModifier!$B$2,E121&lt;=NePasModifier!$C$2),"Minime",  IF(AND(E121&gt;=NePasModifier!$B$3,E121&lt;=NePasModifier!$C$3),"Cadet", IF(AND(E121&gt;=NePasModifier!$B$4,E121&lt;=NePasModifier!$C$4),"Junior", IF(AND(E121&gt;=NePasModifier!$B$5,E121&lt;=NePasModifier!$C$5),"Espoir", IF(AND(E121&gt;=NePasModifier!$B$6,E121&lt;=NePasModifier!$C$6),"Senior",  IF(AND(E121&gt;=NePasModifier!$B$7,E121&lt;=NePasModifier!$C$7),"Vétéran",  IF(AND(E121&gt;=NePasModifier!$B$8,E121&lt;=NePasModifier!$C$8),"Super Vétéran", IF(E121&lt;=NePasModifier!$B$9,"Ancien",  "Erreur de date de naissance")))))))))))</f>
        <v/>
      </c>
    </row>
    <row r="122" spans="1:6" ht="18.75" x14ac:dyDescent="0.3">
      <c r="A122" s="3" t="s">
        <v>115</v>
      </c>
      <c r="B122" s="20"/>
      <c r="C122" s="20"/>
      <c r="D122" s="20"/>
      <c r="E122" s="20"/>
      <c r="F122" s="18" t="str">
        <f>IF(ISBLANK(B122),"", IF(D122="F",IF(E122&lt;=NePasModifier!$B$11,"Feminine+40","Feminine-40"),IF(AND(E122&gt;=NePasModifier!$B$1,E122&lt;=NePasModifier!$C$1),"Benjamin",  IF(AND(E122&gt;=NePasModifier!$B$2,E122&lt;=NePasModifier!$C$2),"Minime",  IF(AND(E122&gt;=NePasModifier!$B$3,E122&lt;=NePasModifier!$C$3),"Cadet", IF(AND(E122&gt;=NePasModifier!$B$4,E122&lt;=NePasModifier!$C$4),"Junior", IF(AND(E122&gt;=NePasModifier!$B$5,E122&lt;=NePasModifier!$C$5),"Espoir", IF(AND(E122&gt;=NePasModifier!$B$6,E122&lt;=NePasModifier!$C$6),"Senior",  IF(AND(E122&gt;=NePasModifier!$B$7,E122&lt;=NePasModifier!$C$7),"Vétéran",  IF(AND(E122&gt;=NePasModifier!$B$8,E122&lt;=NePasModifier!$C$8),"Super Vétéran", IF(E122&lt;=NePasModifier!$B$9,"Ancien",  "Erreur de date de naissance")))))))))))</f>
        <v/>
      </c>
    </row>
    <row r="123" spans="1:6" ht="19.5" thickBot="1" x14ac:dyDescent="0.35">
      <c r="A123" s="4" t="s">
        <v>116</v>
      </c>
      <c r="B123" s="21"/>
      <c r="C123" s="21"/>
      <c r="D123" s="20"/>
      <c r="E123" s="21"/>
      <c r="F123" s="18" t="str">
        <f>IF(ISBLANK(B123),"", IF(D123="F",IF(E123&lt;=NePasModifier!$B$11,"Feminine+40","Feminine-40"),IF(AND(E123&gt;=NePasModifier!$B$1,E123&lt;=NePasModifier!$C$1),"Benjamin",  IF(AND(E123&gt;=NePasModifier!$B$2,E123&lt;=NePasModifier!$C$2),"Minime",  IF(AND(E123&gt;=NePasModifier!$B$3,E123&lt;=NePasModifier!$C$3),"Cadet", IF(AND(E123&gt;=NePasModifier!$B$4,E123&lt;=NePasModifier!$C$4),"Junior", IF(AND(E123&gt;=NePasModifier!$B$5,E123&lt;=NePasModifier!$C$5),"Espoir", IF(AND(E123&gt;=NePasModifier!$B$6,E123&lt;=NePasModifier!$C$6),"Senior",  IF(AND(E123&gt;=NePasModifier!$B$7,E123&lt;=NePasModifier!$C$7),"Vétéran",  IF(AND(E123&gt;=NePasModifier!$B$8,E123&lt;=NePasModifier!$C$8),"Super Vétéran", IF(E123&lt;=NePasModifier!$B$9,"Ancien",  "Erreur de date de naissance")))))))))))</f>
        <v/>
      </c>
    </row>
    <row r="124" spans="1:6" ht="19.5" thickBot="1" x14ac:dyDescent="0.35">
      <c r="A124" s="4" t="s">
        <v>153</v>
      </c>
      <c r="B124" s="21" t="s">
        <v>169</v>
      </c>
      <c r="C124" s="21" t="s">
        <v>135</v>
      </c>
      <c r="D124" s="20" t="s">
        <v>129</v>
      </c>
      <c r="E124" s="21">
        <v>1960</v>
      </c>
      <c r="F124" s="18" t="str">
        <f>IF(ISBLANK(B124),"", IF(D124="F",IF(E124&lt;=NePasModifier!$B$11,"Feminine+40","Feminine-40"),IF(AND(E124&gt;=NePasModifier!$B$1,E124&lt;=NePasModifier!$C$1),"Benjamin",  IF(AND(E124&gt;=NePasModifier!$B$2,E124&lt;=NePasModifier!$C$2),"Minime",  IF(AND(E124&gt;=NePasModifier!$B$3,E124&lt;=NePasModifier!$C$3),"Cadet", IF(AND(E124&gt;=NePasModifier!$B$4,E124&lt;=NePasModifier!$C$4),"Junior", IF(AND(E124&gt;=NePasModifier!$B$5,E124&lt;=NePasModifier!$C$5),"Espoir", IF(AND(E124&gt;=NePasModifier!$B$6,E124&lt;=NePasModifier!$C$6),"Senior",  IF(AND(E124&gt;=NePasModifier!$B$7,E124&lt;=NePasModifier!$C$7),"Vétéran",  IF(AND(E124&gt;=NePasModifier!$B$8,E124&lt;=NePasModifier!$C$8),"Super Vétéran", IF(E124&lt;=NePasModifier!$B$9,"Ancien",  "Erreur de date de naissance")))))))))))</f>
        <v>Super Vétéran</v>
      </c>
    </row>
    <row r="125" spans="1:6" ht="19.5" thickBot="1" x14ac:dyDescent="0.35">
      <c r="A125" s="4" t="s">
        <v>154</v>
      </c>
      <c r="B125" s="21" t="s">
        <v>170</v>
      </c>
      <c r="C125" s="21" t="s">
        <v>133</v>
      </c>
      <c r="D125" s="20" t="s">
        <v>129</v>
      </c>
      <c r="E125" s="21">
        <v>1958</v>
      </c>
      <c r="F125" s="18" t="str">
        <f>IF(ISBLANK(B125),"", IF(D125="F",IF(E125&lt;=NePasModifier!$B$11,"Feminine+40","Feminine-40"),IF(AND(E125&gt;=NePasModifier!$B$1,E125&lt;=NePasModifier!$C$1),"Benjamin",  IF(AND(E125&gt;=NePasModifier!$B$2,E125&lt;=NePasModifier!$C$2),"Minime",  IF(AND(E125&gt;=NePasModifier!$B$3,E125&lt;=NePasModifier!$C$3),"Cadet", IF(AND(E125&gt;=NePasModifier!$B$4,E125&lt;=NePasModifier!$C$4),"Junior", IF(AND(E125&gt;=NePasModifier!$B$5,E125&lt;=NePasModifier!$C$5),"Espoir", IF(AND(E125&gt;=NePasModifier!$B$6,E125&lt;=NePasModifier!$C$6),"Senior",  IF(AND(E125&gt;=NePasModifier!$B$7,E125&lt;=NePasModifier!$C$7),"Vétéran",  IF(AND(E125&gt;=NePasModifier!$B$8,E125&lt;=NePasModifier!$C$8),"Super Vétéran", IF(E125&lt;=NePasModifier!$B$9,"Ancien",  "Erreur de date de naissance")))))))))))</f>
        <v>Super Vétéran</v>
      </c>
    </row>
    <row r="126" spans="1:6" ht="19.5" thickBot="1" x14ac:dyDescent="0.35">
      <c r="A126" s="4" t="s">
        <v>155</v>
      </c>
      <c r="B126" s="21" t="s">
        <v>188</v>
      </c>
      <c r="C126" s="21" t="s">
        <v>133</v>
      </c>
      <c r="D126" s="20" t="s">
        <v>129</v>
      </c>
      <c r="E126" s="21">
        <v>1960</v>
      </c>
      <c r="F126" s="18" t="str">
        <f>IF(ISBLANK(B126),"", IF(D126="F",IF(E126&lt;=NePasModifier!$B$11,"Feminine+40","Feminine-40"),IF(AND(E126&gt;=NePasModifier!$B$1,E126&lt;=NePasModifier!$C$1),"Benjamin",  IF(AND(E126&gt;=NePasModifier!$B$2,E126&lt;=NePasModifier!$C$2),"Minime",  IF(AND(E126&gt;=NePasModifier!$B$3,E126&lt;=NePasModifier!$C$3),"Cadet", IF(AND(E126&gt;=NePasModifier!$B$4,E126&lt;=NePasModifier!$C$4),"Junior", IF(AND(E126&gt;=NePasModifier!$B$5,E126&lt;=NePasModifier!$C$5),"Espoir", IF(AND(E126&gt;=NePasModifier!$B$6,E126&lt;=NePasModifier!$C$6),"Senior",  IF(AND(E126&gt;=NePasModifier!$B$7,E126&lt;=NePasModifier!$C$7),"Vétéran",  IF(AND(E126&gt;=NePasModifier!$B$8,E126&lt;=NePasModifier!$C$8),"Super Vétéran", IF(E126&lt;=NePasModifier!$B$9,"Ancien",  "Erreur de date de naissance")))))))))))</f>
        <v>Super Vétéran</v>
      </c>
    </row>
    <row r="127" spans="1:6" ht="19.5" thickBot="1" x14ac:dyDescent="0.35">
      <c r="A127" s="4" t="s">
        <v>156</v>
      </c>
      <c r="B127" s="21" t="s">
        <v>189</v>
      </c>
      <c r="C127" s="21" t="s">
        <v>171</v>
      </c>
      <c r="D127" s="20" t="s">
        <v>129</v>
      </c>
      <c r="E127" s="21">
        <v>1957</v>
      </c>
      <c r="F127" s="18" t="str">
        <f>IF(ISBLANK(B127),"", IF(D127="F",IF(E127&lt;=NePasModifier!$B$11,"Feminine+40","Feminine-40"),IF(AND(E127&gt;=NePasModifier!$B$1,E127&lt;=NePasModifier!$C$1),"Benjamin",  IF(AND(E127&gt;=NePasModifier!$B$2,E127&lt;=NePasModifier!$C$2),"Minime",  IF(AND(E127&gt;=NePasModifier!$B$3,E127&lt;=NePasModifier!$C$3),"Cadet", IF(AND(E127&gt;=NePasModifier!$B$4,E127&lt;=NePasModifier!$C$4),"Junior", IF(AND(E127&gt;=NePasModifier!$B$5,E127&lt;=NePasModifier!$C$5),"Espoir", IF(AND(E127&gt;=NePasModifier!$B$6,E127&lt;=NePasModifier!$C$6),"Senior",  IF(AND(E127&gt;=NePasModifier!$B$7,E127&lt;=NePasModifier!$C$7),"Vétéran",  IF(AND(E127&gt;=NePasModifier!$B$8,E127&lt;=NePasModifier!$C$8),"Super Vétéran", IF(E127&lt;=NePasModifier!$B$9,"Ancien",  "Erreur de date de naissance")))))))))))</f>
        <v>Super Vétéran</v>
      </c>
    </row>
    <row r="128" spans="1:6" ht="19.5" thickBot="1" x14ac:dyDescent="0.35">
      <c r="A128" s="4" t="s">
        <v>157</v>
      </c>
      <c r="B128" s="21" t="s">
        <v>172</v>
      </c>
      <c r="C128" s="21" t="s">
        <v>135</v>
      </c>
      <c r="D128" s="20" t="s">
        <v>129</v>
      </c>
      <c r="E128" s="21">
        <v>1964</v>
      </c>
      <c r="F128" s="18" t="str">
        <f>IF(ISBLANK(B128),"", IF(D128="F",IF(E128&lt;=NePasModifier!$B$11,"Feminine+40","Feminine-40"),IF(AND(E128&gt;=NePasModifier!$B$1,E128&lt;=NePasModifier!$C$1),"Benjamin",  IF(AND(E128&gt;=NePasModifier!$B$2,E128&lt;=NePasModifier!$C$2),"Minime",  IF(AND(E128&gt;=NePasModifier!$B$3,E128&lt;=NePasModifier!$C$3),"Cadet", IF(AND(E128&gt;=NePasModifier!$B$4,E128&lt;=NePasModifier!$C$4),"Junior", IF(AND(E128&gt;=NePasModifier!$B$5,E128&lt;=NePasModifier!$C$5),"Espoir", IF(AND(E128&gt;=NePasModifier!$B$6,E128&lt;=NePasModifier!$C$6),"Senior",  IF(AND(E128&gt;=NePasModifier!$B$7,E128&lt;=NePasModifier!$C$7),"Vétéran",  IF(AND(E128&gt;=NePasModifier!$B$8,E128&lt;=NePasModifier!$C$8),"Super Vétéran", IF(E128&lt;=NePasModifier!$B$9,"Ancien",  "Erreur de date de naissance")))))))))))</f>
        <v>Super Vétéran</v>
      </c>
    </row>
    <row r="129" spans="1:6" ht="19.5" thickBot="1" x14ac:dyDescent="0.35">
      <c r="A129" s="4" t="s">
        <v>158</v>
      </c>
      <c r="B129" s="21" t="s">
        <v>173</v>
      </c>
      <c r="C129" s="21" t="s">
        <v>142</v>
      </c>
      <c r="D129" s="20" t="s">
        <v>129</v>
      </c>
      <c r="E129" s="21">
        <v>1959</v>
      </c>
      <c r="F129" s="18" t="str">
        <f>IF(ISBLANK(B129),"", IF(D129="F",IF(E129&lt;=NePasModifier!$B$11,"Feminine+40","Feminine-40"),IF(AND(E129&gt;=NePasModifier!$B$1,E129&lt;=NePasModifier!$C$1),"Benjamin",  IF(AND(E129&gt;=NePasModifier!$B$2,E129&lt;=NePasModifier!$C$2),"Minime",  IF(AND(E129&gt;=NePasModifier!$B$3,E129&lt;=NePasModifier!$C$3),"Cadet", IF(AND(E129&gt;=NePasModifier!$B$4,E129&lt;=NePasModifier!$C$4),"Junior", IF(AND(E129&gt;=NePasModifier!$B$5,E129&lt;=NePasModifier!$C$5),"Espoir", IF(AND(E129&gt;=NePasModifier!$B$6,E129&lt;=NePasModifier!$C$6),"Senior",  IF(AND(E129&gt;=NePasModifier!$B$7,E129&lt;=NePasModifier!$C$7),"Vétéran",  IF(AND(E129&gt;=NePasModifier!$B$8,E129&lt;=NePasModifier!$C$8),"Super Vétéran", IF(E129&lt;=NePasModifier!$B$9,"Ancien",  "Erreur de date de naissance")))))))))))</f>
        <v>Super Vétéran</v>
      </c>
    </row>
    <row r="130" spans="1:6" ht="19.5" thickBot="1" x14ac:dyDescent="0.35">
      <c r="A130" s="4" t="s">
        <v>159</v>
      </c>
      <c r="B130" s="21" t="s">
        <v>174</v>
      </c>
      <c r="C130" s="21" t="s">
        <v>142</v>
      </c>
      <c r="D130" s="20" t="s">
        <v>129</v>
      </c>
      <c r="E130" s="21">
        <v>1964</v>
      </c>
      <c r="F130" s="18" t="str">
        <f>IF(ISBLANK(B130),"", IF(D130="F",IF(E130&lt;=NePasModifier!$B$11,"Feminine+40","Feminine-40"),IF(AND(E130&gt;=NePasModifier!$B$1,E130&lt;=NePasModifier!$C$1),"Benjamin",  IF(AND(E130&gt;=NePasModifier!$B$2,E130&lt;=NePasModifier!$C$2),"Minime",  IF(AND(E130&gt;=NePasModifier!$B$3,E130&lt;=NePasModifier!$C$3),"Cadet", IF(AND(E130&gt;=NePasModifier!$B$4,E130&lt;=NePasModifier!$C$4),"Junior", IF(AND(E130&gt;=NePasModifier!$B$5,E130&lt;=NePasModifier!$C$5),"Espoir", IF(AND(E130&gt;=NePasModifier!$B$6,E130&lt;=NePasModifier!$C$6),"Senior",  IF(AND(E130&gt;=NePasModifier!$B$7,E130&lt;=NePasModifier!$C$7),"Vétéran",  IF(AND(E130&gt;=NePasModifier!$B$8,E130&lt;=NePasModifier!$C$8),"Super Vétéran", IF(E130&lt;=NePasModifier!$B$9,"Ancien",  "Erreur de date de naissance")))))))))))</f>
        <v>Super Vétéran</v>
      </c>
    </row>
    <row r="131" spans="1:6" ht="19.5" thickBot="1" x14ac:dyDescent="0.35">
      <c r="A131" s="4" t="s">
        <v>160</v>
      </c>
      <c r="B131" s="21" t="s">
        <v>175</v>
      </c>
      <c r="C131" s="21" t="s">
        <v>135</v>
      </c>
      <c r="D131" s="20" t="s">
        <v>129</v>
      </c>
      <c r="E131" s="21">
        <v>1958</v>
      </c>
      <c r="F131" s="18" t="str">
        <f>IF(ISBLANK(B131),"", IF(D131="F",IF(E131&lt;=NePasModifier!$B$11,"Feminine+40","Feminine-40"),IF(AND(E131&gt;=NePasModifier!$B$1,E131&lt;=NePasModifier!$C$1),"Benjamin",  IF(AND(E131&gt;=NePasModifier!$B$2,E131&lt;=NePasModifier!$C$2),"Minime",  IF(AND(E131&gt;=NePasModifier!$B$3,E131&lt;=NePasModifier!$C$3),"Cadet", IF(AND(E131&gt;=NePasModifier!$B$4,E131&lt;=NePasModifier!$C$4),"Junior", IF(AND(E131&gt;=NePasModifier!$B$5,E131&lt;=NePasModifier!$C$5),"Espoir", IF(AND(E131&gt;=NePasModifier!$B$6,E131&lt;=NePasModifier!$C$6),"Senior",  IF(AND(E131&gt;=NePasModifier!$B$7,E131&lt;=NePasModifier!$C$7),"Vétéran",  IF(AND(E131&gt;=NePasModifier!$B$8,E131&lt;=NePasModifier!$C$8),"Super Vétéran", IF(E131&lt;=NePasModifier!$B$9,"Ancien",  "Erreur de date de naissance")))))))))))</f>
        <v>Super Vétéran</v>
      </c>
    </row>
    <row r="132" spans="1:6" ht="19.5" thickBot="1" x14ac:dyDescent="0.35">
      <c r="A132" s="4" t="s">
        <v>161</v>
      </c>
      <c r="B132" s="21" t="s">
        <v>176</v>
      </c>
      <c r="C132" s="21" t="s">
        <v>186</v>
      </c>
      <c r="D132" s="20" t="s">
        <v>129</v>
      </c>
      <c r="E132" s="21">
        <v>1963</v>
      </c>
      <c r="F132" s="18" t="str">
        <f>IF(ISBLANK(B132),"", IF(D132="F",IF(E132&lt;=NePasModifier!$B$11,"Feminine+40","Feminine-40"),IF(AND(E132&gt;=NePasModifier!$B$1,E132&lt;=NePasModifier!$C$1),"Benjamin",  IF(AND(E132&gt;=NePasModifier!$B$2,E132&lt;=NePasModifier!$C$2),"Minime",  IF(AND(E132&gt;=NePasModifier!$B$3,E132&lt;=NePasModifier!$C$3),"Cadet", IF(AND(E132&gt;=NePasModifier!$B$4,E132&lt;=NePasModifier!$C$4),"Junior", IF(AND(E132&gt;=NePasModifier!$B$5,E132&lt;=NePasModifier!$C$5),"Espoir", IF(AND(E132&gt;=NePasModifier!$B$6,E132&lt;=NePasModifier!$C$6),"Senior",  IF(AND(E132&gt;=NePasModifier!$B$7,E132&lt;=NePasModifier!$C$7),"Vétéran",  IF(AND(E132&gt;=NePasModifier!$B$8,E132&lt;=NePasModifier!$C$8),"Super Vétéran", IF(E132&lt;=NePasModifier!$B$9,"Ancien",  "Erreur de date de naissance")))))))))))</f>
        <v>Super Vétéran</v>
      </c>
    </row>
    <row r="133" spans="1:6" ht="19.5" thickBot="1" x14ac:dyDescent="0.35">
      <c r="A133" s="4" t="s">
        <v>162</v>
      </c>
      <c r="B133" s="21" t="s">
        <v>177</v>
      </c>
      <c r="C133" s="21" t="s">
        <v>135</v>
      </c>
      <c r="D133" s="20" t="s">
        <v>129</v>
      </c>
      <c r="E133" s="21">
        <v>1962</v>
      </c>
      <c r="F133" s="18" t="str">
        <f>IF(ISBLANK(B133),"", IF(D133="F",IF(E133&lt;=NePasModifier!$B$11,"Feminine+40","Feminine-40"),IF(AND(E133&gt;=NePasModifier!$B$1,E133&lt;=NePasModifier!$C$1),"Benjamin",  IF(AND(E133&gt;=NePasModifier!$B$2,E133&lt;=NePasModifier!$C$2),"Minime",  IF(AND(E133&gt;=NePasModifier!$B$3,E133&lt;=NePasModifier!$C$3),"Cadet", IF(AND(E133&gt;=NePasModifier!$B$4,E133&lt;=NePasModifier!$C$4),"Junior", IF(AND(E133&gt;=NePasModifier!$B$5,E133&lt;=NePasModifier!$C$5),"Espoir", IF(AND(E133&gt;=NePasModifier!$B$6,E133&lt;=NePasModifier!$C$6),"Senior",  IF(AND(E133&gt;=NePasModifier!$B$7,E133&lt;=NePasModifier!$C$7),"Vétéran",  IF(AND(E133&gt;=NePasModifier!$B$8,E133&lt;=NePasModifier!$C$8),"Super Vétéran", IF(E133&lt;=NePasModifier!$B$9,"Ancien",  "Erreur de date de naissance")))))))))))</f>
        <v>Super Vétéran</v>
      </c>
    </row>
    <row r="134" spans="1:6" ht="19.5" thickBot="1" x14ac:dyDescent="0.35">
      <c r="A134" s="4" t="s">
        <v>163</v>
      </c>
      <c r="B134" s="21" t="s">
        <v>178</v>
      </c>
      <c r="C134" s="21" t="s">
        <v>135</v>
      </c>
      <c r="D134" s="20" t="s">
        <v>129</v>
      </c>
      <c r="E134" s="21">
        <v>1960</v>
      </c>
      <c r="F134" s="18" t="str">
        <f>IF(ISBLANK(B134),"", IF(D134="F",IF(E134&lt;=NePasModifier!$B$11,"Feminine+40","Feminine-40"),IF(AND(E134&gt;=NePasModifier!$B$1,E134&lt;=NePasModifier!$C$1),"Benjamin",  IF(AND(E134&gt;=NePasModifier!$B$2,E134&lt;=NePasModifier!$C$2),"Minime",  IF(AND(E134&gt;=NePasModifier!$B$3,E134&lt;=NePasModifier!$C$3),"Cadet", IF(AND(E134&gt;=NePasModifier!$B$4,E134&lt;=NePasModifier!$C$4),"Junior", IF(AND(E134&gt;=NePasModifier!$B$5,E134&lt;=NePasModifier!$C$5),"Espoir", IF(AND(E134&gt;=NePasModifier!$B$6,E134&lt;=NePasModifier!$C$6),"Senior",  IF(AND(E134&gt;=NePasModifier!$B$7,E134&lt;=NePasModifier!$C$7),"Vétéran",  IF(AND(E134&gt;=NePasModifier!$B$8,E134&lt;=NePasModifier!$C$8),"Super Vétéran", IF(E134&lt;=NePasModifier!$B$9,"Ancien",  "Erreur de date de naissance")))))))))))</f>
        <v>Super Vétéran</v>
      </c>
    </row>
    <row r="135" spans="1:6" ht="19.5" thickBot="1" x14ac:dyDescent="0.35">
      <c r="A135" s="4" t="s">
        <v>164</v>
      </c>
      <c r="B135" s="21" t="s">
        <v>179</v>
      </c>
      <c r="C135" s="21" t="s">
        <v>133</v>
      </c>
      <c r="D135" s="20" t="s">
        <v>129</v>
      </c>
      <c r="E135" s="21">
        <v>1959</v>
      </c>
      <c r="F135" s="18" t="str">
        <f>IF(ISBLANK(B135),"", IF(D135="F",IF(E135&lt;=NePasModifier!$B$11,"Feminine+40","Feminine-40"),IF(AND(E135&gt;=NePasModifier!$B$1,E135&lt;=NePasModifier!$C$1),"Benjamin",  IF(AND(E135&gt;=NePasModifier!$B$2,E135&lt;=NePasModifier!$C$2),"Minime",  IF(AND(E135&gt;=NePasModifier!$B$3,E135&lt;=NePasModifier!$C$3),"Cadet", IF(AND(E135&gt;=NePasModifier!$B$4,E135&lt;=NePasModifier!$C$4),"Junior", IF(AND(E135&gt;=NePasModifier!$B$5,E135&lt;=NePasModifier!$C$5),"Espoir", IF(AND(E135&gt;=NePasModifier!$B$6,E135&lt;=NePasModifier!$C$6),"Senior",  IF(AND(E135&gt;=NePasModifier!$B$7,E135&lt;=NePasModifier!$C$7),"Vétéran",  IF(AND(E135&gt;=NePasModifier!$B$8,E135&lt;=NePasModifier!$C$8),"Super Vétéran", IF(E135&lt;=NePasModifier!$B$9,"Ancien",  "Erreur de date de naissance")))))))))))</f>
        <v>Super Vétéran</v>
      </c>
    </row>
    <row r="136" spans="1:6" ht="19.5" thickBot="1" x14ac:dyDescent="0.35">
      <c r="A136" s="4" t="s">
        <v>165</v>
      </c>
      <c r="B136" s="21" t="s">
        <v>180</v>
      </c>
      <c r="C136" s="21" t="s">
        <v>135</v>
      </c>
      <c r="D136" s="20" t="s">
        <v>129</v>
      </c>
      <c r="E136" s="21">
        <v>1959</v>
      </c>
      <c r="F136" s="18" t="str">
        <f>IF(ISBLANK(B136),"", IF(D136="F",IF(E136&lt;=NePasModifier!$B$11,"Feminine+40","Feminine-40"),IF(AND(E136&gt;=NePasModifier!$B$1,E136&lt;=NePasModifier!$C$1),"Benjamin",  IF(AND(E136&gt;=NePasModifier!$B$2,E136&lt;=NePasModifier!$C$2),"Minime",  IF(AND(E136&gt;=NePasModifier!$B$3,E136&lt;=NePasModifier!$C$3),"Cadet", IF(AND(E136&gt;=NePasModifier!$B$4,E136&lt;=NePasModifier!$C$4),"Junior", IF(AND(E136&gt;=NePasModifier!$B$5,E136&lt;=NePasModifier!$C$5),"Espoir", IF(AND(E136&gt;=NePasModifier!$B$6,E136&lt;=NePasModifier!$C$6),"Senior",  IF(AND(E136&gt;=NePasModifier!$B$7,E136&lt;=NePasModifier!$C$7),"Vétéran",  IF(AND(E136&gt;=NePasModifier!$B$8,E136&lt;=NePasModifier!$C$8),"Super Vétéran", IF(E136&lt;=NePasModifier!$B$9,"Ancien",  "Erreur de date de naissance")))))))))))</f>
        <v>Super Vétéran</v>
      </c>
    </row>
    <row r="137" spans="1:6" ht="19.5" thickBot="1" x14ac:dyDescent="0.35">
      <c r="A137" s="4" t="s">
        <v>166</v>
      </c>
      <c r="B137" s="21" t="s">
        <v>190</v>
      </c>
      <c r="C137" s="21" t="s">
        <v>135</v>
      </c>
      <c r="D137" s="20" t="s">
        <v>129</v>
      </c>
      <c r="E137" s="21">
        <v>1963</v>
      </c>
      <c r="F137" s="18" t="str">
        <f>IF(ISBLANK(B137),"", IF(D137="F",IF(E137&lt;=NePasModifier!$B$11,"Feminine+40","Feminine-40"),IF(AND(E137&gt;=NePasModifier!$B$1,E137&lt;=NePasModifier!$C$1),"Benjamin",  IF(AND(E137&gt;=NePasModifier!$B$2,E137&lt;=NePasModifier!$C$2),"Minime",  IF(AND(E137&gt;=NePasModifier!$B$3,E137&lt;=NePasModifier!$C$3),"Cadet", IF(AND(E137&gt;=NePasModifier!$B$4,E137&lt;=NePasModifier!$C$4),"Junior", IF(AND(E137&gt;=NePasModifier!$B$5,E137&lt;=NePasModifier!$C$5),"Espoir", IF(AND(E137&gt;=NePasModifier!$B$6,E137&lt;=NePasModifier!$C$6),"Senior",  IF(AND(E137&gt;=NePasModifier!$B$7,E137&lt;=NePasModifier!$C$7),"Vétéran",  IF(AND(E137&gt;=NePasModifier!$B$8,E137&lt;=NePasModifier!$C$8),"Super Vétéran", IF(E137&lt;=NePasModifier!$B$9,"Ancien",  "Erreur de date de naissance")))))))))))</f>
        <v>Super Vétéran</v>
      </c>
    </row>
    <row r="138" spans="1:6" ht="19.5" thickBot="1" x14ac:dyDescent="0.35">
      <c r="A138" s="4" t="s">
        <v>167</v>
      </c>
      <c r="B138" s="21" t="s">
        <v>181</v>
      </c>
      <c r="C138" s="21" t="s">
        <v>182</v>
      </c>
      <c r="D138" s="20" t="s">
        <v>129</v>
      </c>
      <c r="E138" s="21">
        <v>1964</v>
      </c>
      <c r="F138" s="18" t="str">
        <f>IF(ISBLANK(B138),"", IF(D138="F",IF(E138&lt;=NePasModifier!$B$11,"Feminine+40","Feminine-40"),IF(AND(E138&gt;=NePasModifier!$B$1,E138&lt;=NePasModifier!$C$1),"Benjamin",  IF(AND(E138&gt;=NePasModifier!$B$2,E138&lt;=NePasModifier!$C$2),"Minime",  IF(AND(E138&gt;=NePasModifier!$B$3,E138&lt;=NePasModifier!$C$3),"Cadet", IF(AND(E138&gt;=NePasModifier!$B$4,E138&lt;=NePasModifier!$C$4),"Junior", IF(AND(E138&gt;=NePasModifier!$B$5,E138&lt;=NePasModifier!$C$5),"Espoir", IF(AND(E138&gt;=NePasModifier!$B$6,E138&lt;=NePasModifier!$C$6),"Senior",  IF(AND(E138&gt;=NePasModifier!$B$7,E138&lt;=NePasModifier!$C$7),"Vétéran",  IF(AND(E138&gt;=NePasModifier!$B$8,E138&lt;=NePasModifier!$C$8),"Super Vétéran", IF(E138&lt;=NePasModifier!$B$9,"Ancien",  "Erreur de date de naissance")))))))))))</f>
        <v>Super Vétéran</v>
      </c>
    </row>
    <row r="139" spans="1:6" ht="19.5" thickBot="1" x14ac:dyDescent="0.35">
      <c r="A139" s="4" t="s">
        <v>168</v>
      </c>
      <c r="B139" s="21" t="s">
        <v>183</v>
      </c>
      <c r="C139" s="21" t="s">
        <v>135</v>
      </c>
      <c r="D139" s="20" t="s">
        <v>129</v>
      </c>
      <c r="E139" s="21">
        <v>1959</v>
      </c>
      <c r="F139" s="18" t="str">
        <f>IF(ISBLANK(B139),"", IF(D139="F",IF(E139&lt;=NePasModifier!$B$11,"Feminine+40","Feminine-40"),IF(AND(E139&gt;=NePasModifier!$B$1,E139&lt;=NePasModifier!$C$1),"Benjamin",  IF(AND(E139&gt;=NePasModifier!$B$2,E139&lt;=NePasModifier!$C$2),"Minime",  IF(AND(E139&gt;=NePasModifier!$B$3,E139&lt;=NePasModifier!$C$3),"Cadet", IF(AND(E139&gt;=NePasModifier!$B$4,E139&lt;=NePasModifier!$C$4),"Junior", IF(AND(E139&gt;=NePasModifier!$B$5,E139&lt;=NePasModifier!$C$5),"Espoir", IF(AND(E139&gt;=NePasModifier!$B$6,E139&lt;=NePasModifier!$C$6),"Senior",  IF(AND(E139&gt;=NePasModifier!$B$7,E139&lt;=NePasModifier!$C$7),"Vétéran",  IF(AND(E139&gt;=NePasModifier!$B$8,E139&lt;=NePasModifier!$C$8),"Super Vétéran", IF(E139&lt;=NePasModifier!$B$9,"Ancien",  "Erreur de date de naissance")))))))))))</f>
        <v>Super Vétéran</v>
      </c>
    </row>
    <row r="140" spans="1:6" ht="15.75" thickBot="1" x14ac:dyDescent="0.3">
      <c r="C140" s="21"/>
    </row>
    <row r="141" spans="1:6" ht="15.75" thickBot="1" x14ac:dyDescent="0.3">
      <c r="C141" s="21"/>
    </row>
    <row r="142" spans="1:6" ht="15.75" thickBot="1" x14ac:dyDescent="0.3">
      <c r="C142" s="21"/>
    </row>
    <row r="143" spans="1:6" ht="15.75" thickBot="1" x14ac:dyDescent="0.3">
      <c r="C143" s="21"/>
    </row>
  </sheetData>
  <mergeCells count="3">
    <mergeCell ref="A1:F1"/>
    <mergeCell ref="A2:F2"/>
    <mergeCell ref="A3:F3"/>
  </mergeCells>
  <dataValidations count="1">
    <dataValidation type="list" allowBlank="1" showInputMessage="1" showErrorMessage="1" sqref="D5:D139">
      <formula1>sexe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6" sqref="F6"/>
    </sheetView>
  </sheetViews>
  <sheetFormatPr baseColWidth="10" defaultRowHeight="15" x14ac:dyDescent="0.25"/>
  <cols>
    <col min="1" max="1" width="8.7109375" customWidth="1"/>
    <col min="2" max="2" width="8.5703125" customWidth="1"/>
    <col min="3" max="3" width="19" customWidth="1"/>
    <col min="4" max="4" width="13" customWidth="1"/>
    <col min="5" max="5" width="20.85546875" customWidth="1"/>
  </cols>
  <sheetData>
    <row r="1" spans="1:5" x14ac:dyDescent="0.25">
      <c r="A1" s="27" t="str">
        <f>NePasModifier!B13</f>
        <v>Ronde des Fruits</v>
      </c>
      <c r="B1" s="28"/>
      <c r="C1" s="28"/>
      <c r="D1" s="28"/>
      <c r="E1" s="29"/>
    </row>
    <row r="2" spans="1:5" x14ac:dyDescent="0.25">
      <c r="A2" s="30">
        <f>NePasModifier!B14</f>
        <v>2016</v>
      </c>
      <c r="B2" s="31"/>
      <c r="C2" s="31"/>
      <c r="D2" s="31"/>
      <c r="E2" s="32"/>
    </row>
    <row r="3" spans="1:5" x14ac:dyDescent="0.25">
      <c r="A3" s="33" t="s">
        <v>127</v>
      </c>
      <c r="B3" s="34"/>
      <c r="C3" s="34"/>
      <c r="D3" s="34"/>
      <c r="E3" s="35"/>
    </row>
    <row r="4" spans="1:5" x14ac:dyDescent="0.25">
      <c r="A4" s="10" t="s">
        <v>11</v>
      </c>
      <c r="B4" s="9" t="s">
        <v>264</v>
      </c>
      <c r="C4" s="9" t="s">
        <v>117</v>
      </c>
      <c r="D4" s="9" t="s">
        <v>13</v>
      </c>
      <c r="E4" s="11" t="s">
        <v>15</v>
      </c>
    </row>
    <row r="5" spans="1:5" x14ac:dyDescent="0.25">
      <c r="A5" s="22" t="s">
        <v>21</v>
      </c>
      <c r="B5" s="20">
        <v>1</v>
      </c>
      <c r="C5" s="14" t="str">
        <f>VLOOKUP(A5,Liste_Inscrits!$A$1:$F$419, 2,0)</f>
        <v>Cassoret Paul Emile</v>
      </c>
      <c r="D5" s="14" t="str">
        <f>VLOOKUP(A5,Liste_Inscrits!$A$1:$F$419, 3,0)</f>
        <v>ATC Donzere</v>
      </c>
      <c r="E5" s="6" t="str">
        <f>VLOOKUP(A5,Liste_Inscrits!$A$1:$F$419, 6,0)</f>
        <v>Cadet</v>
      </c>
    </row>
    <row r="6" spans="1:5" x14ac:dyDescent="0.25">
      <c r="A6" s="22" t="s">
        <v>17</v>
      </c>
      <c r="B6" s="20">
        <v>2</v>
      </c>
      <c r="C6" s="14" t="str">
        <f>VLOOKUP(A6,Liste_Inscrits!$A$1:$F$419, 2,0)</f>
        <v>Nouzillat Adrian</v>
      </c>
      <c r="D6" s="14" t="str">
        <f>VLOOKUP(A6,Liste_Inscrits!$A$1:$F$419, 3,0)</f>
        <v>ATC Donzere</v>
      </c>
      <c r="E6" s="6" t="str">
        <f>VLOOKUP(A6,Liste_Inscrits!$A$1:$F$419, 6,0)</f>
        <v>Cadet</v>
      </c>
    </row>
    <row r="7" spans="1:5" x14ac:dyDescent="0.25">
      <c r="A7" s="22"/>
      <c r="B7" s="20"/>
      <c r="C7" s="14" t="e">
        <f>VLOOKUP(A7,Liste_Inscrits!$A$1:$F$419, 2,0)</f>
        <v>#N/A</v>
      </c>
      <c r="D7" s="14" t="e">
        <f>VLOOKUP(A7,Liste_Inscrits!$A$1:$F$419, 3,0)</f>
        <v>#N/A</v>
      </c>
      <c r="E7" s="6" t="e">
        <f>VLOOKUP(A7,Liste_Inscrits!$A$1:$F$419, 6,0)</f>
        <v>#N/A</v>
      </c>
    </row>
    <row r="8" spans="1:5" x14ac:dyDescent="0.25">
      <c r="A8" s="22"/>
      <c r="B8" s="20"/>
      <c r="C8" s="14" t="e">
        <f>VLOOKUP(A8,Liste_Inscrits!$A$1:$F$419, 2,0)</f>
        <v>#N/A</v>
      </c>
      <c r="D8" s="14" t="e">
        <f>VLOOKUP(A8,Liste_Inscrits!$A$1:$F$419, 3,0)</f>
        <v>#N/A</v>
      </c>
      <c r="E8" s="6" t="e">
        <f>VLOOKUP(A8,Liste_Inscrits!$A$1:$F$419, 6,0)</f>
        <v>#N/A</v>
      </c>
    </row>
    <row r="9" spans="1:5" x14ac:dyDescent="0.25">
      <c r="A9" s="22"/>
      <c r="B9" s="20"/>
      <c r="C9" s="14" t="e">
        <f>VLOOKUP(A9,Liste_Inscrits!$A$1:$F$419, 2,0)</f>
        <v>#N/A</v>
      </c>
      <c r="D9" s="14" t="e">
        <f>VLOOKUP(A9,Liste_Inscrits!$A$1:$F$419, 3,0)</f>
        <v>#N/A</v>
      </c>
      <c r="E9" s="6" t="e">
        <f>VLOOKUP(A9,Liste_Inscrits!$A$1:$F$419, 6,0)</f>
        <v>#N/A</v>
      </c>
    </row>
    <row r="10" spans="1:5" x14ac:dyDescent="0.25">
      <c r="A10" s="22"/>
      <c r="B10" s="20"/>
      <c r="C10" s="14" t="e">
        <f>VLOOKUP(A10,Liste_Inscrits!$A$1:$F$419, 2,0)</f>
        <v>#N/A</v>
      </c>
      <c r="D10" s="14" t="e">
        <f>VLOOKUP(A10,Liste_Inscrits!$A$1:$F$419, 3,0)</f>
        <v>#N/A</v>
      </c>
      <c r="E10" s="6" t="e">
        <f>VLOOKUP(A10,Liste_Inscrits!$A$1:$F$419, 6,0)</f>
        <v>#N/A</v>
      </c>
    </row>
    <row r="11" spans="1:5" x14ac:dyDescent="0.25">
      <c r="A11" s="22"/>
      <c r="B11" s="20"/>
      <c r="C11" s="14" t="e">
        <f>VLOOKUP(A11,Liste_Inscrits!$A$1:$F$419, 2,0)</f>
        <v>#N/A</v>
      </c>
      <c r="D11" s="14" t="e">
        <f>VLOOKUP(A11,Liste_Inscrits!$A$1:$F$419, 3,0)</f>
        <v>#N/A</v>
      </c>
      <c r="E11" s="6" t="e">
        <f>VLOOKUP(A11,Liste_Inscrits!$A$1:$F$419, 6,0)</f>
        <v>#N/A</v>
      </c>
    </row>
    <row r="12" spans="1:5" x14ac:dyDescent="0.25">
      <c r="A12" s="22"/>
      <c r="B12" s="20"/>
      <c r="C12" s="14" t="e">
        <f>VLOOKUP(A12,Liste_Inscrits!$A$1:$F$419, 2,0)</f>
        <v>#N/A</v>
      </c>
      <c r="D12" s="14" t="e">
        <f>VLOOKUP(A12,Liste_Inscrits!$A$1:$F$419, 3,0)</f>
        <v>#N/A</v>
      </c>
      <c r="E12" s="6" t="e">
        <f>VLOOKUP(A12,Liste_Inscrits!$A$1:$F$419, 6,0)</f>
        <v>#N/A</v>
      </c>
    </row>
    <row r="13" spans="1:5" x14ac:dyDescent="0.25">
      <c r="A13" s="22"/>
      <c r="B13" s="20"/>
      <c r="C13" s="14" t="e">
        <f>VLOOKUP(A13,Liste_Inscrits!$A$1:$F$419, 2,0)</f>
        <v>#N/A</v>
      </c>
      <c r="D13" s="14" t="e">
        <f>VLOOKUP(A13,Liste_Inscrits!$A$1:$F$419, 3,0)</f>
        <v>#N/A</v>
      </c>
      <c r="E13" s="6" t="e">
        <f>VLOOKUP(A13,Liste_Inscrits!$A$1:$F$419, 6,0)</f>
        <v>#N/A</v>
      </c>
    </row>
    <row r="14" spans="1:5" x14ac:dyDescent="0.25">
      <c r="A14" s="22"/>
      <c r="B14" s="20"/>
      <c r="C14" s="14" t="e">
        <f>VLOOKUP(A14,Liste_Inscrits!$A$1:$F$419, 2,0)</f>
        <v>#N/A</v>
      </c>
      <c r="D14" s="14" t="e">
        <f>VLOOKUP(A14,Liste_Inscrits!$A$1:$F$419, 3,0)</f>
        <v>#N/A</v>
      </c>
      <c r="E14" s="6" t="e">
        <f>VLOOKUP(A14,Liste_Inscrits!$A$1:$F$419, 6,0)</f>
        <v>#N/A</v>
      </c>
    </row>
    <row r="15" spans="1:5" x14ac:dyDescent="0.25">
      <c r="A15" s="22"/>
      <c r="B15" s="20"/>
      <c r="C15" s="14" t="e">
        <f>VLOOKUP(A15,Liste_Inscrits!$A$1:$F$419, 2,0)</f>
        <v>#N/A</v>
      </c>
      <c r="D15" s="14" t="e">
        <f>VLOOKUP(A15,Liste_Inscrits!$A$1:$F$419, 3,0)</f>
        <v>#N/A</v>
      </c>
      <c r="E15" s="6" t="e">
        <f>VLOOKUP(A15,Liste_Inscrits!$A$1:$F$419, 6,0)</f>
        <v>#N/A</v>
      </c>
    </row>
    <row r="16" spans="1:5" x14ac:dyDescent="0.25">
      <c r="A16" s="22"/>
      <c r="B16" s="20"/>
      <c r="C16" s="14" t="e">
        <f>VLOOKUP(A16,Liste_Inscrits!$A$1:$F$419, 2,0)</f>
        <v>#N/A</v>
      </c>
      <c r="D16" s="14" t="e">
        <f>VLOOKUP(A16,Liste_Inscrits!$A$1:$F$419, 3,0)</f>
        <v>#N/A</v>
      </c>
      <c r="E16" s="6" t="e">
        <f>VLOOKUP(A16,Liste_Inscrits!$A$1:$F$419, 6,0)</f>
        <v>#N/A</v>
      </c>
    </row>
    <row r="17" spans="1:5" x14ac:dyDescent="0.25">
      <c r="A17" s="22"/>
      <c r="B17" s="20"/>
      <c r="C17" s="14" t="e">
        <f>VLOOKUP(A17,Liste_Inscrits!$A$1:$F$419, 2,0)</f>
        <v>#N/A</v>
      </c>
      <c r="D17" s="14" t="e">
        <f>VLOOKUP(A17,Liste_Inscrits!$A$1:$F$419, 3,0)</f>
        <v>#N/A</v>
      </c>
      <c r="E17" s="6" t="e">
        <f>VLOOKUP(A17,Liste_Inscrits!$A$1:$F$419, 6,0)</f>
        <v>#N/A</v>
      </c>
    </row>
    <row r="18" spans="1:5" x14ac:dyDescent="0.25">
      <c r="A18" s="22"/>
      <c r="B18" s="20"/>
      <c r="C18" s="14" t="e">
        <f>VLOOKUP(A18,Liste_Inscrits!$A$1:$F$419, 2,0)</f>
        <v>#N/A</v>
      </c>
      <c r="D18" s="14" t="e">
        <f>VLOOKUP(A18,Liste_Inscrits!$A$1:$F$419, 3,0)</f>
        <v>#N/A</v>
      </c>
      <c r="E18" s="6" t="e">
        <f>VLOOKUP(A18,Liste_Inscrits!$A$1:$F$419, 6,0)</f>
        <v>#N/A</v>
      </c>
    </row>
    <row r="19" spans="1:5" x14ac:dyDescent="0.25">
      <c r="A19" s="22"/>
      <c r="B19" s="20"/>
      <c r="C19" s="14" t="e">
        <f>VLOOKUP(A19,Liste_Inscrits!$A$1:$F$419, 2,0)</f>
        <v>#N/A</v>
      </c>
      <c r="D19" s="14" t="e">
        <f>VLOOKUP(A19,Liste_Inscrits!$A$1:$F$419, 3,0)</f>
        <v>#N/A</v>
      </c>
      <c r="E19" s="6" t="e">
        <f>VLOOKUP(A19,Liste_Inscrits!$A$1:$F$419, 6,0)</f>
        <v>#N/A</v>
      </c>
    </row>
    <row r="20" spans="1:5" x14ac:dyDescent="0.25">
      <c r="A20" s="22"/>
      <c r="B20" s="20"/>
      <c r="C20" s="14" t="e">
        <f>VLOOKUP(A20,Liste_Inscrits!$A$1:$F$419, 2,0)</f>
        <v>#N/A</v>
      </c>
      <c r="D20" s="14" t="e">
        <f>VLOOKUP(A20,Liste_Inscrits!$A$1:$F$419, 3,0)</f>
        <v>#N/A</v>
      </c>
      <c r="E20" s="6" t="e">
        <f>VLOOKUP(A20,Liste_Inscrits!$A$1:$F$419, 6,0)</f>
        <v>#N/A</v>
      </c>
    </row>
    <row r="21" spans="1:5" x14ac:dyDescent="0.25">
      <c r="A21" s="22"/>
      <c r="B21" s="20"/>
      <c r="C21" s="14" t="e">
        <f>VLOOKUP(A21,Liste_Inscrits!$A$1:$F$419, 2,0)</f>
        <v>#N/A</v>
      </c>
      <c r="D21" s="14" t="e">
        <f>VLOOKUP(A21,Liste_Inscrits!$A$1:$F$419, 3,0)</f>
        <v>#N/A</v>
      </c>
      <c r="E21" s="6" t="e">
        <f>VLOOKUP(A21,Liste_Inscrits!$A$1:$F$419, 6,0)</f>
        <v>#N/A</v>
      </c>
    </row>
    <row r="22" spans="1:5" x14ac:dyDescent="0.25">
      <c r="A22" s="22"/>
      <c r="B22" s="20"/>
      <c r="C22" s="14" t="e">
        <f>VLOOKUP(A22,Liste_Inscrits!$A$1:$F$419, 2,0)</f>
        <v>#N/A</v>
      </c>
      <c r="D22" s="14" t="e">
        <f>VLOOKUP(A22,Liste_Inscrits!$A$1:$F$419, 3,0)</f>
        <v>#N/A</v>
      </c>
      <c r="E22" s="6" t="e">
        <f>VLOOKUP(A22,Liste_Inscrits!$A$1:$F$419, 6,0)</f>
        <v>#N/A</v>
      </c>
    </row>
    <row r="23" spans="1:5" x14ac:dyDescent="0.25">
      <c r="A23" s="22"/>
      <c r="B23" s="20"/>
      <c r="C23" s="14" t="e">
        <f>VLOOKUP(A23,Liste_Inscrits!$A$1:$F$419, 2,0)</f>
        <v>#N/A</v>
      </c>
      <c r="D23" s="14" t="e">
        <f>VLOOKUP(A23,Liste_Inscrits!$A$1:$F$419, 3,0)</f>
        <v>#N/A</v>
      </c>
      <c r="E23" s="6" t="e">
        <f>VLOOKUP(A23,Liste_Inscrits!$A$1:$F$419, 6,0)</f>
        <v>#N/A</v>
      </c>
    </row>
    <row r="24" spans="1:5" x14ac:dyDescent="0.25">
      <c r="A24" s="22"/>
      <c r="B24" s="20"/>
      <c r="C24" s="14" t="e">
        <f>VLOOKUP(A24,Liste_Inscrits!$A$1:$F$419, 2,0)</f>
        <v>#N/A</v>
      </c>
      <c r="D24" s="14" t="e">
        <f>VLOOKUP(A24,Liste_Inscrits!$A$1:$F$419, 3,0)</f>
        <v>#N/A</v>
      </c>
      <c r="E24" s="6" t="e">
        <f>VLOOKUP(A24,Liste_Inscrits!$A$1:$F$419, 6,0)</f>
        <v>#N/A</v>
      </c>
    </row>
    <row r="25" spans="1:5" x14ac:dyDescent="0.25">
      <c r="A25" s="22"/>
      <c r="B25" s="20"/>
      <c r="C25" s="14" t="e">
        <f>VLOOKUP(A25,Liste_Inscrits!$A$1:$F$419, 2,0)</f>
        <v>#N/A</v>
      </c>
      <c r="D25" s="14" t="e">
        <f>VLOOKUP(A25,Liste_Inscrits!$A$1:$F$419, 3,0)</f>
        <v>#N/A</v>
      </c>
      <c r="E25" s="6" t="e">
        <f>VLOOKUP(A25,Liste_Inscrits!$A$1:$F$419, 6,0)</f>
        <v>#N/A</v>
      </c>
    </row>
    <row r="26" spans="1:5" x14ac:dyDescent="0.25">
      <c r="A26" s="22"/>
      <c r="B26" s="20"/>
      <c r="C26" s="14" t="e">
        <f>VLOOKUP(A26,Liste_Inscrits!$A$1:$F$419, 2,0)</f>
        <v>#N/A</v>
      </c>
      <c r="D26" s="14" t="e">
        <f>VLOOKUP(A26,Liste_Inscrits!$A$1:$F$419, 3,0)</f>
        <v>#N/A</v>
      </c>
      <c r="E26" s="6" t="e">
        <f>VLOOKUP(A26,Liste_Inscrits!$A$1:$F$419, 6,0)</f>
        <v>#N/A</v>
      </c>
    </row>
    <row r="27" spans="1:5" x14ac:dyDescent="0.25">
      <c r="A27" s="22"/>
      <c r="B27" s="20"/>
      <c r="C27" s="14" t="e">
        <f>VLOOKUP(A27,Liste_Inscrits!$A$1:$F$419, 2,0)</f>
        <v>#N/A</v>
      </c>
      <c r="D27" s="14" t="e">
        <f>VLOOKUP(A27,Liste_Inscrits!$A$1:$F$419, 3,0)</f>
        <v>#N/A</v>
      </c>
      <c r="E27" s="6" t="e">
        <f>VLOOKUP(A27,Liste_Inscrits!$A$1:$F$419, 6,0)</f>
        <v>#N/A</v>
      </c>
    </row>
    <row r="28" spans="1:5" x14ac:dyDescent="0.25">
      <c r="A28" s="22"/>
      <c r="B28" s="20"/>
      <c r="C28" s="14" t="e">
        <f>VLOOKUP(A28,Liste_Inscrits!$A$1:$F$419, 2,0)</f>
        <v>#N/A</v>
      </c>
      <c r="D28" s="14" t="e">
        <f>VLOOKUP(A28,Liste_Inscrits!$A$1:$F$419, 3,0)</f>
        <v>#N/A</v>
      </c>
      <c r="E28" s="6" t="e">
        <f>VLOOKUP(A28,Liste_Inscrits!$A$1:$F$419, 6,0)</f>
        <v>#N/A</v>
      </c>
    </row>
    <row r="29" spans="1:5" x14ac:dyDescent="0.25">
      <c r="A29" s="22"/>
      <c r="B29" s="20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 6,0)</f>
        <v>#N/A</v>
      </c>
    </row>
    <row r="30" spans="1:5" x14ac:dyDescent="0.25">
      <c r="A30" s="22"/>
      <c r="B30" s="20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 6,0)</f>
        <v>#N/A</v>
      </c>
    </row>
    <row r="31" spans="1:5" x14ac:dyDescent="0.25">
      <c r="A31" s="22"/>
      <c r="B31" s="20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 6,0)</f>
        <v>#N/A</v>
      </c>
    </row>
    <row r="32" spans="1:5" x14ac:dyDescent="0.25">
      <c r="A32" s="22"/>
      <c r="B32" s="20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 6,0)</f>
        <v>#N/A</v>
      </c>
    </row>
    <row r="33" spans="1:5" x14ac:dyDescent="0.25">
      <c r="A33" s="22"/>
      <c r="B33" s="20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 6,0)</f>
        <v>#N/A</v>
      </c>
    </row>
    <row r="34" spans="1:5" x14ac:dyDescent="0.25">
      <c r="A34" s="22"/>
      <c r="B34" s="20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 6,0)</f>
        <v>#N/A</v>
      </c>
    </row>
    <row r="35" spans="1:5" x14ac:dyDescent="0.25">
      <c r="A35" s="22"/>
      <c r="B35" s="20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 6,0)</f>
        <v>#N/A</v>
      </c>
    </row>
    <row r="36" spans="1:5" x14ac:dyDescent="0.25">
      <c r="A36" s="22"/>
      <c r="B36" s="20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 6,0)</f>
        <v>#N/A</v>
      </c>
    </row>
    <row r="37" spans="1:5" x14ac:dyDescent="0.25">
      <c r="A37" s="22"/>
      <c r="B37" s="20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 6,0)</f>
        <v>#N/A</v>
      </c>
    </row>
    <row r="38" spans="1:5" ht="15.75" thickBot="1" x14ac:dyDescent="0.3">
      <c r="A38" s="23"/>
      <c r="B38" s="21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 6,0)</f>
        <v>#N/A</v>
      </c>
    </row>
  </sheetData>
  <mergeCells count="3">
    <mergeCell ref="A1:E1"/>
    <mergeCell ref="A2:E2"/>
    <mergeCell ref="A3:E3"/>
  </mergeCells>
  <conditionalFormatting sqref="E5:E38">
    <cfRule type="notContainsText" dxfId="1" priority="1" operator="notContains" text="Cadet">
      <formula>ISERROR(SEARCH("Cadet",E5))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6" sqref="A6"/>
    </sheetView>
  </sheetViews>
  <sheetFormatPr baseColWidth="10" defaultRowHeight="15" x14ac:dyDescent="0.25"/>
  <cols>
    <col min="2" max="2" width="15.42578125" customWidth="1"/>
    <col min="3" max="3" width="19" customWidth="1"/>
    <col min="4" max="4" width="13.28515625" customWidth="1"/>
  </cols>
  <sheetData>
    <row r="1" spans="1:4" x14ac:dyDescent="0.25">
      <c r="A1" s="27" t="str">
        <f>NePasModifier!B13</f>
        <v>Ronde des Fruits</v>
      </c>
      <c r="B1" s="28"/>
      <c r="C1" s="28"/>
      <c r="D1" s="29"/>
    </row>
    <row r="2" spans="1:4" x14ac:dyDescent="0.25">
      <c r="A2" s="30">
        <f>NePasModifier!B14</f>
        <v>2016</v>
      </c>
      <c r="B2" s="31"/>
      <c r="C2" s="31"/>
      <c r="D2" s="32"/>
    </row>
    <row r="3" spans="1:4" x14ac:dyDescent="0.25">
      <c r="A3" s="33" t="s">
        <v>193</v>
      </c>
      <c r="B3" s="34"/>
      <c r="C3" s="34"/>
      <c r="D3" s="35"/>
    </row>
    <row r="4" spans="1:4" x14ac:dyDescent="0.25">
      <c r="A4" s="10" t="s">
        <v>11</v>
      </c>
      <c r="B4" s="9" t="s">
        <v>117</v>
      </c>
      <c r="C4" s="9" t="s">
        <v>13</v>
      </c>
      <c r="D4" s="11" t="s">
        <v>15</v>
      </c>
    </row>
    <row r="5" spans="1:4" x14ac:dyDescent="0.25">
      <c r="A5" s="22" t="s">
        <v>18</v>
      </c>
      <c r="B5" s="14" t="str">
        <f>VLOOKUP(A5,Liste_Inscrits!$A$1:$F$419, 2,0)</f>
        <v>Debanne Carole</v>
      </c>
      <c r="C5" s="14" t="str">
        <f>VLOOKUP(A5,Liste_Inscrits!$A$1:$F$419, 3,0)</f>
        <v>UC Pierrelatte</v>
      </c>
      <c r="D5" s="24" t="str">
        <f>VLOOKUP(A5,Liste_Inscrits!$A$1:$F$419, 6,0)</f>
        <v>Feminine+40</v>
      </c>
    </row>
    <row r="6" spans="1:4" x14ac:dyDescent="0.25">
      <c r="A6" s="22"/>
      <c r="B6" s="14" t="e">
        <f>VLOOKUP(A6,Liste_Inscrits!$A$1:$F$419, 2,0)</f>
        <v>#N/A</v>
      </c>
      <c r="C6" s="14" t="e">
        <f>VLOOKUP(A6,Liste_Inscrits!$A$1:$F$419, 3,0)</f>
        <v>#N/A</v>
      </c>
      <c r="D6" s="6" t="e">
        <f>VLOOKUP(A6,Liste_Inscrits!$A$1:$F$419, 6,0)</f>
        <v>#N/A</v>
      </c>
    </row>
    <row r="7" spans="1:4" x14ac:dyDescent="0.25">
      <c r="A7" s="22"/>
      <c r="B7" s="14" t="e">
        <f>VLOOKUP(A7,Liste_Inscrits!$A$1:$F$419, 2,0)</f>
        <v>#N/A</v>
      </c>
      <c r="C7" s="14" t="e">
        <f>VLOOKUP(A7,Liste_Inscrits!$A$1:$F$419, 3,0)</f>
        <v>#N/A</v>
      </c>
      <c r="D7" s="6" t="e">
        <f>VLOOKUP(A7,Liste_Inscrits!$A$1:$F$419, 6,0)</f>
        <v>#N/A</v>
      </c>
    </row>
    <row r="8" spans="1:4" x14ac:dyDescent="0.25">
      <c r="A8" s="22"/>
      <c r="B8" s="14" t="e">
        <f>VLOOKUP(A8,Liste_Inscrits!$A$1:$F$419, 2,0)</f>
        <v>#N/A</v>
      </c>
      <c r="C8" s="14" t="e">
        <f>VLOOKUP(A8,Liste_Inscrits!$A$1:$F$419, 3,0)</f>
        <v>#N/A</v>
      </c>
      <c r="D8" s="6" t="e">
        <f>VLOOKUP(A8,Liste_Inscrits!$A$1:$F$419, 6,0)</f>
        <v>#N/A</v>
      </c>
    </row>
    <row r="9" spans="1:4" x14ac:dyDescent="0.25">
      <c r="A9" s="22"/>
      <c r="B9" s="14" t="e">
        <f>VLOOKUP(A9,Liste_Inscrits!$A$1:$F$419, 2,0)</f>
        <v>#N/A</v>
      </c>
      <c r="C9" s="14" t="e">
        <f>VLOOKUP(A9,Liste_Inscrits!$A$1:$F$419, 3,0)</f>
        <v>#N/A</v>
      </c>
      <c r="D9" s="6" t="e">
        <f>VLOOKUP(A9,Liste_Inscrits!$A$1:$F$419, 6,0)</f>
        <v>#N/A</v>
      </c>
    </row>
    <row r="10" spans="1:4" x14ac:dyDescent="0.25">
      <c r="A10" s="22"/>
      <c r="B10" s="14" t="e">
        <f>VLOOKUP(A10,Liste_Inscrits!$A$1:$F$419, 2,0)</f>
        <v>#N/A</v>
      </c>
      <c r="C10" s="14" t="e">
        <f>VLOOKUP(A10,Liste_Inscrits!$A$1:$F$419, 3,0)</f>
        <v>#N/A</v>
      </c>
      <c r="D10" s="6" t="e">
        <f>VLOOKUP(A10,Liste_Inscrits!$A$1:$F$419, 6,0)</f>
        <v>#N/A</v>
      </c>
    </row>
    <row r="11" spans="1:4" x14ac:dyDescent="0.25">
      <c r="A11" s="22"/>
      <c r="B11" s="14" t="e">
        <f>VLOOKUP(A11,Liste_Inscrits!$A$1:$F$419, 2,0)</f>
        <v>#N/A</v>
      </c>
      <c r="C11" s="14" t="e">
        <f>VLOOKUP(A11,Liste_Inscrits!$A$1:$F$419, 3,0)</f>
        <v>#N/A</v>
      </c>
      <c r="D11" s="6" t="e">
        <f>VLOOKUP(A11,Liste_Inscrits!$A$1:$F$419, 6,0)</f>
        <v>#N/A</v>
      </c>
    </row>
  </sheetData>
  <mergeCells count="3">
    <mergeCell ref="A1:D1"/>
    <mergeCell ref="A2:D2"/>
    <mergeCell ref="A3:D3"/>
  </mergeCells>
  <conditionalFormatting sqref="D5:D11">
    <cfRule type="notContainsText" dxfId="0" priority="1" operator="notContains" text="Cadet">
      <formula>ISERROR(SEARCH("Cadet",D5))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12" sqref="D12"/>
    </sheetView>
  </sheetViews>
  <sheetFormatPr baseColWidth="10" defaultRowHeight="15" x14ac:dyDescent="0.25"/>
  <cols>
    <col min="1" max="1" width="22.42578125" bestFit="1" customWidth="1"/>
    <col min="2" max="2" width="16" customWidth="1"/>
  </cols>
  <sheetData>
    <row r="1" spans="1:3" x14ac:dyDescent="0.25">
      <c r="A1" t="s">
        <v>0</v>
      </c>
      <c r="B1">
        <v>2004</v>
      </c>
      <c r="C1">
        <v>2005</v>
      </c>
    </row>
    <row r="2" spans="1:3" x14ac:dyDescent="0.25">
      <c r="A2" t="s">
        <v>1</v>
      </c>
      <c r="B2">
        <v>2002</v>
      </c>
      <c r="C2">
        <v>2003</v>
      </c>
    </row>
    <row r="3" spans="1:3" x14ac:dyDescent="0.25">
      <c r="A3" t="s">
        <v>2</v>
      </c>
      <c r="B3">
        <v>2000</v>
      </c>
      <c r="C3">
        <v>2001</v>
      </c>
    </row>
    <row r="4" spans="1:3" x14ac:dyDescent="0.25">
      <c r="A4" t="s">
        <v>3</v>
      </c>
      <c r="B4">
        <v>1998</v>
      </c>
      <c r="C4">
        <v>1999</v>
      </c>
    </row>
    <row r="5" spans="1:3" x14ac:dyDescent="0.25">
      <c r="A5" t="s">
        <v>4</v>
      </c>
      <c r="B5">
        <v>1994</v>
      </c>
      <c r="C5">
        <v>1997</v>
      </c>
    </row>
    <row r="6" spans="1:3" x14ac:dyDescent="0.25">
      <c r="A6" t="s">
        <v>5</v>
      </c>
      <c r="B6">
        <v>1977</v>
      </c>
      <c r="C6">
        <v>1993</v>
      </c>
    </row>
    <row r="7" spans="1:3" x14ac:dyDescent="0.25">
      <c r="A7" t="s">
        <v>6</v>
      </c>
      <c r="B7">
        <v>1967</v>
      </c>
      <c r="C7">
        <v>1976</v>
      </c>
    </row>
    <row r="8" spans="1:3" x14ac:dyDescent="0.25">
      <c r="A8" t="s">
        <v>7</v>
      </c>
      <c r="B8">
        <v>1957</v>
      </c>
      <c r="C8">
        <v>1966</v>
      </c>
    </row>
    <row r="9" spans="1:3" x14ac:dyDescent="0.25">
      <c r="A9" t="s">
        <v>8</v>
      </c>
      <c r="B9">
        <v>1956</v>
      </c>
    </row>
    <row r="11" spans="1:3" x14ac:dyDescent="0.25">
      <c r="A11" t="s">
        <v>131</v>
      </c>
      <c r="B11">
        <v>1976</v>
      </c>
    </row>
    <row r="13" spans="1:3" x14ac:dyDescent="0.25">
      <c r="A13" t="s">
        <v>9</v>
      </c>
      <c r="B13" t="s">
        <v>132</v>
      </c>
    </row>
    <row r="14" spans="1:3" x14ac:dyDescent="0.25">
      <c r="A14" t="s">
        <v>10</v>
      </c>
      <c r="B14">
        <v>2016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17" sqref="B17"/>
    </sheetView>
  </sheetViews>
  <sheetFormatPr baseColWidth="10" defaultRowHeight="15" x14ac:dyDescent="0.25"/>
  <cols>
    <col min="2" max="2" width="13.7109375" customWidth="1"/>
    <col min="3" max="3" width="21.5703125" customWidth="1"/>
    <col min="4" max="4" width="20.5703125" customWidth="1"/>
    <col min="5" max="5" width="14.140625" customWidth="1"/>
  </cols>
  <sheetData>
    <row r="1" spans="1:9" x14ac:dyDescent="0.25">
      <c r="A1" s="27" t="str">
        <f>NePasModifier!B13</f>
        <v>Ronde des Fruits</v>
      </c>
      <c r="B1" s="28"/>
      <c r="C1" s="28"/>
      <c r="D1" s="28"/>
      <c r="E1" s="29"/>
    </row>
    <row r="2" spans="1:9" x14ac:dyDescent="0.25">
      <c r="A2" s="30">
        <f>NePasModifier!B14</f>
        <v>2016</v>
      </c>
      <c r="B2" s="31"/>
      <c r="C2" s="31"/>
      <c r="D2" s="31"/>
      <c r="E2" s="32"/>
    </row>
    <row r="3" spans="1:9" x14ac:dyDescent="0.25">
      <c r="A3" s="33" t="s">
        <v>120</v>
      </c>
      <c r="B3" s="34"/>
      <c r="C3" s="34"/>
      <c r="D3" s="34"/>
      <c r="E3" s="35"/>
    </row>
    <row r="4" spans="1:9" x14ac:dyDescent="0.25">
      <c r="A4" s="10" t="s">
        <v>11</v>
      </c>
      <c r="B4" s="9" t="s">
        <v>264</v>
      </c>
      <c r="C4" s="9" t="s">
        <v>117</v>
      </c>
      <c r="D4" s="9" t="s">
        <v>13</v>
      </c>
      <c r="E4" s="11" t="s">
        <v>15</v>
      </c>
    </row>
    <row r="5" spans="1:9" x14ac:dyDescent="0.25">
      <c r="A5" s="22" t="s">
        <v>40</v>
      </c>
      <c r="B5" s="20">
        <v>1</v>
      </c>
      <c r="C5" s="14" t="str">
        <f>VLOOKUP(A5,Liste_Inscrits!$A$1:$F$419, 2,0)</f>
        <v>Cluzel Patrick</v>
      </c>
      <c r="D5" s="14" t="str">
        <f>VLOOKUP(A5,Liste_Inscrits!$A$1:$F$419, 3,0)</f>
        <v>Tourettes</v>
      </c>
      <c r="E5" s="6" t="str">
        <f>VLOOKUP(A5,Liste_Inscrits!$A$1:$F$419,6,0)</f>
        <v>Ancien</v>
      </c>
    </row>
    <row r="6" spans="1:9" x14ac:dyDescent="0.25">
      <c r="A6" s="22" t="s">
        <v>48</v>
      </c>
      <c r="B6" s="20">
        <v>2</v>
      </c>
      <c r="C6" s="14" t="str">
        <f>VLOOKUP(A6,Liste_Inscrits!$A$1:$F$419, 2,0)</f>
        <v>Deludet Yves</v>
      </c>
      <c r="D6" s="14" t="str">
        <f>VLOOKUP(A6,Liste_Inscrits!$A$1:$F$419, 3,0)</f>
        <v>UC Pierrelatte</v>
      </c>
      <c r="E6" s="6" t="str">
        <f>VLOOKUP(A6,Liste_Inscrits!$A$1:$F$419,6,0)</f>
        <v>Ancien</v>
      </c>
    </row>
    <row r="7" spans="1:9" x14ac:dyDescent="0.25">
      <c r="A7" s="22" t="s">
        <v>42</v>
      </c>
      <c r="B7" s="20">
        <v>3</v>
      </c>
      <c r="C7" s="14" t="str">
        <f>VLOOKUP(A7,Liste_Inscrits!$A$1:$F$419, 2,0)</f>
        <v>Salazar Manuel</v>
      </c>
      <c r="D7" s="14" t="str">
        <f>VLOOKUP(A7,Liste_Inscrits!$A$1:$F$419, 3,0)</f>
        <v>La Voulte</v>
      </c>
      <c r="E7" s="6" t="str">
        <f>VLOOKUP(A7,Liste_Inscrits!$A$1:$F$419,6,0)</f>
        <v>Ancien</v>
      </c>
    </row>
    <row r="8" spans="1:9" x14ac:dyDescent="0.25">
      <c r="A8" s="22" t="s">
        <v>46</v>
      </c>
      <c r="B8" s="20">
        <v>4</v>
      </c>
      <c r="C8" s="14" t="str">
        <f>VLOOKUP(A8,Liste_Inscrits!$A$1:$F$419, 2,0)</f>
        <v>Alligier Didier</v>
      </c>
      <c r="D8" s="14" t="str">
        <f>VLOOKUP(A8,Liste_Inscrits!$A$1:$F$419, 3,0)</f>
        <v>ATC Donzere</v>
      </c>
      <c r="E8" s="6" t="str">
        <f>VLOOKUP(A8,Liste_Inscrits!$A$1:$F$419,6,0)</f>
        <v>Ancien</v>
      </c>
    </row>
    <row r="9" spans="1:9" x14ac:dyDescent="0.25">
      <c r="A9" s="22" t="s">
        <v>44</v>
      </c>
      <c r="B9" s="20">
        <v>5</v>
      </c>
      <c r="C9" s="14" t="str">
        <f>VLOOKUP(A9,Liste_Inscrits!$A$1:$F$419, 2,0)</f>
        <v>Harel Marcel</v>
      </c>
      <c r="D9" s="14" t="str">
        <f>VLOOKUP(A9,Liste_Inscrits!$A$1:$F$419, 3,0)</f>
        <v>Soyons</v>
      </c>
      <c r="E9" s="6" t="str">
        <f>VLOOKUP(A9,Liste_Inscrits!$A$1:$F$419,6,0)</f>
        <v>Ancien</v>
      </c>
      <c r="F9" s="16"/>
    </row>
    <row r="10" spans="1:9" x14ac:dyDescent="0.25">
      <c r="A10" s="22" t="s">
        <v>45</v>
      </c>
      <c r="B10" s="20">
        <v>6</v>
      </c>
      <c r="C10" s="14" t="str">
        <f>VLOOKUP(A10,Liste_Inscrits!$A$1:$F$419, 2,0)</f>
        <v>Clement Pierre</v>
      </c>
      <c r="D10" s="14" t="str">
        <f>VLOOKUP(A10,Liste_Inscrits!$A$1:$F$419, 3,0)</f>
        <v>Romans</v>
      </c>
      <c r="E10" s="6" t="str">
        <f>VLOOKUP(A10,Liste_Inscrits!$A$1:$F$419,6,0)</f>
        <v>Ancien</v>
      </c>
      <c r="H10" s="8"/>
      <c r="I10" s="8"/>
    </row>
    <row r="11" spans="1:9" x14ac:dyDescent="0.25">
      <c r="A11" s="22" t="s">
        <v>38</v>
      </c>
      <c r="B11" s="20">
        <v>7</v>
      </c>
      <c r="C11" s="14" t="str">
        <f>VLOOKUP(A11,Liste_Inscrits!$A$1:$F$419, 2,0)</f>
        <v>Petit Jean Denis</v>
      </c>
      <c r="D11" s="14" t="str">
        <f>VLOOKUP(A11,Liste_Inscrits!$A$1:$F$419, 3,0)</f>
        <v>St Péray</v>
      </c>
      <c r="E11" s="6" t="str">
        <f>VLOOKUP(A11,Liste_Inscrits!$A$1:$F$419,6,0)</f>
        <v>Ancien</v>
      </c>
    </row>
    <row r="12" spans="1:9" x14ac:dyDescent="0.25">
      <c r="A12" s="22" t="s">
        <v>43</v>
      </c>
      <c r="B12" s="20">
        <v>8</v>
      </c>
      <c r="C12" s="14" t="str">
        <f>VLOOKUP(A12,Liste_Inscrits!$A$1:$F$419, 2,0)</f>
        <v>Antoniali Michel</v>
      </c>
      <c r="D12" s="14" t="str">
        <f>VLOOKUP(A12,Liste_Inscrits!$A$1:$F$419, 3,0)</f>
        <v>T. Tournon</v>
      </c>
      <c r="E12" s="6" t="str">
        <f>VLOOKUP(A12,Liste_Inscrits!$A$1:$F$419,6,0)</f>
        <v>Ancien</v>
      </c>
    </row>
    <row r="13" spans="1:9" x14ac:dyDescent="0.25">
      <c r="A13" s="22" t="s">
        <v>39</v>
      </c>
      <c r="B13" s="20">
        <v>9</v>
      </c>
      <c r="C13" s="14" t="str">
        <f>VLOOKUP(A13,Liste_Inscrits!$A$1:$F$419, 2,0)</f>
        <v>Gérard Vignal</v>
      </c>
      <c r="D13" s="14" t="str">
        <f>VLOOKUP(A13,Liste_Inscrits!$A$1:$F$419, 3,0)</f>
        <v>UC Pierrelatte</v>
      </c>
      <c r="E13" s="6" t="str">
        <f>VLOOKUP(A13,Liste_Inscrits!$A$1:$F$419,6,0)</f>
        <v>Ancien</v>
      </c>
    </row>
    <row r="14" spans="1:9" x14ac:dyDescent="0.25">
      <c r="A14" s="22" t="s">
        <v>47</v>
      </c>
      <c r="B14" s="20" t="s">
        <v>263</v>
      </c>
      <c r="C14" s="14" t="str">
        <f>VLOOKUP(A14,Liste_Inscrits!$A$1:$F$419, 2,0)</f>
        <v>Thuillier Louis</v>
      </c>
      <c r="D14" s="14" t="str">
        <f>VLOOKUP(A14,Liste_Inscrits!$A$1:$F$419, 3,0)</f>
        <v>Montelimar</v>
      </c>
      <c r="E14" s="6" t="str">
        <f>VLOOKUP(A14,Liste_Inscrits!$A$1:$F$419,6,0)</f>
        <v>Ancien</v>
      </c>
    </row>
    <row r="15" spans="1:9" x14ac:dyDescent="0.25">
      <c r="A15" s="22" t="s">
        <v>41</v>
      </c>
      <c r="B15" s="20" t="s">
        <v>268</v>
      </c>
      <c r="C15" s="14" t="str">
        <f>VLOOKUP(A15,Liste_Inscrits!$A$1:$F$419, 2,0)</f>
        <v>Pipard André</v>
      </c>
      <c r="D15" s="14" t="str">
        <f>VLOOKUP(A15,Liste_Inscrits!$A$1:$F$419, 3,0)</f>
        <v>St Rambert</v>
      </c>
      <c r="E15" s="6" t="str">
        <f>VLOOKUP(A15,Liste_Inscrits!$A$1:$F$419,6,0)</f>
        <v>Ancien</v>
      </c>
    </row>
    <row r="16" spans="1:9" x14ac:dyDescent="0.25">
      <c r="A16" s="22" t="s">
        <v>37</v>
      </c>
      <c r="B16" s="20" t="s">
        <v>263</v>
      </c>
      <c r="C16" s="14" t="str">
        <f>VLOOKUP(A16,Liste_Inscrits!$A$1:$F$419, 2,0)</f>
        <v>Rastelli Alain</v>
      </c>
      <c r="D16" s="14" t="str">
        <f>VLOOKUP(A16,Liste_Inscrits!$A$1:$F$419, 3,0)</f>
        <v>ATC Donzere</v>
      </c>
      <c r="E16" s="6" t="str">
        <f>VLOOKUP(A16,Liste_Inscrits!$A$1:$F$419,6,0)</f>
        <v>Ancien</v>
      </c>
    </row>
    <row r="17" spans="1:5" x14ac:dyDescent="0.25">
      <c r="A17" s="22"/>
      <c r="B17" s="20"/>
      <c r="C17" s="14" t="e">
        <f>VLOOKUP(A17,Liste_Inscrits!$A$1:$F$419, 2,0)</f>
        <v>#N/A</v>
      </c>
      <c r="D17" s="14" t="e">
        <f>VLOOKUP(A17,Liste_Inscrits!$A$1:$F$419, 3,0)</f>
        <v>#N/A</v>
      </c>
      <c r="E17" s="6" t="e">
        <f>VLOOKUP(A17,Liste_Inscrits!$A$1:$F$419,6,0)</f>
        <v>#N/A</v>
      </c>
    </row>
    <row r="18" spans="1:5" x14ac:dyDescent="0.25">
      <c r="A18" s="22"/>
      <c r="B18" s="20"/>
      <c r="C18" s="14" t="e">
        <f>VLOOKUP(A18,Liste_Inscrits!$A$1:$F$419, 2,0)</f>
        <v>#N/A</v>
      </c>
      <c r="D18" s="14" t="e">
        <f>VLOOKUP(A18,Liste_Inscrits!$A$1:$F$419, 3,0)</f>
        <v>#N/A</v>
      </c>
      <c r="E18" s="6" t="e">
        <f>VLOOKUP(A18,Liste_Inscrits!$A$1:$F$419,6,0)</f>
        <v>#N/A</v>
      </c>
    </row>
    <row r="19" spans="1:5" x14ac:dyDescent="0.25">
      <c r="A19" s="22"/>
      <c r="B19" s="20"/>
      <c r="C19" s="14" t="e">
        <f>VLOOKUP(A19,Liste_Inscrits!$A$1:$F$419, 2,0)</f>
        <v>#N/A</v>
      </c>
      <c r="D19" s="14" t="e">
        <f>VLOOKUP(A19,Liste_Inscrits!$A$1:$F$419, 3,0)</f>
        <v>#N/A</v>
      </c>
      <c r="E19" s="6" t="e">
        <f>VLOOKUP(A19,Liste_Inscrits!$A$1:$F$419,6,0)</f>
        <v>#N/A</v>
      </c>
    </row>
    <row r="20" spans="1:5" x14ac:dyDescent="0.25">
      <c r="A20" s="22"/>
      <c r="B20" s="20"/>
      <c r="C20" s="14" t="e">
        <f>VLOOKUP(A20,Liste_Inscrits!$A$1:$F$419, 2,0)</f>
        <v>#N/A</v>
      </c>
      <c r="D20" s="14" t="e">
        <f>VLOOKUP(A20,Liste_Inscrits!$A$1:$F$419, 3,0)</f>
        <v>#N/A</v>
      </c>
      <c r="E20" s="6" t="e">
        <f>VLOOKUP(A20,Liste_Inscrits!$A$1:$F$419,6,0)</f>
        <v>#N/A</v>
      </c>
    </row>
    <row r="21" spans="1:5" x14ac:dyDescent="0.25">
      <c r="A21" s="22"/>
      <c r="B21" s="20"/>
      <c r="C21" s="14" t="e">
        <f>VLOOKUP(A21,Liste_Inscrits!$A$1:$F$419, 2,0)</f>
        <v>#N/A</v>
      </c>
      <c r="D21" s="14" t="e">
        <f>VLOOKUP(A21,Liste_Inscrits!$A$1:$F$419, 3,0)</f>
        <v>#N/A</v>
      </c>
      <c r="E21" s="6" t="e">
        <f>VLOOKUP(A21,Liste_Inscrits!$A$1:$F$419,6,0)</f>
        <v>#N/A</v>
      </c>
    </row>
    <row r="22" spans="1:5" x14ac:dyDescent="0.25">
      <c r="A22" s="22"/>
      <c r="B22" s="20"/>
      <c r="C22" s="14" t="e">
        <f>VLOOKUP(A22,Liste_Inscrits!$A$1:$F$419, 2,0)</f>
        <v>#N/A</v>
      </c>
      <c r="D22" s="14" t="e">
        <f>VLOOKUP(A22,Liste_Inscrits!$A$1:$F$419, 3,0)</f>
        <v>#N/A</v>
      </c>
      <c r="E22" s="6" t="e">
        <f>VLOOKUP(A22,Liste_Inscrits!$A$1:$F$419,6,0)</f>
        <v>#N/A</v>
      </c>
    </row>
    <row r="23" spans="1:5" x14ac:dyDescent="0.25">
      <c r="A23" s="22"/>
      <c r="B23" s="20"/>
      <c r="C23" s="14" t="e">
        <f>VLOOKUP(A23,Liste_Inscrits!$A$1:$F$419, 2,0)</f>
        <v>#N/A</v>
      </c>
      <c r="D23" s="14" t="e">
        <f>VLOOKUP(A23,Liste_Inscrits!$A$1:$F$419, 3,0)</f>
        <v>#N/A</v>
      </c>
      <c r="E23" s="6" t="e">
        <f>VLOOKUP(A23,Liste_Inscrits!$A$1:$F$419,6,0)</f>
        <v>#N/A</v>
      </c>
    </row>
    <row r="24" spans="1:5" x14ac:dyDescent="0.25">
      <c r="A24" s="22"/>
      <c r="B24" s="20"/>
      <c r="C24" s="14" t="e">
        <f>VLOOKUP(A24,Liste_Inscrits!$A$1:$F$419, 2,0)</f>
        <v>#N/A</v>
      </c>
      <c r="D24" s="14" t="e">
        <f>VLOOKUP(A24,Liste_Inscrits!$A$1:$F$419, 3,0)</f>
        <v>#N/A</v>
      </c>
      <c r="E24" s="6" t="e">
        <f>VLOOKUP(A24,Liste_Inscrits!$A$1:$F$419,6,0)</f>
        <v>#N/A</v>
      </c>
    </row>
    <row r="25" spans="1:5" x14ac:dyDescent="0.25">
      <c r="A25" s="22"/>
      <c r="B25" s="20"/>
      <c r="C25" s="14" t="e">
        <f>VLOOKUP(A25,Liste_Inscrits!$A$1:$F$419, 2,0)</f>
        <v>#N/A</v>
      </c>
      <c r="D25" s="14" t="e">
        <f>VLOOKUP(A25,Liste_Inscrits!$A$1:$F$419, 3,0)</f>
        <v>#N/A</v>
      </c>
      <c r="E25" s="6" t="e">
        <f>VLOOKUP(A25,Liste_Inscrits!$A$1:$F$419,6,0)</f>
        <v>#N/A</v>
      </c>
    </row>
    <row r="26" spans="1:5" x14ac:dyDescent="0.25">
      <c r="A26" s="22"/>
      <c r="B26" s="20"/>
      <c r="C26" s="14" t="e">
        <f>VLOOKUP(A26,Liste_Inscrits!$A$1:$F$419, 2,0)</f>
        <v>#N/A</v>
      </c>
      <c r="D26" s="14" t="e">
        <f>VLOOKUP(A26,Liste_Inscrits!$A$1:$F$419, 3,0)</f>
        <v>#N/A</v>
      </c>
      <c r="E26" s="6" t="e">
        <f>VLOOKUP(A26,Liste_Inscrits!$A$1:$F$419,6,0)</f>
        <v>#N/A</v>
      </c>
    </row>
    <row r="27" spans="1:5" x14ac:dyDescent="0.25">
      <c r="A27" s="22"/>
      <c r="B27" s="20"/>
      <c r="C27" s="14" t="e">
        <f>VLOOKUP(A27,Liste_Inscrits!$A$1:$F$419, 2,0)</f>
        <v>#N/A</v>
      </c>
      <c r="D27" s="14" t="e">
        <f>VLOOKUP(A27,Liste_Inscrits!$A$1:$F$419, 3,0)</f>
        <v>#N/A</v>
      </c>
      <c r="E27" s="6" t="e">
        <f>VLOOKUP(A27,Liste_Inscrits!$A$1:$F$419,6,0)</f>
        <v>#N/A</v>
      </c>
    </row>
    <row r="28" spans="1:5" x14ac:dyDescent="0.25">
      <c r="A28" s="22"/>
      <c r="B28" s="20"/>
      <c r="C28" s="14" t="e">
        <f>VLOOKUP(A28,Liste_Inscrits!$A$1:$F$419, 2,0)</f>
        <v>#N/A</v>
      </c>
      <c r="D28" s="14" t="e">
        <f>VLOOKUP(A28,Liste_Inscrits!$A$1:$F$419, 3,0)</f>
        <v>#N/A</v>
      </c>
      <c r="E28" s="6" t="e">
        <f>VLOOKUP(A28,Liste_Inscrits!$A$1:$F$419,6,0)</f>
        <v>#N/A</v>
      </c>
    </row>
    <row r="29" spans="1:5" x14ac:dyDescent="0.25">
      <c r="A29" s="22"/>
      <c r="B29" s="20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VLOOKUP(A29,Liste_Inscrits!$A$1:$F$419,6,0)</f>
        <v>#N/A</v>
      </c>
    </row>
    <row r="30" spans="1:5" x14ac:dyDescent="0.25">
      <c r="A30" s="22"/>
      <c r="B30" s="20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VLOOKUP(A30,Liste_Inscrits!$A$1:$F$419,6,0)</f>
        <v>#N/A</v>
      </c>
    </row>
    <row r="31" spans="1:5" x14ac:dyDescent="0.25">
      <c r="A31" s="22"/>
      <c r="B31" s="20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VLOOKUP(A31,Liste_Inscrits!$A$1:$F$419,6,0)</f>
        <v>#N/A</v>
      </c>
    </row>
    <row r="32" spans="1:5" x14ac:dyDescent="0.25">
      <c r="A32" s="22"/>
      <c r="B32" s="20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VLOOKUP(A32,Liste_Inscrits!$A$1:$F$419,6,0)</f>
        <v>#N/A</v>
      </c>
    </row>
    <row r="33" spans="1:5" x14ac:dyDescent="0.25">
      <c r="A33" s="22"/>
      <c r="B33" s="20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VLOOKUP(A33,Liste_Inscrits!$A$1:$F$419,6,0)</f>
        <v>#N/A</v>
      </c>
    </row>
    <row r="34" spans="1:5" x14ac:dyDescent="0.25">
      <c r="A34" s="22"/>
      <c r="B34" s="20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VLOOKUP(A34,Liste_Inscrits!$A$1:$F$419,6,0)</f>
        <v>#N/A</v>
      </c>
    </row>
    <row r="35" spans="1:5" x14ac:dyDescent="0.25">
      <c r="A35" s="22"/>
      <c r="B35" s="20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VLOOKUP(A35,Liste_Inscrits!$A$1:$F$419,6,0)</f>
        <v>#N/A</v>
      </c>
    </row>
    <row r="36" spans="1:5" x14ac:dyDescent="0.25">
      <c r="A36" s="22"/>
      <c r="B36" s="20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VLOOKUP(A36,Liste_Inscrits!$A$1:$F$419,6,0)</f>
        <v>#N/A</v>
      </c>
    </row>
    <row r="37" spans="1:5" x14ac:dyDescent="0.25">
      <c r="A37" s="22"/>
      <c r="B37" s="20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VLOOKUP(A37,Liste_Inscrits!$A$1:$F$419,6,0)</f>
        <v>#N/A</v>
      </c>
    </row>
    <row r="38" spans="1:5" ht="15.75" thickBot="1" x14ac:dyDescent="0.3">
      <c r="A38" s="23"/>
      <c r="B38" s="21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VLOOKUP(A38,Liste_Inscrits!$A$1:$F$419,6,0)</f>
        <v>#N/A</v>
      </c>
    </row>
  </sheetData>
  <mergeCells count="3">
    <mergeCell ref="A1:E1"/>
    <mergeCell ref="A2:E2"/>
    <mergeCell ref="A3:E3"/>
  </mergeCells>
  <conditionalFormatting sqref="E5:E38">
    <cfRule type="notContainsText" dxfId="9" priority="1" operator="notContains" text="Ancien">
      <formula>ISERROR(SEARCH("Ancien",E5))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4" sqref="F4"/>
    </sheetView>
  </sheetViews>
  <sheetFormatPr baseColWidth="10" defaultRowHeight="15" x14ac:dyDescent="0.25"/>
  <cols>
    <col min="3" max="3" width="23" customWidth="1"/>
    <col min="4" max="4" width="18" customWidth="1"/>
    <col min="5" max="5" width="13.42578125" customWidth="1"/>
  </cols>
  <sheetData>
    <row r="1" spans="1:5" x14ac:dyDescent="0.25">
      <c r="A1" s="27" t="str">
        <f>NePasModifier!B13</f>
        <v>Ronde des Fruits</v>
      </c>
      <c r="B1" s="28"/>
      <c r="C1" s="28"/>
      <c r="D1" s="28"/>
      <c r="E1" s="29"/>
    </row>
    <row r="2" spans="1:5" x14ac:dyDescent="0.25">
      <c r="A2" s="30">
        <f>NePasModifier!B14</f>
        <v>2016</v>
      </c>
      <c r="B2" s="31"/>
      <c r="C2" s="31"/>
      <c r="D2" s="31"/>
      <c r="E2" s="32"/>
    </row>
    <row r="3" spans="1:5" x14ac:dyDescent="0.25">
      <c r="A3" s="33" t="s">
        <v>119</v>
      </c>
      <c r="B3" s="34"/>
      <c r="C3" s="34"/>
      <c r="D3" s="34"/>
      <c r="E3" s="35"/>
    </row>
    <row r="4" spans="1:5" x14ac:dyDescent="0.25">
      <c r="A4" s="10" t="s">
        <v>11</v>
      </c>
      <c r="B4" s="9" t="s">
        <v>264</v>
      </c>
      <c r="C4" s="9" t="s">
        <v>117</v>
      </c>
      <c r="D4" s="9" t="s">
        <v>13</v>
      </c>
      <c r="E4" s="11" t="s">
        <v>15</v>
      </c>
    </row>
    <row r="5" spans="1:5" x14ac:dyDescent="0.25">
      <c r="A5" s="22" t="s">
        <v>167</v>
      </c>
      <c r="B5" s="20">
        <v>1</v>
      </c>
      <c r="C5" s="14" t="str">
        <f>VLOOKUP(A5,Liste_Inscrits!$A$1:$F$419, 2,0)</f>
        <v>Rochedy Philippe</v>
      </c>
      <c r="D5" s="14" t="str">
        <f>VLOOKUP(A5,Liste_Inscrits!$A$1:$F$419, 3,0)</f>
        <v>C Pro Sport</v>
      </c>
      <c r="E5" s="6" t="str">
        <f>VLOOKUP(A5,Liste_Inscrits!$A$1:$F$419, 6,0)</f>
        <v>Super Vétéran</v>
      </c>
    </row>
    <row r="6" spans="1:5" x14ac:dyDescent="0.25">
      <c r="A6" s="22" t="s">
        <v>158</v>
      </c>
      <c r="B6" s="20">
        <v>2</v>
      </c>
      <c r="C6" s="14" t="str">
        <f>VLOOKUP(A6,Liste_Inscrits!$A$1:$F$419, 2,0)</f>
        <v>Rimoux Jean-Luc</v>
      </c>
      <c r="D6" s="14" t="str">
        <f>VLOOKUP(A6,Liste_Inscrits!$A$1:$F$419, 3,0)</f>
        <v>Tourettes</v>
      </c>
      <c r="E6" s="6" t="str">
        <f>VLOOKUP(A6,Liste_Inscrits!$A$1:$F$419, 6,0)</f>
        <v>Super Vétéran</v>
      </c>
    </row>
    <row r="7" spans="1:5" x14ac:dyDescent="0.25">
      <c r="A7" s="22" t="s">
        <v>155</v>
      </c>
      <c r="B7" s="20">
        <v>3</v>
      </c>
      <c r="C7" s="14" t="str">
        <f>VLOOKUP(A7,Liste_Inscrits!$A$1:$F$419, 2,0)</f>
        <v>Buatois Gilles</v>
      </c>
      <c r="D7" s="14" t="str">
        <f>VLOOKUP(A7,Liste_Inscrits!$A$1:$F$419, 3,0)</f>
        <v>ATC Donzere</v>
      </c>
      <c r="E7" s="6" t="str">
        <f>VLOOKUP(A7,Liste_Inscrits!$A$1:$F$419, 6,0)</f>
        <v>Super Vétéran</v>
      </c>
    </row>
    <row r="8" spans="1:5" x14ac:dyDescent="0.25">
      <c r="A8" s="22" t="s">
        <v>162</v>
      </c>
      <c r="B8" s="20">
        <v>4</v>
      </c>
      <c r="C8" s="14" t="str">
        <f>VLOOKUP(A8,Liste_Inscrits!$A$1:$F$419, 2,0)</f>
        <v>Eterno Michel</v>
      </c>
      <c r="D8" s="14" t="str">
        <f>VLOOKUP(A8,Liste_Inscrits!$A$1:$F$419, 3,0)</f>
        <v>UC Pierrelatte</v>
      </c>
      <c r="E8" s="6" t="str">
        <f>VLOOKUP(A8,Liste_Inscrits!$A$1:$F$419, 6,0)</f>
        <v>Super Vétéran</v>
      </c>
    </row>
    <row r="9" spans="1:5" x14ac:dyDescent="0.25">
      <c r="A9" s="22" t="s">
        <v>154</v>
      </c>
      <c r="B9" s="20">
        <v>5</v>
      </c>
      <c r="C9" s="14" t="str">
        <f>VLOOKUP(A9,Liste_Inscrits!$A$1:$F$419, 2,0)</f>
        <v>Geneves Roland</v>
      </c>
      <c r="D9" s="14" t="str">
        <f>VLOOKUP(A9,Liste_Inscrits!$A$1:$F$419, 3,0)</f>
        <v>ATC Donzere</v>
      </c>
      <c r="E9" s="6" t="str">
        <f>VLOOKUP(A9,Liste_Inscrits!$A$1:$F$419, 6,0)</f>
        <v>Super Vétéran</v>
      </c>
    </row>
    <row r="10" spans="1:5" x14ac:dyDescent="0.25">
      <c r="A10" s="22" t="s">
        <v>156</v>
      </c>
      <c r="B10" s="20">
        <v>6</v>
      </c>
      <c r="C10" s="14" t="str">
        <f>VLOOKUP(A10,Liste_Inscrits!$A$1:$F$419, 2,0)</f>
        <v>Jouffret Didier</v>
      </c>
      <c r="D10" s="14" t="str">
        <f>VLOOKUP(A10,Liste_Inscrits!$A$1:$F$419, 3,0)</f>
        <v>St Péray</v>
      </c>
      <c r="E10" s="6" t="str">
        <f>VLOOKUP(A10,Liste_Inscrits!$A$1:$F$419, 6,0)</f>
        <v>Super Vétéran</v>
      </c>
    </row>
    <row r="11" spans="1:5" x14ac:dyDescent="0.25">
      <c r="A11" s="22" t="s">
        <v>161</v>
      </c>
      <c r="B11" s="20">
        <v>7</v>
      </c>
      <c r="C11" s="14" t="str">
        <f>VLOOKUP(A11,Liste_Inscrits!$A$1:$F$419, 2,0)</f>
        <v>Deygas Frederic</v>
      </c>
      <c r="D11" s="14" t="str">
        <f>VLOOKUP(A11,Liste_Inscrits!$A$1:$F$419, 3,0)</f>
        <v>T. Tournon</v>
      </c>
      <c r="E11" s="6" t="str">
        <f>VLOOKUP(A11,Liste_Inscrits!$A$1:$F$419, 6,0)</f>
        <v>Super Vétéran</v>
      </c>
    </row>
    <row r="12" spans="1:5" x14ac:dyDescent="0.25">
      <c r="A12" s="22" t="s">
        <v>160</v>
      </c>
      <c r="B12" s="20">
        <v>8</v>
      </c>
      <c r="C12" s="14" t="str">
        <f>VLOOKUP(A12,Liste_Inscrits!$A$1:$F$419, 2,0)</f>
        <v>Gonzalez Miguel</v>
      </c>
      <c r="D12" s="14" t="str">
        <f>VLOOKUP(A12,Liste_Inscrits!$A$1:$F$419, 3,0)</f>
        <v>UC Pierrelatte</v>
      </c>
      <c r="E12" s="6" t="str">
        <f>VLOOKUP(A12,Liste_Inscrits!$A$1:$F$419, 6,0)</f>
        <v>Super Vétéran</v>
      </c>
    </row>
    <row r="13" spans="1:5" x14ac:dyDescent="0.25">
      <c r="A13" s="22" t="s">
        <v>159</v>
      </c>
      <c r="B13" s="20">
        <v>9</v>
      </c>
      <c r="C13" s="14" t="str">
        <f>VLOOKUP(A13,Liste_Inscrits!$A$1:$F$419, 2,0)</f>
        <v>Peyro Michel</v>
      </c>
      <c r="D13" s="14" t="str">
        <f>VLOOKUP(A13,Liste_Inscrits!$A$1:$F$419, 3,0)</f>
        <v>Tourettes</v>
      </c>
      <c r="E13" s="6" t="str">
        <f>VLOOKUP(A13,Liste_Inscrits!$A$1:$F$419, 6,0)</f>
        <v>Super Vétéran</v>
      </c>
    </row>
    <row r="14" spans="1:5" x14ac:dyDescent="0.25">
      <c r="A14" s="22" t="s">
        <v>153</v>
      </c>
      <c r="B14" s="20">
        <v>10</v>
      </c>
      <c r="C14" s="14" t="str">
        <f>VLOOKUP(A14,Liste_Inscrits!$A$1:$F$419, 2,0)</f>
        <v>Deschamps Michel</v>
      </c>
      <c r="D14" s="14" t="str">
        <f>VLOOKUP(A14,Liste_Inscrits!$A$1:$F$419, 3,0)</f>
        <v>UC Pierrelatte</v>
      </c>
      <c r="E14" s="6" t="str">
        <f>VLOOKUP(A14,Liste_Inscrits!$A$1:$F$419, 6,0)</f>
        <v>Super Vétéran</v>
      </c>
    </row>
    <row r="15" spans="1:5" x14ac:dyDescent="0.25">
      <c r="A15" s="22" t="s">
        <v>165</v>
      </c>
      <c r="B15" s="20">
        <v>11</v>
      </c>
      <c r="C15" s="14" t="str">
        <f>VLOOKUP(A15,Liste_Inscrits!$A$1:$F$419, 2,0)</f>
        <v>Extra Denis</v>
      </c>
      <c r="D15" s="14" t="str">
        <f>VLOOKUP(A15,Liste_Inscrits!$A$1:$F$419, 3,0)</f>
        <v>UC Pierrelatte</v>
      </c>
      <c r="E15" s="6" t="str">
        <f>VLOOKUP(A15,Liste_Inscrits!$A$1:$F$419, 6,0)</f>
        <v>Super Vétéran</v>
      </c>
    </row>
    <row r="16" spans="1:5" x14ac:dyDescent="0.25">
      <c r="A16" s="22" t="s">
        <v>166</v>
      </c>
      <c r="B16" s="20">
        <v>12</v>
      </c>
      <c r="C16" s="14" t="str">
        <f>VLOOKUP(A16,Liste_Inscrits!$A$1:$F$419, 2,0)</f>
        <v xml:space="preserve">Combe Jocelyn </v>
      </c>
      <c r="D16" s="14" t="str">
        <f>VLOOKUP(A16,Liste_Inscrits!$A$1:$F$419, 3,0)</f>
        <v>UC Pierrelatte</v>
      </c>
      <c r="E16" s="6" t="str">
        <f>VLOOKUP(A16,Liste_Inscrits!$A$1:$F$419, 6,0)</f>
        <v>Super Vétéran</v>
      </c>
    </row>
    <row r="17" spans="1:5" x14ac:dyDescent="0.25">
      <c r="A17" s="22" t="s">
        <v>163</v>
      </c>
      <c r="B17" s="20">
        <v>13</v>
      </c>
      <c r="C17" s="14" t="str">
        <f>VLOOKUP(A17,Liste_Inscrits!$A$1:$F$419, 2,0)</f>
        <v>De Souza Patrick</v>
      </c>
      <c r="D17" s="14" t="str">
        <f>VLOOKUP(A17,Liste_Inscrits!$A$1:$F$419, 3,0)</f>
        <v>UC Pierrelatte</v>
      </c>
      <c r="E17" s="6" t="str">
        <f>VLOOKUP(A17,Liste_Inscrits!$A$1:$F$419, 6,0)</f>
        <v>Super Vétéran</v>
      </c>
    </row>
    <row r="18" spans="1:5" x14ac:dyDescent="0.25">
      <c r="A18" s="22" t="s">
        <v>168</v>
      </c>
      <c r="B18" s="20">
        <v>14</v>
      </c>
      <c r="C18" s="14" t="str">
        <f>VLOOKUP(A18,Liste_Inscrits!$A$1:$F$419, 2,0)</f>
        <v>Napoly Gilles</v>
      </c>
      <c r="D18" s="14" t="str">
        <f>VLOOKUP(A18,Liste_Inscrits!$A$1:$F$419, 3,0)</f>
        <v>UC Pierrelatte</v>
      </c>
      <c r="E18" s="6" t="str">
        <f>VLOOKUP(A18,Liste_Inscrits!$A$1:$F$419, 6,0)</f>
        <v>Super Vétéran</v>
      </c>
    </row>
    <row r="19" spans="1:5" x14ac:dyDescent="0.25">
      <c r="A19" s="22" t="s">
        <v>164</v>
      </c>
      <c r="B19" s="20" t="s">
        <v>263</v>
      </c>
      <c r="C19" s="14" t="str">
        <f>VLOOKUP(A19,Liste_Inscrits!$A$1:$F$419, 2,0)</f>
        <v>Argenta Gérard</v>
      </c>
      <c r="D19" s="14" t="str">
        <f>VLOOKUP(A19,Liste_Inscrits!$A$1:$F$419, 3,0)</f>
        <v>ATC Donzere</v>
      </c>
      <c r="E19" s="6" t="str">
        <f>VLOOKUP(A19,Liste_Inscrits!$A$1:$F$419, 6,0)</f>
        <v>Super Vétéran</v>
      </c>
    </row>
    <row r="20" spans="1:5" x14ac:dyDescent="0.25">
      <c r="A20" s="22" t="s">
        <v>157</v>
      </c>
      <c r="B20" s="20" t="s">
        <v>263</v>
      </c>
      <c r="C20" s="14" t="str">
        <f>VLOOKUP(A20,Liste_Inscrits!$A$1:$F$419, 2,0)</f>
        <v>Aubry Jean-Luc</v>
      </c>
      <c r="D20" s="14" t="str">
        <f>VLOOKUP(A20,Liste_Inscrits!$A$1:$F$419, 3,0)</f>
        <v>UC Pierrelatte</v>
      </c>
      <c r="E20" s="6" t="str">
        <f>VLOOKUP(A20,Liste_Inscrits!$A$1:$F$419, 6,0)</f>
        <v>Super Vétéran</v>
      </c>
    </row>
    <row r="21" spans="1:5" x14ac:dyDescent="0.25">
      <c r="A21" s="22"/>
      <c r="B21" s="20"/>
      <c r="C21" s="14" t="e">
        <f>VLOOKUP(A21,Liste_Inscrits!$A$1:$F$419, 2,0)</f>
        <v>#N/A</v>
      </c>
      <c r="D21" s="14" t="e">
        <f>VLOOKUP(A21,Liste_Inscrits!$A$1:$F$419, 3,0)</f>
        <v>#N/A</v>
      </c>
      <c r="E21" s="6" t="e">
        <f>VLOOKUP(A21,Liste_Inscrits!$A$1:$F$419, 6,0)</f>
        <v>#N/A</v>
      </c>
    </row>
    <row r="22" spans="1:5" x14ac:dyDescent="0.25">
      <c r="A22" s="22"/>
      <c r="B22" s="20"/>
      <c r="C22" s="14" t="e">
        <f>VLOOKUP(A22,Liste_Inscrits!$A$1:$F$419, 2,0)</f>
        <v>#N/A</v>
      </c>
      <c r="D22" s="14" t="e">
        <f>VLOOKUP(A22,Liste_Inscrits!$A$1:$F$419, 3,0)</f>
        <v>#N/A</v>
      </c>
      <c r="E22" s="6" t="e">
        <f>VLOOKUP(A22,Liste_Inscrits!$A$1:$F$419, 6,0)</f>
        <v>#N/A</v>
      </c>
    </row>
    <row r="23" spans="1:5" x14ac:dyDescent="0.25">
      <c r="A23" s="22"/>
      <c r="B23" s="20"/>
      <c r="C23" s="14" t="e">
        <f>VLOOKUP(A23,Liste_Inscrits!$A$1:$F$419, 2,0)</f>
        <v>#N/A</v>
      </c>
      <c r="D23" s="14" t="e">
        <f>VLOOKUP(A23,Liste_Inscrits!$A$1:$F$419, 3,0)</f>
        <v>#N/A</v>
      </c>
      <c r="E23" s="6" t="e">
        <f>VLOOKUP(A23,Liste_Inscrits!$A$1:$F$419, 6,0)</f>
        <v>#N/A</v>
      </c>
    </row>
    <row r="24" spans="1:5" x14ac:dyDescent="0.25">
      <c r="A24" s="22"/>
      <c r="B24" s="20"/>
      <c r="C24" s="14" t="e">
        <f>VLOOKUP(A24,Liste_Inscrits!$A$1:$F$419, 2,0)</f>
        <v>#N/A</v>
      </c>
      <c r="D24" s="14" t="e">
        <f>VLOOKUP(A24,Liste_Inscrits!$A$1:$F$419, 3,0)</f>
        <v>#N/A</v>
      </c>
      <c r="E24" s="6" t="e">
        <f>VLOOKUP(A24,Liste_Inscrits!$A$1:$F$419, 6,0)</f>
        <v>#N/A</v>
      </c>
    </row>
    <row r="25" spans="1:5" x14ac:dyDescent="0.25">
      <c r="A25" s="22"/>
      <c r="B25" s="20"/>
      <c r="C25" s="14" t="e">
        <f>VLOOKUP(A25,Liste_Inscrits!$A$1:$F$419, 2,0)</f>
        <v>#N/A</v>
      </c>
      <c r="D25" s="14" t="e">
        <f>VLOOKUP(A25,Liste_Inscrits!$A$1:$F$419, 3,0)</f>
        <v>#N/A</v>
      </c>
      <c r="E25" s="6" t="e">
        <f>VLOOKUP(A25,Liste_Inscrits!$A$1:$F$419, 6,0)</f>
        <v>#N/A</v>
      </c>
    </row>
    <row r="26" spans="1:5" x14ac:dyDescent="0.25">
      <c r="A26" s="22"/>
      <c r="B26" s="20"/>
      <c r="C26" s="14" t="e">
        <f>VLOOKUP(A26,Liste_Inscrits!$A$1:$F$419, 2,0)</f>
        <v>#N/A</v>
      </c>
      <c r="D26" s="14" t="e">
        <f>VLOOKUP(A26,Liste_Inscrits!$A$1:$F$419, 3,0)</f>
        <v>#N/A</v>
      </c>
      <c r="E26" s="6" t="e">
        <f>VLOOKUP(A26,Liste_Inscrits!$A$1:$F$419, 6,0)</f>
        <v>#N/A</v>
      </c>
    </row>
    <row r="27" spans="1:5" x14ac:dyDescent="0.25">
      <c r="A27" s="22"/>
      <c r="B27" s="20"/>
      <c r="C27" s="14" t="e">
        <f>VLOOKUP(A27,Liste_Inscrits!$A$1:$F$419, 2,0)</f>
        <v>#N/A</v>
      </c>
      <c r="D27" s="14" t="e">
        <f>VLOOKUP(A27,Liste_Inscrits!$A$1:$F$419, 3,0)</f>
        <v>#N/A</v>
      </c>
      <c r="E27" s="6" t="e">
        <f>VLOOKUP(A27,Liste_Inscrits!$A$1:$F$419, 6,0)</f>
        <v>#N/A</v>
      </c>
    </row>
    <row r="28" spans="1:5" x14ac:dyDescent="0.25">
      <c r="A28" s="22"/>
      <c r="B28" s="20"/>
      <c r="C28" s="14" t="e">
        <f>VLOOKUP(A28,Liste_Inscrits!$A$1:$F$419, 2,0)</f>
        <v>#N/A</v>
      </c>
      <c r="D28" s="14" t="e">
        <f>VLOOKUP(A28,Liste_Inscrits!$A$1:$F$419, 3,0)</f>
        <v>#N/A</v>
      </c>
      <c r="E28" s="6" t="e">
        <f>VLOOKUP(A28,Liste_Inscrits!$A$1:$F$419, 6,0)</f>
        <v>#N/A</v>
      </c>
    </row>
    <row r="29" spans="1:5" x14ac:dyDescent="0.25">
      <c r="A29" s="22"/>
      <c r="B29" s="20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 6,0)</f>
        <v>#N/A</v>
      </c>
    </row>
    <row r="30" spans="1:5" x14ac:dyDescent="0.25">
      <c r="A30" s="22"/>
      <c r="B30" s="20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 6,0)</f>
        <v>#N/A</v>
      </c>
    </row>
    <row r="31" spans="1:5" x14ac:dyDescent="0.25">
      <c r="A31" s="22"/>
      <c r="B31" s="20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 6,0)</f>
        <v>#N/A</v>
      </c>
    </row>
    <row r="32" spans="1:5" x14ac:dyDescent="0.25">
      <c r="A32" s="22"/>
      <c r="B32" s="20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 6,0)</f>
        <v>#N/A</v>
      </c>
    </row>
    <row r="33" spans="1:5" x14ac:dyDescent="0.25">
      <c r="A33" s="22"/>
      <c r="B33" s="20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 6,0)</f>
        <v>#N/A</v>
      </c>
    </row>
    <row r="34" spans="1:5" x14ac:dyDescent="0.25">
      <c r="A34" s="22"/>
      <c r="B34" s="20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 6,0)</f>
        <v>#N/A</v>
      </c>
    </row>
    <row r="35" spans="1:5" x14ac:dyDescent="0.25">
      <c r="A35" s="22"/>
      <c r="B35" s="20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 6,0)</f>
        <v>#N/A</v>
      </c>
    </row>
    <row r="36" spans="1:5" x14ac:dyDescent="0.25">
      <c r="A36" s="22"/>
      <c r="B36" s="20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 6,0)</f>
        <v>#N/A</v>
      </c>
    </row>
    <row r="37" spans="1:5" x14ac:dyDescent="0.25">
      <c r="A37" s="22"/>
      <c r="B37" s="20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 6,0)</f>
        <v>#N/A</v>
      </c>
    </row>
    <row r="38" spans="1:5" ht="15.75" thickBot="1" x14ac:dyDescent="0.3">
      <c r="A38" s="23"/>
      <c r="B38" s="21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 6,0)</f>
        <v>#N/A</v>
      </c>
    </row>
  </sheetData>
  <mergeCells count="3">
    <mergeCell ref="A1:E1"/>
    <mergeCell ref="A2:E2"/>
    <mergeCell ref="A3:E3"/>
  </mergeCells>
  <conditionalFormatting sqref="E5:E38">
    <cfRule type="notContainsText" dxfId="8" priority="1" operator="notContains" text="Super">
      <formula>ISERROR(SEARCH("Super",E5))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22" sqref="F22"/>
    </sheetView>
  </sheetViews>
  <sheetFormatPr baseColWidth="10" defaultRowHeight="15" x14ac:dyDescent="0.25"/>
  <cols>
    <col min="3" max="3" width="23.85546875" customWidth="1"/>
    <col min="4" max="4" width="15.7109375" customWidth="1"/>
    <col min="5" max="5" width="18.140625" customWidth="1"/>
  </cols>
  <sheetData>
    <row r="1" spans="1:5" x14ac:dyDescent="0.25">
      <c r="A1" s="27" t="str">
        <f>NePasModifier!B13</f>
        <v>Ronde des Fruits</v>
      </c>
      <c r="B1" s="28"/>
      <c r="C1" s="28"/>
      <c r="D1" s="28"/>
      <c r="E1" s="29"/>
    </row>
    <row r="2" spans="1:5" x14ac:dyDescent="0.25">
      <c r="A2" s="30">
        <f>NePasModifier!B14</f>
        <v>2016</v>
      </c>
      <c r="B2" s="31"/>
      <c r="C2" s="31"/>
      <c r="D2" s="31"/>
      <c r="E2" s="32"/>
    </row>
    <row r="3" spans="1:5" x14ac:dyDescent="0.25">
      <c r="A3" s="33" t="s">
        <v>121</v>
      </c>
      <c r="B3" s="34"/>
      <c r="C3" s="34"/>
      <c r="D3" s="34"/>
      <c r="E3" s="35"/>
    </row>
    <row r="4" spans="1:5" x14ac:dyDescent="0.25">
      <c r="A4" s="10" t="s">
        <v>11</v>
      </c>
      <c r="B4" s="9" t="s">
        <v>264</v>
      </c>
      <c r="C4" s="9" t="s">
        <v>117</v>
      </c>
      <c r="D4" s="9" t="s">
        <v>13</v>
      </c>
      <c r="E4" s="11" t="s">
        <v>15</v>
      </c>
    </row>
    <row r="5" spans="1:5" x14ac:dyDescent="0.25">
      <c r="A5" s="12" t="s">
        <v>238</v>
      </c>
      <c r="B5" s="1">
        <v>1</v>
      </c>
      <c r="C5" s="14" t="str">
        <f>VLOOKUP(A5,Liste_Inscrits!$A$1:$F$419, 2,0)</f>
        <v>Taillez Laurent</v>
      </c>
      <c r="D5" s="14" t="str">
        <f>VLOOKUP(A5,Liste_Inscrits!$A$1:$F$419, 3,0)</f>
        <v>ATC Donzere</v>
      </c>
      <c r="E5" s="6" t="str">
        <f>VLOOKUP(A5,Liste_Inscrits!$A$1:$F$419, 6,0)</f>
        <v>Vétéran</v>
      </c>
    </row>
    <row r="6" spans="1:5" x14ac:dyDescent="0.25">
      <c r="A6" s="12" t="s">
        <v>231</v>
      </c>
      <c r="B6" s="1">
        <v>2</v>
      </c>
      <c r="C6" s="14" t="str">
        <f>VLOOKUP(A6,Liste_Inscrits!$A$1:$F$419, 2,0)</f>
        <v>Gillet Romuald</v>
      </c>
      <c r="D6" s="14" t="str">
        <f>VLOOKUP(A6,Liste_Inscrits!$A$1:$F$419, 3,0)</f>
        <v>Montélimar</v>
      </c>
      <c r="E6" s="6" t="str">
        <f>VLOOKUP(A6,Liste_Inscrits!$A$1:$F$419, 6,0)</f>
        <v>Vétéran</v>
      </c>
    </row>
    <row r="7" spans="1:5" x14ac:dyDescent="0.25">
      <c r="A7" s="12" t="s">
        <v>242</v>
      </c>
      <c r="B7" s="1">
        <v>3</v>
      </c>
      <c r="C7" s="14" t="s">
        <v>262</v>
      </c>
      <c r="D7" s="14" t="str">
        <f>VLOOKUP(A7,Liste_Inscrits!$A$1:$F$419, 3,0)</f>
        <v>UC Pierrelatte</v>
      </c>
      <c r="E7" s="6" t="str">
        <f>VLOOKUP(A7,Liste_Inscrits!$A$1:$F$419, 6,0)</f>
        <v>Vétéran</v>
      </c>
    </row>
    <row r="8" spans="1:5" x14ac:dyDescent="0.25">
      <c r="A8" s="12" t="s">
        <v>269</v>
      </c>
      <c r="B8" s="1">
        <v>4</v>
      </c>
      <c r="C8" s="14" t="str">
        <f>VLOOKUP(A8,Liste_Inscrits!$A$1:$F$419, 2,0)</f>
        <v>Berthon Manuel</v>
      </c>
      <c r="D8" s="14" t="str">
        <f>VLOOKUP(A8,Liste_Inscrits!$A$1:$F$419, 3,0)</f>
        <v>Montmeyran</v>
      </c>
      <c r="E8" s="6" t="str">
        <f>VLOOKUP(A8,Liste_Inscrits!$A$1:$F$419, 6,0)</f>
        <v>Vétéran</v>
      </c>
    </row>
    <row r="9" spans="1:5" x14ac:dyDescent="0.25">
      <c r="A9" s="12" t="s">
        <v>226</v>
      </c>
      <c r="B9" s="1">
        <v>5</v>
      </c>
      <c r="C9" s="14" t="str">
        <f>VLOOKUP(A9,Liste_Inscrits!$A$1:$F$419, 2,0)</f>
        <v>Bernard Dominique</v>
      </c>
      <c r="D9" s="14" t="str">
        <f>VLOOKUP(A9,Liste_Inscrits!$A$1:$F$419, 3,0)</f>
        <v>ATC Donzere</v>
      </c>
      <c r="E9" s="6" t="str">
        <f>VLOOKUP(A9,Liste_Inscrits!$A$1:$F$419, 6,0)</f>
        <v>Vétéran</v>
      </c>
    </row>
    <row r="10" spans="1:5" x14ac:dyDescent="0.25">
      <c r="A10" s="12" t="s">
        <v>237</v>
      </c>
      <c r="B10" s="1">
        <v>6</v>
      </c>
      <c r="C10" s="14" t="str">
        <f>VLOOKUP(A10,Liste_Inscrits!$A$1:$F$419, 2,0)</f>
        <v>Gevaudan didier</v>
      </c>
      <c r="D10" s="14" t="str">
        <f>VLOOKUP(A10,Liste_Inscrits!$A$1:$F$419, 3,0)</f>
        <v>ATC Donzere</v>
      </c>
      <c r="E10" s="6" t="str">
        <f>VLOOKUP(A10,Liste_Inscrits!$A$1:$F$419, 6,0)</f>
        <v>Vétéran</v>
      </c>
    </row>
    <row r="11" spans="1:5" x14ac:dyDescent="0.25">
      <c r="A11" s="12" t="s">
        <v>235</v>
      </c>
      <c r="B11" s="1">
        <v>7</v>
      </c>
      <c r="C11" s="14" t="str">
        <f>VLOOKUP(A11,Liste_Inscrits!$A$1:$F$419, 2,0)</f>
        <v>Julien Laurent</v>
      </c>
      <c r="D11" s="14" t="str">
        <f>VLOOKUP(A11,Liste_Inscrits!$A$1:$F$419, 3,0)</f>
        <v>C Pro Sport</v>
      </c>
      <c r="E11" s="6" t="str">
        <f>VLOOKUP(A11,Liste_Inscrits!$A$1:$F$419, 6,0)</f>
        <v>Vétéran</v>
      </c>
    </row>
    <row r="12" spans="1:5" x14ac:dyDescent="0.25">
      <c r="A12" s="12" t="s">
        <v>241</v>
      </c>
      <c r="B12" s="1">
        <v>8</v>
      </c>
      <c r="C12" s="14" t="str">
        <f>VLOOKUP(A12,Liste_Inscrits!$A$1:$F$419, 2,0)</f>
        <v>Cardon Grégory</v>
      </c>
      <c r="D12" s="14" t="str">
        <f>VLOOKUP(A12,Liste_Inscrits!$A$1:$F$419, 3,0)</f>
        <v>UC Pierrelatte</v>
      </c>
      <c r="E12" s="6" t="str">
        <f>VLOOKUP(A12,Liste_Inscrits!$A$1:$F$419, 6,0)</f>
        <v>Vétéran</v>
      </c>
    </row>
    <row r="13" spans="1:5" x14ac:dyDescent="0.25">
      <c r="A13" s="12" t="s">
        <v>232</v>
      </c>
      <c r="B13" s="1">
        <v>9</v>
      </c>
      <c r="C13" s="14" t="str">
        <f>VLOOKUP(A13,Liste_Inscrits!$A$1:$F$419, 2,0)</f>
        <v>Nivon Fabien</v>
      </c>
      <c r="D13" s="14" t="str">
        <f>VLOOKUP(A13,Liste_Inscrits!$A$1:$F$419, 3,0)</f>
        <v>T. Tournon</v>
      </c>
      <c r="E13" s="6" t="str">
        <f>VLOOKUP(A13,Liste_Inscrits!$A$1:$F$419, 6,0)</f>
        <v>Vétéran</v>
      </c>
    </row>
    <row r="14" spans="1:5" x14ac:dyDescent="0.25">
      <c r="A14" s="12" t="s">
        <v>229</v>
      </c>
      <c r="B14" s="1">
        <v>10</v>
      </c>
      <c r="C14" s="14" t="str">
        <f>VLOOKUP(A14,Liste_Inscrits!$A$1:$F$419, 2,0)</f>
        <v>Deslage Bruno</v>
      </c>
      <c r="D14" s="14" t="str">
        <f>VLOOKUP(A14,Liste_Inscrits!$A$1:$F$419, 3,0)</f>
        <v>Montmeyran</v>
      </c>
      <c r="E14" s="6" t="str">
        <f>VLOOKUP(A14,Liste_Inscrits!$A$1:$F$419, 6,0)</f>
        <v>Vétéran</v>
      </c>
    </row>
    <row r="15" spans="1:5" x14ac:dyDescent="0.25">
      <c r="A15" s="12" t="s">
        <v>236</v>
      </c>
      <c r="B15" s="1">
        <v>11</v>
      </c>
      <c r="C15" s="14" t="str">
        <f>VLOOKUP(A15,Liste_Inscrits!$A$1:$F$419, 2,0)</f>
        <v>Robert Pascal</v>
      </c>
      <c r="D15" s="14" t="str">
        <f>VLOOKUP(A15,Liste_Inscrits!$A$1:$F$419, 3,0)</f>
        <v>C Pro Sport</v>
      </c>
      <c r="E15" s="6" t="str">
        <f>VLOOKUP(A15,Liste_Inscrits!$A$1:$F$419, 6,0)</f>
        <v>Vétéran</v>
      </c>
    </row>
    <row r="16" spans="1:5" x14ac:dyDescent="0.25">
      <c r="A16" s="12" t="s">
        <v>240</v>
      </c>
      <c r="B16" s="1">
        <v>12</v>
      </c>
      <c r="C16" s="14" t="str">
        <f>VLOOKUP(A16,Liste_Inscrits!$A$1:$F$419, 2,0)</f>
        <v>Linquette Bertrand</v>
      </c>
      <c r="D16" s="14" t="str">
        <f>VLOOKUP(A16,Liste_Inscrits!$A$1:$F$419, 3,0)</f>
        <v>La Voulte</v>
      </c>
      <c r="E16" s="6" t="str">
        <f>VLOOKUP(A16,Liste_Inscrits!$A$1:$F$419, 6,0)</f>
        <v>Vétéran</v>
      </c>
    </row>
    <row r="17" spans="1:5" x14ac:dyDescent="0.25">
      <c r="A17" s="12" t="s">
        <v>224</v>
      </c>
      <c r="B17" s="1">
        <v>13</v>
      </c>
      <c r="C17" s="14" t="str">
        <f>VLOOKUP(A17,Liste_Inscrits!$A$1:$F$419, 2,0)</f>
        <v>Perez Raphael</v>
      </c>
      <c r="D17" s="14" t="str">
        <f>VLOOKUP(A17,Liste_Inscrits!$A$1:$F$419, 3,0)</f>
        <v>UC Pierrelatte</v>
      </c>
      <c r="E17" s="6" t="str">
        <f>VLOOKUP(A17,Liste_Inscrits!$A$1:$F$419, 6,0)</f>
        <v>Vétéran</v>
      </c>
    </row>
    <row r="18" spans="1:5" x14ac:dyDescent="0.25">
      <c r="A18" s="12" t="s">
        <v>227</v>
      </c>
      <c r="B18" s="1">
        <v>14</v>
      </c>
      <c r="C18" s="14" t="str">
        <f>VLOOKUP(A18,Liste_Inscrits!$A$1:$F$419, 2,0)</f>
        <v>Bres David</v>
      </c>
      <c r="D18" s="14" t="str">
        <f>VLOOKUP(A18,Liste_Inscrits!$A$1:$F$419, 3,0)</f>
        <v>UC Pierrelatte</v>
      </c>
      <c r="E18" s="6" t="str">
        <f>VLOOKUP(A18,Liste_Inscrits!$A$1:$F$419, 6,0)</f>
        <v>Vétéran</v>
      </c>
    </row>
    <row r="19" spans="1:5" x14ac:dyDescent="0.25">
      <c r="A19" s="12" t="s">
        <v>239</v>
      </c>
      <c r="B19" s="1">
        <v>15</v>
      </c>
      <c r="C19" s="14" t="str">
        <f>VLOOKUP(A19,Liste_Inscrits!$A$1:$F$419, 2,0)</f>
        <v>Robert Patrice</v>
      </c>
      <c r="D19" s="14" t="str">
        <f>VLOOKUP(A19,Liste_Inscrits!$A$1:$F$419, 3,0)</f>
        <v>ATC Donzere</v>
      </c>
      <c r="E19" s="6" t="str">
        <f>VLOOKUP(A19,Liste_Inscrits!$A$1:$F$419, 6,0)</f>
        <v>Vétéran</v>
      </c>
    </row>
    <row r="20" spans="1:5" x14ac:dyDescent="0.25">
      <c r="A20" s="12" t="s">
        <v>228</v>
      </c>
      <c r="B20" s="1">
        <v>16</v>
      </c>
      <c r="C20" s="14" t="str">
        <f>VLOOKUP(A20,Liste_Inscrits!$A$1:$F$419, 2,0)</f>
        <v>Debanne William</v>
      </c>
      <c r="D20" s="14" t="str">
        <f>VLOOKUP(A20,Liste_Inscrits!$A$1:$F$419, 3,0)</f>
        <v>UC Pierrelatte</v>
      </c>
      <c r="E20" s="6" t="str">
        <f>VLOOKUP(A20,Liste_Inscrits!$A$1:$F$419, 6,0)</f>
        <v>Vétéran</v>
      </c>
    </row>
    <row r="21" spans="1:5" x14ac:dyDescent="0.25">
      <c r="A21" s="12" t="s">
        <v>230</v>
      </c>
      <c r="B21" s="1">
        <v>17</v>
      </c>
      <c r="C21" s="14" t="str">
        <f>VLOOKUP(A21,Liste_Inscrits!$A$1:$F$419, 2,0)</f>
        <v>Aymonin Laurent</v>
      </c>
      <c r="D21" s="14" t="str">
        <f>VLOOKUP(A21,Liste_Inscrits!$A$1:$F$419, 3,0)</f>
        <v>UC Pierrelatte</v>
      </c>
      <c r="E21" s="6" t="str">
        <f>VLOOKUP(A21,Liste_Inscrits!$A$1:$F$419, 6,0)</f>
        <v>Vétéran</v>
      </c>
    </row>
    <row r="22" spans="1:5" x14ac:dyDescent="0.25">
      <c r="A22" s="12" t="s">
        <v>225</v>
      </c>
      <c r="B22" s="1">
        <v>18</v>
      </c>
      <c r="C22" s="14" t="str">
        <f>VLOOKUP(A22,Liste_Inscrits!$A$1:$F$419, 2,0)</f>
        <v>Cavalier Jean Daniel</v>
      </c>
      <c r="D22" s="14" t="str">
        <f>VLOOKUP(A22,Liste_Inscrits!$A$1:$F$419, 3,0)</f>
        <v>UC Pierrelatte</v>
      </c>
      <c r="E22" s="6" t="str">
        <f>VLOOKUP(A22,Liste_Inscrits!$A$1:$F$419, 6,0)</f>
        <v>Vétéran</v>
      </c>
    </row>
    <row r="23" spans="1:5" x14ac:dyDescent="0.25">
      <c r="A23" s="12" t="s">
        <v>234</v>
      </c>
      <c r="B23" s="1" t="s">
        <v>270</v>
      </c>
      <c r="C23" s="14" t="str">
        <f>VLOOKUP(A23,Liste_Inscrits!$A$1:$F$419, 2,0)</f>
        <v>Bouvier Xavier</v>
      </c>
      <c r="D23" s="14" t="str">
        <f>VLOOKUP(A23,Liste_Inscrits!$A$1:$F$419, 3,0)</f>
        <v>Montélimar</v>
      </c>
      <c r="E23" s="6" t="str">
        <f>VLOOKUP(A23,Liste_Inscrits!$A$1:$F$419, 6,0)</f>
        <v>Vétéran</v>
      </c>
    </row>
    <row r="24" spans="1:5" x14ac:dyDescent="0.25">
      <c r="A24" s="12"/>
      <c r="B24" s="1"/>
      <c r="C24" s="14" t="e">
        <f>VLOOKUP(A24,Liste_Inscrits!$A$1:$F$419, 2,0)</f>
        <v>#N/A</v>
      </c>
      <c r="D24" s="14" t="e">
        <f>VLOOKUP(A24,Liste_Inscrits!$A$1:$F$419, 3,0)</f>
        <v>#N/A</v>
      </c>
      <c r="E24" s="6" t="e">
        <f>VLOOKUP(A24,Liste_Inscrits!$A$1:$F$419, 6,0)</f>
        <v>#N/A</v>
      </c>
    </row>
    <row r="25" spans="1:5" x14ac:dyDescent="0.25">
      <c r="A25" s="12"/>
      <c r="B25" s="1"/>
      <c r="C25" s="14" t="e">
        <f>VLOOKUP(A25,Liste_Inscrits!$A$1:$F$419, 2,0)</f>
        <v>#N/A</v>
      </c>
      <c r="D25" s="14" t="e">
        <f>VLOOKUP(A25,Liste_Inscrits!$A$1:$F$419, 3,0)</f>
        <v>#N/A</v>
      </c>
      <c r="E25" s="6" t="e">
        <f>VLOOKUP(A25,Liste_Inscrits!$A$1:$F$419, 6,0)</f>
        <v>#N/A</v>
      </c>
    </row>
    <row r="26" spans="1:5" x14ac:dyDescent="0.25">
      <c r="A26" s="12"/>
      <c r="B26" s="1"/>
      <c r="C26" s="14" t="e">
        <f>VLOOKUP(A26,Liste_Inscrits!$A$1:$F$419, 2,0)</f>
        <v>#N/A</v>
      </c>
      <c r="D26" s="14" t="e">
        <f>VLOOKUP(A26,Liste_Inscrits!$A$1:$F$419, 3,0)</f>
        <v>#N/A</v>
      </c>
      <c r="E26" s="6" t="e">
        <f>VLOOKUP(A26,Liste_Inscrits!$A$1:$F$419, 6,0)</f>
        <v>#N/A</v>
      </c>
    </row>
    <row r="27" spans="1:5" x14ac:dyDescent="0.25">
      <c r="A27" s="12"/>
      <c r="B27" s="1"/>
      <c r="C27" s="14" t="e">
        <f>VLOOKUP(A27,Liste_Inscrits!$A$1:$F$419, 2,0)</f>
        <v>#N/A</v>
      </c>
      <c r="D27" s="14" t="e">
        <f>VLOOKUP(A27,Liste_Inscrits!$A$1:$F$419, 3,0)</f>
        <v>#N/A</v>
      </c>
      <c r="E27" s="6" t="e">
        <f>VLOOKUP(A27,Liste_Inscrits!$A$1:$F$419, 6,0)</f>
        <v>#N/A</v>
      </c>
    </row>
    <row r="28" spans="1:5" x14ac:dyDescent="0.25">
      <c r="A28" s="12"/>
      <c r="B28" s="1"/>
      <c r="C28" s="14" t="e">
        <f>VLOOKUP(A28,Liste_Inscrits!$A$1:$F$419, 2,0)</f>
        <v>#N/A</v>
      </c>
      <c r="D28" s="14" t="e">
        <f>VLOOKUP(A28,Liste_Inscrits!$A$1:$F$419, 3,0)</f>
        <v>#N/A</v>
      </c>
      <c r="E28" s="6" t="e">
        <f>VLOOKUP(A28,Liste_Inscrits!$A$1:$F$419, 6,0)</f>
        <v>#N/A</v>
      </c>
    </row>
    <row r="29" spans="1:5" x14ac:dyDescent="0.25">
      <c r="A29" s="12"/>
      <c r="B29" s="1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 6,0)</f>
        <v>#N/A</v>
      </c>
    </row>
    <row r="30" spans="1:5" x14ac:dyDescent="0.25">
      <c r="A30" s="12"/>
      <c r="B30" s="1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 6,0)</f>
        <v>#N/A</v>
      </c>
    </row>
    <row r="31" spans="1:5" x14ac:dyDescent="0.25">
      <c r="A31" s="12"/>
      <c r="B31" s="1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 6,0)</f>
        <v>#N/A</v>
      </c>
    </row>
    <row r="32" spans="1:5" x14ac:dyDescent="0.25">
      <c r="A32" s="12"/>
      <c r="B32" s="1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 6,0)</f>
        <v>#N/A</v>
      </c>
    </row>
    <row r="33" spans="1:5" x14ac:dyDescent="0.25">
      <c r="A33" s="12"/>
      <c r="B33" s="1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 6,0)</f>
        <v>#N/A</v>
      </c>
    </row>
    <row r="34" spans="1:5" x14ac:dyDescent="0.25">
      <c r="A34" s="12"/>
      <c r="B34" s="1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 6,0)</f>
        <v>#N/A</v>
      </c>
    </row>
    <row r="35" spans="1:5" x14ac:dyDescent="0.25">
      <c r="A35" s="12"/>
      <c r="B35" s="1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 6,0)</f>
        <v>#N/A</v>
      </c>
    </row>
    <row r="36" spans="1:5" x14ac:dyDescent="0.25">
      <c r="A36" s="12"/>
      <c r="B36" s="1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 6,0)</f>
        <v>#N/A</v>
      </c>
    </row>
    <row r="37" spans="1:5" x14ac:dyDescent="0.25">
      <c r="A37" s="12"/>
      <c r="B37" s="1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 6,0)</f>
        <v>#N/A</v>
      </c>
    </row>
    <row r="38" spans="1:5" ht="15.75" thickBot="1" x14ac:dyDescent="0.3">
      <c r="A38" s="13"/>
      <c r="B38" s="5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 6,0)</f>
        <v>#N/A</v>
      </c>
    </row>
  </sheetData>
  <mergeCells count="3">
    <mergeCell ref="A1:E1"/>
    <mergeCell ref="A2:E2"/>
    <mergeCell ref="A3:E3"/>
  </mergeCells>
  <conditionalFormatting sqref="E5:E38">
    <cfRule type="notContainsText" dxfId="7" priority="1" operator="notContains" text="Vétéran">
      <formula>ISERROR(SEARCH("Vétéran",E5))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29" sqref="B29"/>
    </sheetView>
  </sheetViews>
  <sheetFormatPr baseColWidth="10" defaultRowHeight="15" x14ac:dyDescent="0.25"/>
  <cols>
    <col min="3" max="3" width="17.28515625" customWidth="1"/>
    <col min="4" max="4" width="18.28515625" customWidth="1"/>
    <col min="5" max="5" width="18" customWidth="1"/>
  </cols>
  <sheetData>
    <row r="1" spans="1:5" x14ac:dyDescent="0.25">
      <c r="A1" s="27" t="str">
        <f>NePasModifier!B13</f>
        <v>Ronde des Fruits</v>
      </c>
      <c r="B1" s="28"/>
      <c r="C1" s="28"/>
      <c r="D1" s="28"/>
      <c r="E1" s="29"/>
    </row>
    <row r="2" spans="1:5" x14ac:dyDescent="0.25">
      <c r="A2" s="30">
        <f>NePasModifier!B14</f>
        <v>2016</v>
      </c>
      <c r="B2" s="31"/>
      <c r="C2" s="31"/>
      <c r="D2" s="31"/>
      <c r="E2" s="32"/>
    </row>
    <row r="3" spans="1:5" x14ac:dyDescent="0.25">
      <c r="A3" s="33" t="s">
        <v>122</v>
      </c>
      <c r="B3" s="34"/>
      <c r="C3" s="34"/>
      <c r="D3" s="34"/>
      <c r="E3" s="35"/>
    </row>
    <row r="4" spans="1:5" x14ac:dyDescent="0.25">
      <c r="A4" s="10" t="s">
        <v>11</v>
      </c>
      <c r="B4" s="9" t="s">
        <v>264</v>
      </c>
      <c r="C4" s="9" t="s">
        <v>117</v>
      </c>
      <c r="D4" s="9" t="s">
        <v>13</v>
      </c>
      <c r="E4" s="11" t="s">
        <v>15</v>
      </c>
    </row>
    <row r="5" spans="1:5" x14ac:dyDescent="0.25">
      <c r="A5" s="22" t="s">
        <v>101</v>
      </c>
      <c r="B5" s="20">
        <v>1</v>
      </c>
      <c r="C5" s="14" t="str">
        <f>VLOOKUP(A5,Liste_Inscrits!$A$1:$F$419, 2,0)</f>
        <v>Brea Gonzalez Gregory</v>
      </c>
      <c r="D5" s="14" t="str">
        <f>VLOOKUP(A5,Liste_Inscrits!$A$1:$F$419, 3,0)</f>
        <v>UC Pierrelatte</v>
      </c>
      <c r="E5" s="6" t="str">
        <f>VLOOKUP(A5,Liste_Inscrits!$A$1:$F$419, 6,0)</f>
        <v>Senior</v>
      </c>
    </row>
    <row r="6" spans="1:5" x14ac:dyDescent="0.25">
      <c r="A6" s="22" t="s">
        <v>82</v>
      </c>
      <c r="B6" s="20">
        <v>2</v>
      </c>
      <c r="C6" s="14" t="str">
        <f>VLOOKUP(A6,Liste_Inscrits!$A$1:$F$419, 2,0)</f>
        <v>Ferrer Jérome</v>
      </c>
      <c r="D6" s="14" t="str">
        <f>VLOOKUP(A6,Liste_Inscrits!$A$1:$F$419, 3,0)</f>
        <v>T. Tournon</v>
      </c>
      <c r="E6" s="6" t="str">
        <f>VLOOKUP(A6,Liste_Inscrits!$A$1:$F$419, 6,0)</f>
        <v>Senior</v>
      </c>
    </row>
    <row r="7" spans="1:5" x14ac:dyDescent="0.25">
      <c r="A7" s="22" t="s">
        <v>80</v>
      </c>
      <c r="B7" s="20">
        <v>3</v>
      </c>
      <c r="C7" s="14" t="str">
        <f>VLOOKUP(A7,Liste_Inscrits!$A$1:$F$419, 2,0)</f>
        <v>Mossler Johann</v>
      </c>
      <c r="D7" s="14" t="str">
        <f>VLOOKUP(A7,Liste_Inscrits!$A$1:$F$419, 3,0)</f>
        <v>Romans</v>
      </c>
      <c r="E7" s="6" t="str">
        <f>VLOOKUP(A7,Liste_Inscrits!$A$1:$F$419, 6,0)</f>
        <v>Senior</v>
      </c>
    </row>
    <row r="8" spans="1:5" x14ac:dyDescent="0.25">
      <c r="A8" s="22" t="s">
        <v>70</v>
      </c>
      <c r="B8" s="20">
        <v>4</v>
      </c>
      <c r="C8" s="14" t="str">
        <f>VLOOKUP(A8,Liste_Inscrits!$A$1:$F$419, 2,0)</f>
        <v>Vignal Cédric</v>
      </c>
      <c r="D8" s="14" t="str">
        <f>VLOOKUP(A8,Liste_Inscrits!$A$1:$F$419, 3,0)</f>
        <v>UC Pierrelatte</v>
      </c>
      <c r="E8" s="6" t="str">
        <f>VLOOKUP(A8,Liste_Inscrits!$A$1:$F$419, 6,0)</f>
        <v>Senior</v>
      </c>
    </row>
    <row r="9" spans="1:5" x14ac:dyDescent="0.25">
      <c r="A9" s="22" t="s">
        <v>86</v>
      </c>
      <c r="B9" s="20">
        <v>5</v>
      </c>
      <c r="C9" s="14" t="str">
        <f>VLOOKUP(A9,Liste_Inscrits!$A$1:$F$419, 2,0)</f>
        <v>Chausse Julien</v>
      </c>
      <c r="D9" s="14" t="str">
        <f>VLOOKUP(A9,Liste_Inscrits!$A$1:$F$419, 3,0)</f>
        <v>Berg Coiron</v>
      </c>
      <c r="E9" s="6" t="str">
        <f>VLOOKUP(A9,Liste_Inscrits!$A$1:$F$419, 6,0)</f>
        <v>Senior</v>
      </c>
    </row>
    <row r="10" spans="1:5" x14ac:dyDescent="0.25">
      <c r="A10" s="22" t="s">
        <v>98</v>
      </c>
      <c r="B10" s="20">
        <v>6</v>
      </c>
      <c r="C10" s="14" t="str">
        <f>VLOOKUP(A10,Liste_Inscrits!$A$1:$F$419, 2,0)</f>
        <v>Pin Renald</v>
      </c>
      <c r="D10" s="14" t="str">
        <f>VLOOKUP(A10,Liste_Inscrits!$A$1:$F$419, 3,0)</f>
        <v>St Péray</v>
      </c>
      <c r="E10" s="6" t="str">
        <f>VLOOKUP(A10,Liste_Inscrits!$A$1:$F$419, 6,0)</f>
        <v>Senior</v>
      </c>
    </row>
    <row r="11" spans="1:5" x14ac:dyDescent="0.25">
      <c r="A11" s="22" t="s">
        <v>95</v>
      </c>
      <c r="B11" s="20">
        <v>7</v>
      </c>
      <c r="C11" s="14" t="str">
        <f>VLOOKUP(A11,Liste_Inscrits!$A$1:$F$419, 2,0)</f>
        <v>Arlaud Jerome</v>
      </c>
      <c r="D11" s="14" t="str">
        <f>VLOOKUP(A11,Liste_Inscrits!$A$1:$F$419, 3,0)</f>
        <v>C Pro Sport</v>
      </c>
      <c r="E11" s="6" t="str">
        <f>VLOOKUP(A11,Liste_Inscrits!$A$1:$F$419, 6,0)</f>
        <v>Senior</v>
      </c>
    </row>
    <row r="12" spans="1:5" x14ac:dyDescent="0.25">
      <c r="A12" s="22" t="s">
        <v>79</v>
      </c>
      <c r="B12" s="20">
        <v>8</v>
      </c>
      <c r="C12" s="14" t="str">
        <f>VLOOKUP(A12,Liste_Inscrits!$A$1:$F$419, 2,0)</f>
        <v>Audouart Jimmy</v>
      </c>
      <c r="D12" s="14" t="str">
        <f>VLOOKUP(A12,Liste_Inscrits!$A$1:$F$419, 3,0)</f>
        <v>UC Pierrelatte</v>
      </c>
      <c r="E12" s="6" t="str">
        <f>VLOOKUP(A12,Liste_Inscrits!$A$1:$F$419, 6,0)</f>
        <v>Senior</v>
      </c>
    </row>
    <row r="13" spans="1:5" x14ac:dyDescent="0.25">
      <c r="A13" s="22" t="s">
        <v>100</v>
      </c>
      <c r="B13" s="20">
        <v>9</v>
      </c>
      <c r="C13" s="14" t="str">
        <f>VLOOKUP(A13,Liste_Inscrits!$A$1:$F$419, 2,0)</f>
        <v>Vignal Quentin</v>
      </c>
      <c r="D13" s="14" t="str">
        <f>VLOOKUP(A13,Liste_Inscrits!$A$1:$F$419, 3,0)</f>
        <v>Coux</v>
      </c>
      <c r="E13" s="6" t="str">
        <f>VLOOKUP(A13,Liste_Inscrits!$A$1:$F$419, 6,0)</f>
        <v>Senior</v>
      </c>
    </row>
    <row r="14" spans="1:5" x14ac:dyDescent="0.25">
      <c r="A14" s="22" t="s">
        <v>88</v>
      </c>
      <c r="B14" s="20">
        <v>10</v>
      </c>
      <c r="C14" s="14" t="str">
        <f>VLOOKUP(A14,Liste_Inscrits!$A$1:$F$419, 2,0)</f>
        <v>Roux Grégory</v>
      </c>
      <c r="D14" s="14" t="str">
        <f>VLOOKUP(A14,Liste_Inscrits!$A$1:$F$419, 3,0)</f>
        <v>Coux</v>
      </c>
      <c r="E14" s="6" t="str">
        <f>VLOOKUP(A14,Liste_Inscrits!$A$1:$F$419, 6,0)</f>
        <v>Senior</v>
      </c>
    </row>
    <row r="15" spans="1:5" x14ac:dyDescent="0.25">
      <c r="A15" s="22" t="s">
        <v>76</v>
      </c>
      <c r="B15" s="20">
        <v>11</v>
      </c>
      <c r="C15" s="14" t="str">
        <f>VLOOKUP(A15,Liste_Inscrits!$A$1:$F$419, 2,0)</f>
        <v>Gilles Florent</v>
      </c>
      <c r="D15" s="14" t="str">
        <f>VLOOKUP(A15,Liste_Inscrits!$A$1:$F$419, 3,0)</f>
        <v>UC Pierrelatte</v>
      </c>
      <c r="E15" s="6" t="str">
        <f>VLOOKUP(A15,Liste_Inscrits!$A$1:$F$419, 6,0)</f>
        <v>Senior</v>
      </c>
    </row>
    <row r="16" spans="1:5" x14ac:dyDescent="0.25">
      <c r="A16" s="22" t="s">
        <v>72</v>
      </c>
      <c r="B16" s="20">
        <v>12</v>
      </c>
      <c r="C16" s="14" t="str">
        <f>VLOOKUP(A16,Liste_Inscrits!$A$1:$F$419, 2,0)</f>
        <v>Besson Nicolas</v>
      </c>
      <c r="D16" s="14" t="str">
        <f>VLOOKUP(A16,Liste_Inscrits!$A$1:$F$419, 3,0)</f>
        <v>Romans</v>
      </c>
      <c r="E16" s="6" t="str">
        <f>VLOOKUP(A16,Liste_Inscrits!$A$1:$F$419, 6,0)</f>
        <v>Senior</v>
      </c>
    </row>
    <row r="17" spans="1:5" x14ac:dyDescent="0.25">
      <c r="A17" s="22" t="s">
        <v>85</v>
      </c>
      <c r="B17" s="20">
        <v>13</v>
      </c>
      <c r="C17" s="14" t="str">
        <f>VLOOKUP(A17,Liste_Inscrits!$A$1:$F$419, 2,0)</f>
        <v>Crozier Maxime</v>
      </c>
      <c r="D17" s="14" t="str">
        <f>VLOOKUP(A17,Liste_Inscrits!$A$1:$F$419, 3,0)</f>
        <v>Berg Coiron</v>
      </c>
      <c r="E17" s="6" t="str">
        <f>VLOOKUP(A17,Liste_Inscrits!$A$1:$F$419, 6,0)</f>
        <v>Senior</v>
      </c>
    </row>
    <row r="18" spans="1:5" x14ac:dyDescent="0.25">
      <c r="A18" s="22" t="s">
        <v>96</v>
      </c>
      <c r="B18" s="20">
        <v>14</v>
      </c>
      <c r="C18" s="14" t="str">
        <f>VLOOKUP(A18,Liste_Inscrits!$A$1:$F$419, 2,0)</f>
        <v>Borthiewiez Jonathan</v>
      </c>
      <c r="D18" s="14" t="str">
        <f>VLOOKUP(A18,Liste_Inscrits!$A$1:$F$419, 3,0)</f>
        <v>UC Pierrelatte</v>
      </c>
      <c r="E18" s="6" t="str">
        <f>VLOOKUP(A18,Liste_Inscrits!$A$1:$F$419, 6,0)</f>
        <v>Senior</v>
      </c>
    </row>
    <row r="19" spans="1:5" x14ac:dyDescent="0.25">
      <c r="A19" s="22" t="s">
        <v>87</v>
      </c>
      <c r="B19" s="20">
        <v>15</v>
      </c>
      <c r="C19" s="14" t="str">
        <f>VLOOKUP(A19,Liste_Inscrits!$A$1:$F$419, 2,0)</f>
        <v>Comte Patrice</v>
      </c>
      <c r="D19" s="14" t="str">
        <f>VLOOKUP(A19,Liste_Inscrits!$A$1:$F$419, 3,0)</f>
        <v>Berg Coiron</v>
      </c>
      <c r="E19" s="6" t="str">
        <f>VLOOKUP(A19,Liste_Inscrits!$A$1:$F$419, 6,0)</f>
        <v>Senior</v>
      </c>
    </row>
    <row r="20" spans="1:5" x14ac:dyDescent="0.25">
      <c r="A20" s="22" t="s">
        <v>90</v>
      </c>
      <c r="B20" s="20">
        <v>16</v>
      </c>
      <c r="C20" s="14" t="str">
        <f>VLOOKUP(A20,Liste_Inscrits!$A$1:$F$419, 2,0)</f>
        <v>Guichardaz Cyril</v>
      </c>
      <c r="D20" s="14" t="str">
        <f>VLOOKUP(A20,Liste_Inscrits!$A$1:$F$419, 3,0)</f>
        <v>ATC Donzere</v>
      </c>
      <c r="E20" s="6" t="str">
        <f>VLOOKUP(A20,Liste_Inscrits!$A$1:$F$419, 6,0)</f>
        <v>Senior</v>
      </c>
    </row>
    <row r="21" spans="1:5" x14ac:dyDescent="0.25">
      <c r="A21" s="22" t="s">
        <v>87</v>
      </c>
      <c r="B21" s="20">
        <v>17</v>
      </c>
      <c r="C21" s="14" t="str">
        <f>VLOOKUP(A21,Liste_Inscrits!$A$1:$F$419, 2,0)</f>
        <v>Comte Patrice</v>
      </c>
      <c r="D21" s="14" t="str">
        <f>VLOOKUP(A21,Liste_Inscrits!$A$1:$F$419, 3,0)</f>
        <v>Berg Coiron</v>
      </c>
      <c r="E21" s="6" t="str">
        <f>VLOOKUP(A21,Liste_Inscrits!$A$1:$F$419, 6,0)</f>
        <v>Senior</v>
      </c>
    </row>
    <row r="22" spans="1:5" x14ac:dyDescent="0.25">
      <c r="A22" s="22" t="s">
        <v>96</v>
      </c>
      <c r="B22" s="20">
        <v>18</v>
      </c>
      <c r="C22" s="14" t="str">
        <f>VLOOKUP(A22,Liste_Inscrits!$A$1:$F$419, 2,0)</f>
        <v>Borthiewiez Jonathan</v>
      </c>
      <c r="D22" s="14" t="str">
        <f>VLOOKUP(A22,Liste_Inscrits!$A$1:$F$419, 3,0)</f>
        <v>UC Pierrelatte</v>
      </c>
      <c r="E22" s="6" t="str">
        <f>VLOOKUP(A22,Liste_Inscrits!$A$1:$F$419, 6,0)</f>
        <v>Senior</v>
      </c>
    </row>
    <row r="23" spans="1:5" x14ac:dyDescent="0.25">
      <c r="A23" s="22" t="s">
        <v>67</v>
      </c>
      <c r="B23" s="20">
        <v>19</v>
      </c>
      <c r="C23" s="14" t="str">
        <f>VLOOKUP(A23,Liste_Inscrits!$A$1:$F$419, 2,0)</f>
        <v>Guilbaut Nicolas</v>
      </c>
      <c r="D23" s="14" t="str">
        <f>VLOOKUP(A23,Liste_Inscrits!$A$1:$F$419, 3,0)</f>
        <v>St Péray</v>
      </c>
      <c r="E23" s="6" t="str">
        <f>VLOOKUP(A23,Liste_Inscrits!$A$1:$F$419, 6,0)</f>
        <v>Senior</v>
      </c>
    </row>
    <row r="24" spans="1:5" x14ac:dyDescent="0.25">
      <c r="A24" s="22" t="s">
        <v>77</v>
      </c>
      <c r="B24" s="20">
        <v>20</v>
      </c>
      <c r="C24" s="14" t="str">
        <f>VLOOKUP(A24,Liste_Inscrits!$A$1:$F$419, 2,0)</f>
        <v>Longueville Valentin</v>
      </c>
      <c r="D24" s="14" t="str">
        <f>VLOOKUP(A24,Liste_Inscrits!$A$1:$F$419, 3,0)</f>
        <v>Romans</v>
      </c>
      <c r="E24" s="6" t="str">
        <f>VLOOKUP(A24,Liste_Inscrits!$A$1:$F$419, 6,0)</f>
        <v>Senior</v>
      </c>
    </row>
    <row r="25" spans="1:5" x14ac:dyDescent="0.25">
      <c r="A25" s="22" t="s">
        <v>69</v>
      </c>
      <c r="B25" s="20">
        <v>21</v>
      </c>
      <c r="C25" s="14" t="str">
        <f>VLOOKUP(A25,Liste_Inscrits!$A$1:$F$419, 2,0)</f>
        <v>carret Adrien</v>
      </c>
      <c r="D25" s="14" t="str">
        <f>VLOOKUP(A25,Liste_Inscrits!$A$1:$F$419, 3,0)</f>
        <v>UC Pierrelatte</v>
      </c>
      <c r="E25" s="6" t="str">
        <f>VLOOKUP(A25,Liste_Inscrits!$A$1:$F$419, 6,0)</f>
        <v>Senior</v>
      </c>
    </row>
    <row r="26" spans="1:5" x14ac:dyDescent="0.25">
      <c r="A26" s="22" t="s">
        <v>78</v>
      </c>
      <c r="B26" s="20" t="s">
        <v>268</v>
      </c>
      <c r="C26" s="14" t="str">
        <f>VLOOKUP(A26,Liste_Inscrits!$A$1:$F$419, 2,0)</f>
        <v>Bayle Frederic</v>
      </c>
      <c r="D26" s="14" t="str">
        <f>VLOOKUP(A26,Liste_Inscrits!$A$1:$F$419, 3,0)</f>
        <v>T. Tournon</v>
      </c>
      <c r="E26" s="6" t="str">
        <f>VLOOKUP(A26,Liste_Inscrits!$A$1:$F$419, 6,0)</f>
        <v>Senior</v>
      </c>
    </row>
    <row r="27" spans="1:5" x14ac:dyDescent="0.25">
      <c r="A27" s="22" t="s">
        <v>74</v>
      </c>
      <c r="B27" s="20" t="s">
        <v>268</v>
      </c>
      <c r="C27" s="14" t="str">
        <f>VLOOKUP(A27,Liste_Inscrits!$A$1:$F$419, 2,0)</f>
        <v>Ubeda Aurélien</v>
      </c>
      <c r="D27" s="14" t="str">
        <f>VLOOKUP(A27,Liste_Inscrits!$A$1:$F$419, 3,0)</f>
        <v>UC Pierrelatte</v>
      </c>
      <c r="E27" s="6" t="str">
        <f>VLOOKUP(A27,Liste_Inscrits!$A$1:$F$419, 6,0)</f>
        <v>Senior</v>
      </c>
    </row>
    <row r="28" spans="1:5" x14ac:dyDescent="0.25">
      <c r="A28" s="22" t="s">
        <v>271</v>
      </c>
      <c r="B28" s="20" t="s">
        <v>268</v>
      </c>
      <c r="C28" s="14" t="str">
        <f>VLOOKUP(A28,Liste_Inscrits!$A$1:$F$419, 2,0)</f>
        <v>Vukasin Julien</v>
      </c>
      <c r="D28" s="14" t="str">
        <f>VLOOKUP(A28,Liste_Inscrits!$A$1:$F$419, 3,0)</f>
        <v>UC Pierrelatte</v>
      </c>
      <c r="E28" s="6" t="str">
        <f>VLOOKUP(A28,Liste_Inscrits!$A$1:$F$419, 6,0)</f>
        <v>Senior</v>
      </c>
    </row>
    <row r="29" spans="1:5" x14ac:dyDescent="0.25">
      <c r="A29" s="22"/>
      <c r="B29" s="20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 6,0)</f>
        <v>#N/A</v>
      </c>
    </row>
    <row r="30" spans="1:5" x14ac:dyDescent="0.25">
      <c r="A30" s="22"/>
      <c r="B30" s="20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 6,0)</f>
        <v>#N/A</v>
      </c>
    </row>
    <row r="31" spans="1:5" x14ac:dyDescent="0.25">
      <c r="A31" s="22"/>
      <c r="B31" s="20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 6,0)</f>
        <v>#N/A</v>
      </c>
    </row>
    <row r="32" spans="1:5" x14ac:dyDescent="0.25">
      <c r="A32" s="22"/>
      <c r="B32" s="20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 6,0)</f>
        <v>#N/A</v>
      </c>
    </row>
    <row r="33" spans="1:5" x14ac:dyDescent="0.25">
      <c r="A33" s="22"/>
      <c r="B33" s="20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 6,0)</f>
        <v>#N/A</v>
      </c>
    </row>
    <row r="34" spans="1:5" x14ac:dyDescent="0.25">
      <c r="A34" s="22"/>
      <c r="B34" s="20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 6,0)</f>
        <v>#N/A</v>
      </c>
    </row>
    <row r="35" spans="1:5" x14ac:dyDescent="0.25">
      <c r="A35" s="22"/>
      <c r="B35" s="20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 6,0)</f>
        <v>#N/A</v>
      </c>
    </row>
    <row r="36" spans="1:5" x14ac:dyDescent="0.25">
      <c r="A36" s="22"/>
      <c r="B36" s="20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 6,0)</f>
        <v>#N/A</v>
      </c>
    </row>
    <row r="37" spans="1:5" x14ac:dyDescent="0.25">
      <c r="A37" s="22"/>
      <c r="B37" s="20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 6,0)</f>
        <v>#N/A</v>
      </c>
    </row>
    <row r="38" spans="1:5" ht="15.75" thickBot="1" x14ac:dyDescent="0.3">
      <c r="A38" s="23"/>
      <c r="B38" s="21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 6,0)</f>
        <v>#N/A</v>
      </c>
    </row>
  </sheetData>
  <mergeCells count="3">
    <mergeCell ref="A1:E1"/>
    <mergeCell ref="A2:E2"/>
    <mergeCell ref="A3:E3"/>
  </mergeCells>
  <conditionalFormatting sqref="E5:E38">
    <cfRule type="notContainsText" dxfId="6" priority="1" operator="notContains" text="Senior">
      <formula>ISERROR(SEARCH("Senior",E5))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8" sqref="B8"/>
    </sheetView>
  </sheetViews>
  <sheetFormatPr baseColWidth="10" defaultRowHeight="15" x14ac:dyDescent="0.25"/>
  <cols>
    <col min="3" max="3" width="20.85546875" customWidth="1"/>
    <col min="4" max="4" width="16" customWidth="1"/>
    <col min="5" max="5" width="18.140625" customWidth="1"/>
  </cols>
  <sheetData>
    <row r="1" spans="1:5" x14ac:dyDescent="0.25">
      <c r="A1" s="27" t="str">
        <f>NePasModifier!B13</f>
        <v>Ronde des Fruits</v>
      </c>
      <c r="B1" s="28"/>
      <c r="C1" s="28"/>
      <c r="D1" s="28"/>
      <c r="E1" s="29"/>
    </row>
    <row r="2" spans="1:5" x14ac:dyDescent="0.25">
      <c r="A2" s="30">
        <f>NePasModifier!B14</f>
        <v>2016</v>
      </c>
      <c r="B2" s="31"/>
      <c r="C2" s="31"/>
      <c r="D2" s="31"/>
      <c r="E2" s="32"/>
    </row>
    <row r="3" spans="1:5" x14ac:dyDescent="0.25">
      <c r="A3" s="33" t="s">
        <v>123</v>
      </c>
      <c r="B3" s="34"/>
      <c r="C3" s="34"/>
      <c r="D3" s="34"/>
      <c r="E3" s="35"/>
    </row>
    <row r="4" spans="1:5" x14ac:dyDescent="0.25">
      <c r="A4" s="10" t="s">
        <v>11</v>
      </c>
      <c r="B4" s="9" t="s">
        <v>264</v>
      </c>
      <c r="C4" s="9" t="s">
        <v>117</v>
      </c>
      <c r="D4" s="9" t="s">
        <v>13</v>
      </c>
      <c r="E4" s="11" t="s">
        <v>15</v>
      </c>
    </row>
    <row r="5" spans="1:5" x14ac:dyDescent="0.25">
      <c r="A5" s="22" t="s">
        <v>89</v>
      </c>
      <c r="B5" s="20">
        <v>1</v>
      </c>
      <c r="C5" s="14" t="str">
        <f>VLOOKUP(A5,Liste_Inscrits!$A$1:$F$419, 2,0)</f>
        <v>Ehald Mathieu</v>
      </c>
      <c r="D5" s="14" t="str">
        <f>VLOOKUP(A5,Liste_Inscrits!$A$1:$F$419, 3,0)</f>
        <v>Coux</v>
      </c>
      <c r="E5" s="6" t="str">
        <f>VLOOKUP(A5,Liste_Inscrits!$A$1:$F$419, 6,0)</f>
        <v>Espoir</v>
      </c>
    </row>
    <row r="6" spans="1:5" x14ac:dyDescent="0.25">
      <c r="A6" s="22" t="s">
        <v>75</v>
      </c>
      <c r="B6" s="20">
        <v>2</v>
      </c>
      <c r="C6" s="14" t="str">
        <f>VLOOKUP(A6,Liste_Inscrits!$A$1:$F$419, 2,0)</f>
        <v>Bres Nicolas</v>
      </c>
      <c r="D6" s="14" t="str">
        <f>VLOOKUP(A6,Liste_Inscrits!$A$1:$F$419, 3,0)</f>
        <v>ATC Donzere</v>
      </c>
      <c r="E6" s="6" t="str">
        <f>VLOOKUP(A6,Liste_Inscrits!$A$1:$F$419, 6,0)</f>
        <v>Espoir</v>
      </c>
    </row>
    <row r="7" spans="1:5" x14ac:dyDescent="0.25">
      <c r="A7" s="22" t="s">
        <v>81</v>
      </c>
      <c r="B7" s="20">
        <v>3</v>
      </c>
      <c r="C7" s="14" t="str">
        <f>VLOOKUP(A7,Liste_Inscrits!$A$1:$F$419, 2,0)</f>
        <v>Huyart Hugo</v>
      </c>
      <c r="D7" s="14" t="str">
        <f>VLOOKUP(A7,Liste_Inscrits!$A$1:$F$419, 3,0)</f>
        <v>La Voulte</v>
      </c>
      <c r="E7" s="6" t="str">
        <f>VLOOKUP(A7,Liste_Inscrits!$A$1:$F$419, 6,0)</f>
        <v>Espoir</v>
      </c>
    </row>
    <row r="8" spans="1:5" x14ac:dyDescent="0.25">
      <c r="A8" s="22"/>
      <c r="B8" s="20"/>
      <c r="C8" s="14" t="e">
        <f>VLOOKUP(A8,Liste_Inscrits!$A$1:$F$419, 2,0)</f>
        <v>#N/A</v>
      </c>
      <c r="D8" s="14" t="e">
        <f>VLOOKUP(A8,Liste_Inscrits!$A$1:$F$419, 3,0)</f>
        <v>#N/A</v>
      </c>
      <c r="E8" s="6" t="e">
        <f>VLOOKUP(A8,Liste_Inscrits!$A$1:$F$419, 6,0)</f>
        <v>#N/A</v>
      </c>
    </row>
    <row r="9" spans="1:5" x14ac:dyDescent="0.25">
      <c r="A9" s="22"/>
      <c r="B9" s="20"/>
      <c r="C9" s="14" t="e">
        <f>VLOOKUP(A9,Liste_Inscrits!$A$1:$F$419, 2,0)</f>
        <v>#N/A</v>
      </c>
      <c r="D9" s="14" t="e">
        <f>VLOOKUP(A9,Liste_Inscrits!$A$1:$F$419, 3,0)</f>
        <v>#N/A</v>
      </c>
      <c r="E9" s="6" t="e">
        <f>VLOOKUP(A9,Liste_Inscrits!$A$1:$F$419, 6,0)</f>
        <v>#N/A</v>
      </c>
    </row>
    <row r="10" spans="1:5" x14ac:dyDescent="0.25">
      <c r="A10" s="22"/>
      <c r="B10" s="20"/>
      <c r="C10" s="14" t="e">
        <f>VLOOKUP(A10,Liste_Inscrits!$A$1:$F$419, 2,0)</f>
        <v>#N/A</v>
      </c>
      <c r="D10" s="14" t="e">
        <f>VLOOKUP(A10,Liste_Inscrits!$A$1:$F$419, 3,0)</f>
        <v>#N/A</v>
      </c>
      <c r="E10" s="6" t="e">
        <f>VLOOKUP(A10,Liste_Inscrits!$A$1:$F$419, 6,0)</f>
        <v>#N/A</v>
      </c>
    </row>
    <row r="11" spans="1:5" x14ac:dyDescent="0.25">
      <c r="A11" s="22"/>
      <c r="B11" s="20"/>
      <c r="C11" s="14" t="e">
        <f>VLOOKUP(A11,Liste_Inscrits!$A$1:$F$419, 2,0)</f>
        <v>#N/A</v>
      </c>
      <c r="D11" s="14" t="e">
        <f>VLOOKUP(A11,Liste_Inscrits!$A$1:$F$419, 3,0)</f>
        <v>#N/A</v>
      </c>
      <c r="E11" s="6" t="e">
        <f>VLOOKUP(A11,Liste_Inscrits!$A$1:$F$419, 6,0)</f>
        <v>#N/A</v>
      </c>
    </row>
    <row r="12" spans="1:5" x14ac:dyDescent="0.25">
      <c r="A12" s="22"/>
      <c r="B12" s="20"/>
      <c r="C12" s="14" t="e">
        <f>VLOOKUP(A12,Liste_Inscrits!$A$1:$F$419, 2,0)</f>
        <v>#N/A</v>
      </c>
      <c r="D12" s="14" t="e">
        <f>VLOOKUP(A12,Liste_Inscrits!$A$1:$F$419, 3,0)</f>
        <v>#N/A</v>
      </c>
      <c r="E12" s="6" t="e">
        <f>VLOOKUP(A12,Liste_Inscrits!$A$1:$F$419, 6,0)</f>
        <v>#N/A</v>
      </c>
    </row>
    <row r="13" spans="1:5" x14ac:dyDescent="0.25">
      <c r="A13" s="22"/>
      <c r="B13" s="20"/>
      <c r="C13" s="14" t="e">
        <f>VLOOKUP(A13,Liste_Inscrits!$A$1:$F$419, 2,0)</f>
        <v>#N/A</v>
      </c>
      <c r="D13" s="14" t="e">
        <f>VLOOKUP(A13,Liste_Inscrits!$A$1:$F$419, 3,0)</f>
        <v>#N/A</v>
      </c>
      <c r="E13" s="6" t="e">
        <f>VLOOKUP(A13,Liste_Inscrits!$A$1:$F$419, 6,0)</f>
        <v>#N/A</v>
      </c>
    </row>
    <row r="14" spans="1:5" x14ac:dyDescent="0.25">
      <c r="A14" s="22"/>
      <c r="B14" s="20"/>
      <c r="C14" s="14" t="e">
        <f>VLOOKUP(A14,Liste_Inscrits!$A$1:$F$419, 2,0)</f>
        <v>#N/A</v>
      </c>
      <c r="D14" s="14" t="e">
        <f>VLOOKUP(A14,Liste_Inscrits!$A$1:$F$419, 3,0)</f>
        <v>#N/A</v>
      </c>
      <c r="E14" s="6" t="e">
        <f>VLOOKUP(A14,Liste_Inscrits!$A$1:$F$419, 6,0)</f>
        <v>#N/A</v>
      </c>
    </row>
    <row r="15" spans="1:5" x14ac:dyDescent="0.25">
      <c r="A15" s="22"/>
      <c r="B15" s="20"/>
      <c r="C15" s="14" t="e">
        <f>VLOOKUP(A15,Liste_Inscrits!$A$1:$F$419, 2,0)</f>
        <v>#N/A</v>
      </c>
      <c r="D15" s="14" t="e">
        <f>VLOOKUP(A15,Liste_Inscrits!$A$1:$F$419, 3,0)</f>
        <v>#N/A</v>
      </c>
      <c r="E15" s="6" t="e">
        <f>VLOOKUP(A15,Liste_Inscrits!$A$1:$F$419, 6,0)</f>
        <v>#N/A</v>
      </c>
    </row>
    <row r="16" spans="1:5" x14ac:dyDescent="0.25">
      <c r="A16" s="22"/>
      <c r="B16" s="20"/>
      <c r="C16" s="14" t="e">
        <f>VLOOKUP(A16,Liste_Inscrits!$A$1:$F$419, 2,0)</f>
        <v>#N/A</v>
      </c>
      <c r="D16" s="14" t="e">
        <f>VLOOKUP(A16,Liste_Inscrits!$A$1:$F$419, 3,0)</f>
        <v>#N/A</v>
      </c>
      <c r="E16" s="6" t="e">
        <f>VLOOKUP(A16,Liste_Inscrits!$A$1:$F$419, 6,0)</f>
        <v>#N/A</v>
      </c>
    </row>
    <row r="17" spans="1:5" x14ac:dyDescent="0.25">
      <c r="A17" s="22"/>
      <c r="B17" s="20"/>
      <c r="C17" s="14" t="e">
        <f>VLOOKUP(A17,Liste_Inscrits!$A$1:$F$419, 2,0)</f>
        <v>#N/A</v>
      </c>
      <c r="D17" s="14" t="e">
        <f>VLOOKUP(A17,Liste_Inscrits!$A$1:$F$419, 3,0)</f>
        <v>#N/A</v>
      </c>
      <c r="E17" s="6" t="e">
        <f>VLOOKUP(A17,Liste_Inscrits!$A$1:$F$419, 6,0)</f>
        <v>#N/A</v>
      </c>
    </row>
    <row r="18" spans="1:5" x14ac:dyDescent="0.25">
      <c r="A18" s="22"/>
      <c r="B18" s="20"/>
      <c r="C18" s="14" t="e">
        <f>VLOOKUP(A18,Liste_Inscrits!$A$1:$F$419, 2,0)</f>
        <v>#N/A</v>
      </c>
      <c r="D18" s="14" t="e">
        <f>VLOOKUP(A18,Liste_Inscrits!$A$1:$F$419, 3,0)</f>
        <v>#N/A</v>
      </c>
      <c r="E18" s="6" t="e">
        <f>VLOOKUP(A18,Liste_Inscrits!$A$1:$F$419, 6,0)</f>
        <v>#N/A</v>
      </c>
    </row>
    <row r="19" spans="1:5" x14ac:dyDescent="0.25">
      <c r="A19" s="22"/>
      <c r="B19" s="20"/>
      <c r="C19" s="14" t="e">
        <f>VLOOKUP(A19,Liste_Inscrits!$A$1:$F$419, 2,0)</f>
        <v>#N/A</v>
      </c>
      <c r="D19" s="14" t="e">
        <f>VLOOKUP(A19,Liste_Inscrits!$A$1:$F$419, 3,0)</f>
        <v>#N/A</v>
      </c>
      <c r="E19" s="6" t="e">
        <f>VLOOKUP(A19,Liste_Inscrits!$A$1:$F$419, 6,0)</f>
        <v>#N/A</v>
      </c>
    </row>
    <row r="20" spans="1:5" x14ac:dyDescent="0.25">
      <c r="A20" s="22"/>
      <c r="B20" s="20"/>
      <c r="C20" s="14" t="e">
        <f>VLOOKUP(A20,Liste_Inscrits!$A$1:$F$419, 2,0)</f>
        <v>#N/A</v>
      </c>
      <c r="D20" s="14" t="e">
        <f>VLOOKUP(A20,Liste_Inscrits!$A$1:$F$419, 3,0)</f>
        <v>#N/A</v>
      </c>
      <c r="E20" s="6" t="e">
        <f>VLOOKUP(A20,Liste_Inscrits!$A$1:$F$419, 6,0)</f>
        <v>#N/A</v>
      </c>
    </row>
    <row r="21" spans="1:5" x14ac:dyDescent="0.25">
      <c r="A21" s="22"/>
      <c r="B21" s="20"/>
      <c r="C21" s="14" t="e">
        <f>VLOOKUP(A21,Liste_Inscrits!$A$1:$F$419, 2,0)</f>
        <v>#N/A</v>
      </c>
      <c r="D21" s="14" t="e">
        <f>VLOOKUP(A21,Liste_Inscrits!$A$1:$F$419, 3,0)</f>
        <v>#N/A</v>
      </c>
      <c r="E21" s="6" t="e">
        <f>VLOOKUP(A21,Liste_Inscrits!$A$1:$F$419, 6,0)</f>
        <v>#N/A</v>
      </c>
    </row>
    <row r="22" spans="1:5" x14ac:dyDescent="0.25">
      <c r="A22" s="22"/>
      <c r="B22" s="20"/>
      <c r="C22" s="14" t="e">
        <f>VLOOKUP(A22,Liste_Inscrits!$A$1:$F$419, 2,0)</f>
        <v>#N/A</v>
      </c>
      <c r="D22" s="14" t="e">
        <f>VLOOKUP(A22,Liste_Inscrits!$A$1:$F$419, 3,0)</f>
        <v>#N/A</v>
      </c>
      <c r="E22" s="6" t="e">
        <f>VLOOKUP(A22,Liste_Inscrits!$A$1:$F$419, 6,0)</f>
        <v>#N/A</v>
      </c>
    </row>
    <row r="23" spans="1:5" x14ac:dyDescent="0.25">
      <c r="A23" s="22"/>
      <c r="B23" s="20"/>
      <c r="C23" s="14" t="e">
        <f>VLOOKUP(A23,Liste_Inscrits!$A$1:$F$419, 2,0)</f>
        <v>#N/A</v>
      </c>
      <c r="D23" s="14" t="e">
        <f>VLOOKUP(A23,Liste_Inscrits!$A$1:$F$419, 3,0)</f>
        <v>#N/A</v>
      </c>
      <c r="E23" s="6" t="e">
        <f>VLOOKUP(A23,Liste_Inscrits!$A$1:$F$419, 6,0)</f>
        <v>#N/A</v>
      </c>
    </row>
    <row r="24" spans="1:5" x14ac:dyDescent="0.25">
      <c r="A24" s="22"/>
      <c r="B24" s="20"/>
      <c r="C24" s="14" t="e">
        <f>VLOOKUP(A24,Liste_Inscrits!$A$1:$F$419, 2,0)</f>
        <v>#N/A</v>
      </c>
      <c r="D24" s="14" t="e">
        <f>VLOOKUP(A24,Liste_Inscrits!$A$1:$F$419, 3,0)</f>
        <v>#N/A</v>
      </c>
      <c r="E24" s="6" t="e">
        <f>VLOOKUP(A24,Liste_Inscrits!$A$1:$F$419, 6,0)</f>
        <v>#N/A</v>
      </c>
    </row>
    <row r="25" spans="1:5" x14ac:dyDescent="0.25">
      <c r="A25" s="22"/>
      <c r="B25" s="20"/>
      <c r="C25" s="14" t="e">
        <f>VLOOKUP(A25,Liste_Inscrits!$A$1:$F$419, 2,0)</f>
        <v>#N/A</v>
      </c>
      <c r="D25" s="14" t="e">
        <f>VLOOKUP(A25,Liste_Inscrits!$A$1:$F$419, 3,0)</f>
        <v>#N/A</v>
      </c>
      <c r="E25" s="6" t="e">
        <f>VLOOKUP(A25,Liste_Inscrits!$A$1:$F$419, 6,0)</f>
        <v>#N/A</v>
      </c>
    </row>
    <row r="26" spans="1:5" x14ac:dyDescent="0.25">
      <c r="A26" s="22"/>
      <c r="B26" s="20"/>
      <c r="C26" s="14" t="e">
        <f>VLOOKUP(A26,Liste_Inscrits!$A$1:$F$419, 2,0)</f>
        <v>#N/A</v>
      </c>
      <c r="D26" s="14" t="e">
        <f>VLOOKUP(A26,Liste_Inscrits!$A$1:$F$419, 3,0)</f>
        <v>#N/A</v>
      </c>
      <c r="E26" s="6" t="e">
        <f>VLOOKUP(A26,Liste_Inscrits!$A$1:$F$419, 6,0)</f>
        <v>#N/A</v>
      </c>
    </row>
    <row r="27" spans="1:5" x14ac:dyDescent="0.25">
      <c r="A27" s="22"/>
      <c r="B27" s="20"/>
      <c r="C27" s="14" t="e">
        <f>VLOOKUP(A27,Liste_Inscrits!$A$1:$F$419, 2,0)</f>
        <v>#N/A</v>
      </c>
      <c r="D27" s="14" t="e">
        <f>VLOOKUP(A27,Liste_Inscrits!$A$1:$F$419, 3,0)</f>
        <v>#N/A</v>
      </c>
      <c r="E27" s="6" t="e">
        <f>VLOOKUP(A27,Liste_Inscrits!$A$1:$F$419, 6,0)</f>
        <v>#N/A</v>
      </c>
    </row>
    <row r="28" spans="1:5" x14ac:dyDescent="0.25">
      <c r="A28" s="22"/>
      <c r="B28" s="20"/>
      <c r="C28" s="14" t="e">
        <f>VLOOKUP(A28,Liste_Inscrits!$A$1:$F$419, 2,0)</f>
        <v>#N/A</v>
      </c>
      <c r="D28" s="14" t="e">
        <f>VLOOKUP(A28,Liste_Inscrits!$A$1:$F$419, 3,0)</f>
        <v>#N/A</v>
      </c>
      <c r="E28" s="6" t="e">
        <f>VLOOKUP(A28,Liste_Inscrits!$A$1:$F$419, 6,0)</f>
        <v>#N/A</v>
      </c>
    </row>
    <row r="29" spans="1:5" x14ac:dyDescent="0.25">
      <c r="A29" s="22"/>
      <c r="B29" s="20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 6,0)</f>
        <v>#N/A</v>
      </c>
    </row>
    <row r="30" spans="1:5" x14ac:dyDescent="0.25">
      <c r="A30" s="22"/>
      <c r="B30" s="20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 6,0)</f>
        <v>#N/A</v>
      </c>
    </row>
    <row r="31" spans="1:5" x14ac:dyDescent="0.25">
      <c r="A31" s="22"/>
      <c r="B31" s="20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 6,0)</f>
        <v>#N/A</v>
      </c>
    </row>
    <row r="32" spans="1:5" x14ac:dyDescent="0.25">
      <c r="A32" s="22"/>
      <c r="B32" s="20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 6,0)</f>
        <v>#N/A</v>
      </c>
    </row>
    <row r="33" spans="1:5" x14ac:dyDescent="0.25">
      <c r="A33" s="22"/>
      <c r="B33" s="20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 6,0)</f>
        <v>#N/A</v>
      </c>
    </row>
    <row r="34" spans="1:5" x14ac:dyDescent="0.25">
      <c r="A34" s="22"/>
      <c r="B34" s="20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 6,0)</f>
        <v>#N/A</v>
      </c>
    </row>
    <row r="35" spans="1:5" x14ac:dyDescent="0.25">
      <c r="A35" s="22"/>
      <c r="B35" s="20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 6,0)</f>
        <v>#N/A</v>
      </c>
    </row>
    <row r="36" spans="1:5" x14ac:dyDescent="0.25">
      <c r="A36" s="22"/>
      <c r="B36" s="20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 6,0)</f>
        <v>#N/A</v>
      </c>
    </row>
    <row r="37" spans="1:5" x14ac:dyDescent="0.25">
      <c r="A37" s="22"/>
      <c r="B37" s="20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 6,0)</f>
        <v>#N/A</v>
      </c>
    </row>
    <row r="38" spans="1:5" ht="15.75" thickBot="1" x14ac:dyDescent="0.3">
      <c r="A38" s="23"/>
      <c r="B38" s="21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 6,0)</f>
        <v>#N/A</v>
      </c>
    </row>
  </sheetData>
  <mergeCells count="3">
    <mergeCell ref="A1:E1"/>
    <mergeCell ref="A2:E2"/>
    <mergeCell ref="A3:E3"/>
  </mergeCells>
  <conditionalFormatting sqref="E5:E38">
    <cfRule type="notContainsText" dxfId="5" priority="1" operator="notContains" text="Espoir">
      <formula>ISERROR(SEARCH("Espoir",E5))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8" sqref="A8"/>
    </sheetView>
  </sheetViews>
  <sheetFormatPr baseColWidth="10" defaultRowHeight="15" x14ac:dyDescent="0.25"/>
  <cols>
    <col min="3" max="3" width="21.140625" customWidth="1"/>
    <col min="4" max="4" width="17.85546875" customWidth="1"/>
    <col min="5" max="5" width="18.42578125" customWidth="1"/>
  </cols>
  <sheetData>
    <row r="1" spans="1:5" x14ac:dyDescent="0.25">
      <c r="A1" s="27" t="str">
        <f>NePasModifier!B13</f>
        <v>Ronde des Fruits</v>
      </c>
      <c r="B1" s="28"/>
      <c r="C1" s="28"/>
      <c r="D1" s="28"/>
      <c r="E1" s="29"/>
    </row>
    <row r="2" spans="1:5" x14ac:dyDescent="0.25">
      <c r="A2" s="30">
        <f>NePasModifier!B14</f>
        <v>2016</v>
      </c>
      <c r="B2" s="31"/>
      <c r="C2" s="31"/>
      <c r="D2" s="31"/>
      <c r="E2" s="32"/>
    </row>
    <row r="3" spans="1:5" x14ac:dyDescent="0.25">
      <c r="A3" s="33" t="s">
        <v>124</v>
      </c>
      <c r="B3" s="34"/>
      <c r="C3" s="34"/>
      <c r="D3" s="34"/>
      <c r="E3" s="35"/>
    </row>
    <row r="4" spans="1:5" x14ac:dyDescent="0.25">
      <c r="A4" s="10" t="s">
        <v>11</v>
      </c>
      <c r="B4" s="9" t="s">
        <v>264</v>
      </c>
      <c r="C4" s="9" t="s">
        <v>117</v>
      </c>
      <c r="D4" s="9" t="s">
        <v>13</v>
      </c>
      <c r="E4" s="11" t="s">
        <v>15</v>
      </c>
    </row>
    <row r="5" spans="1:5" x14ac:dyDescent="0.25">
      <c r="A5" s="22" t="s">
        <v>94</v>
      </c>
      <c r="B5" s="20">
        <v>1</v>
      </c>
      <c r="C5" s="14" t="str">
        <f>VLOOKUP(A5,Liste_Inscrits!$A$1:$F$419, 2,0)</f>
        <v>Marouze Lucas</v>
      </c>
      <c r="D5" s="14" t="str">
        <f>VLOOKUP(A5,Liste_Inscrits!$A$1:$F$419, 3,0)</f>
        <v>Coux</v>
      </c>
      <c r="E5" s="6" t="str">
        <f>VLOOKUP(A5,Liste_Inscrits!$A$1:$F$419, 6,0)</f>
        <v>Junior</v>
      </c>
    </row>
    <row r="6" spans="1:5" x14ac:dyDescent="0.25">
      <c r="A6" s="22" t="s">
        <v>92</v>
      </c>
      <c r="B6" s="20">
        <v>2</v>
      </c>
      <c r="C6" s="14" t="str">
        <f>VLOOKUP(A6,Liste_Inscrits!$A$1:$F$419, 2,0)</f>
        <v>Veyry Guillaume</v>
      </c>
      <c r="D6" s="14" t="str">
        <f>VLOOKUP(A6,Liste_Inscrits!$A$1:$F$419, 3,0)</f>
        <v>Coux</v>
      </c>
      <c r="E6" s="6" t="str">
        <f>VLOOKUP(A6,Liste_Inscrits!$A$1:$F$419, 6,0)</f>
        <v>Junior</v>
      </c>
    </row>
    <row r="7" spans="1:5" x14ac:dyDescent="0.25">
      <c r="A7" s="22" t="s">
        <v>93</v>
      </c>
      <c r="B7" s="20">
        <v>3</v>
      </c>
      <c r="C7" s="14" t="str">
        <f>VLOOKUP(A7,Liste_Inscrits!$A$1:$F$419, 2,0)</f>
        <v>Reynier Guillaume</v>
      </c>
      <c r="D7" s="14" t="str">
        <f>VLOOKUP(A7,Liste_Inscrits!$A$1:$F$419, 3,0)</f>
        <v>Coux</v>
      </c>
      <c r="E7" s="6" t="str">
        <f>VLOOKUP(A7,Liste_Inscrits!$A$1:$F$419, 6,0)</f>
        <v>Junior</v>
      </c>
    </row>
    <row r="8" spans="1:5" x14ac:dyDescent="0.25">
      <c r="A8" s="22" t="s">
        <v>91</v>
      </c>
      <c r="B8" s="20">
        <v>4</v>
      </c>
      <c r="C8" s="14" t="str">
        <f>VLOOKUP(A8,Liste_Inscrits!$A$1:$F$419, 2,0)</f>
        <v>Martin Ugo</v>
      </c>
      <c r="D8" s="14" t="str">
        <f>VLOOKUP(A8,Liste_Inscrits!$A$1:$F$419, 3,0)</f>
        <v>Coux</v>
      </c>
      <c r="E8" s="6" t="str">
        <f>VLOOKUP(A8,Liste_Inscrits!$A$1:$F$419, 6,0)</f>
        <v>Junior</v>
      </c>
    </row>
    <row r="9" spans="1:5" x14ac:dyDescent="0.25">
      <c r="A9" s="22" t="s">
        <v>68</v>
      </c>
      <c r="B9" s="20">
        <v>5</v>
      </c>
      <c r="C9" s="14" t="str">
        <f>VLOOKUP(A9,Liste_Inscrits!$A$1:$F$419, 2,0)</f>
        <v>Frattino Clément</v>
      </c>
      <c r="D9" s="14" t="str">
        <f>VLOOKUP(A9,Liste_Inscrits!$A$1:$F$419, 3,0)</f>
        <v>Montmeyran</v>
      </c>
      <c r="E9" s="6" t="str">
        <f>VLOOKUP(A9,Liste_Inscrits!$A$1:$F$419, 6,0)</f>
        <v>Junior</v>
      </c>
    </row>
    <row r="10" spans="1:5" x14ac:dyDescent="0.25">
      <c r="A10" s="22"/>
      <c r="B10" s="20"/>
      <c r="C10" s="14" t="e">
        <f>VLOOKUP(A10,Liste_Inscrits!$A$1:$F$419, 2,0)</f>
        <v>#N/A</v>
      </c>
      <c r="D10" s="14" t="e">
        <f>VLOOKUP(A10,Liste_Inscrits!$A$1:$F$419, 3,0)</f>
        <v>#N/A</v>
      </c>
      <c r="E10" s="6" t="e">
        <f>VLOOKUP(A10,Liste_Inscrits!$A$1:$F$419, 6,0)</f>
        <v>#N/A</v>
      </c>
    </row>
    <row r="11" spans="1:5" x14ac:dyDescent="0.25">
      <c r="A11" s="22"/>
      <c r="B11" s="20"/>
      <c r="C11" s="14" t="e">
        <f>VLOOKUP(A11,Liste_Inscrits!$A$1:$F$419, 2,0)</f>
        <v>#N/A</v>
      </c>
      <c r="D11" s="14" t="e">
        <f>VLOOKUP(A11,Liste_Inscrits!$A$1:$F$419, 3,0)</f>
        <v>#N/A</v>
      </c>
      <c r="E11" s="6" t="e">
        <f>VLOOKUP(A11,Liste_Inscrits!$A$1:$F$419, 6,0)</f>
        <v>#N/A</v>
      </c>
    </row>
    <row r="12" spans="1:5" x14ac:dyDescent="0.25">
      <c r="A12" s="22"/>
      <c r="B12" s="20"/>
      <c r="C12" s="14" t="e">
        <f>VLOOKUP(A12,Liste_Inscrits!$A$1:$F$419, 2,0)</f>
        <v>#N/A</v>
      </c>
      <c r="D12" s="14" t="e">
        <f>VLOOKUP(A12,Liste_Inscrits!$A$1:$F$419, 3,0)</f>
        <v>#N/A</v>
      </c>
      <c r="E12" s="6" t="e">
        <f>VLOOKUP(A12,Liste_Inscrits!$A$1:$F$419, 6,0)</f>
        <v>#N/A</v>
      </c>
    </row>
    <row r="13" spans="1:5" x14ac:dyDescent="0.25">
      <c r="A13" s="22"/>
      <c r="B13" s="20"/>
      <c r="C13" s="14" t="e">
        <f>VLOOKUP(A13,Liste_Inscrits!$A$1:$F$419, 2,0)</f>
        <v>#N/A</v>
      </c>
      <c r="D13" s="14" t="e">
        <f>VLOOKUP(A13,Liste_Inscrits!$A$1:$F$419, 3,0)</f>
        <v>#N/A</v>
      </c>
      <c r="E13" s="6" t="e">
        <f>VLOOKUP(A13,Liste_Inscrits!$A$1:$F$419, 6,0)</f>
        <v>#N/A</v>
      </c>
    </row>
    <row r="14" spans="1:5" x14ac:dyDescent="0.25">
      <c r="A14" s="22"/>
      <c r="B14" s="20"/>
      <c r="C14" s="14" t="e">
        <f>VLOOKUP(A14,Liste_Inscrits!$A$1:$F$419, 2,0)</f>
        <v>#N/A</v>
      </c>
      <c r="D14" s="14" t="e">
        <f>VLOOKUP(A14,Liste_Inscrits!$A$1:$F$419, 3,0)</f>
        <v>#N/A</v>
      </c>
      <c r="E14" s="6" t="e">
        <f>VLOOKUP(A14,Liste_Inscrits!$A$1:$F$419, 6,0)</f>
        <v>#N/A</v>
      </c>
    </row>
    <row r="15" spans="1:5" x14ac:dyDescent="0.25">
      <c r="A15" s="22"/>
      <c r="B15" s="20"/>
      <c r="C15" s="14" t="e">
        <f>VLOOKUP(A15,Liste_Inscrits!$A$1:$F$419, 2,0)</f>
        <v>#N/A</v>
      </c>
      <c r="D15" s="14" t="e">
        <f>VLOOKUP(A15,Liste_Inscrits!$A$1:$F$419, 3,0)</f>
        <v>#N/A</v>
      </c>
      <c r="E15" s="6" t="e">
        <f>VLOOKUP(A15,Liste_Inscrits!$A$1:$F$419, 6,0)</f>
        <v>#N/A</v>
      </c>
    </row>
    <row r="16" spans="1:5" x14ac:dyDescent="0.25">
      <c r="A16" s="22"/>
      <c r="B16" s="20"/>
      <c r="C16" s="14" t="e">
        <f>VLOOKUP(A16,Liste_Inscrits!$A$1:$F$419, 2,0)</f>
        <v>#N/A</v>
      </c>
      <c r="D16" s="14" t="e">
        <f>VLOOKUP(A16,Liste_Inscrits!$A$1:$F$419, 3,0)</f>
        <v>#N/A</v>
      </c>
      <c r="E16" s="6" t="e">
        <f>VLOOKUP(A16,Liste_Inscrits!$A$1:$F$419, 6,0)</f>
        <v>#N/A</v>
      </c>
    </row>
    <row r="17" spans="1:5" x14ac:dyDescent="0.25">
      <c r="A17" s="22"/>
      <c r="B17" s="20"/>
      <c r="C17" s="14" t="e">
        <f>VLOOKUP(A17,Liste_Inscrits!$A$1:$F$419, 2,0)</f>
        <v>#N/A</v>
      </c>
      <c r="D17" s="14" t="e">
        <f>VLOOKUP(A17,Liste_Inscrits!$A$1:$F$419, 3,0)</f>
        <v>#N/A</v>
      </c>
      <c r="E17" s="6" t="e">
        <f>VLOOKUP(A17,Liste_Inscrits!$A$1:$F$419, 6,0)</f>
        <v>#N/A</v>
      </c>
    </row>
    <row r="18" spans="1:5" x14ac:dyDescent="0.25">
      <c r="A18" s="22"/>
      <c r="B18" s="20"/>
      <c r="C18" s="14" t="e">
        <f>VLOOKUP(A18,Liste_Inscrits!$A$1:$F$419, 2,0)</f>
        <v>#N/A</v>
      </c>
      <c r="D18" s="14" t="e">
        <f>VLOOKUP(A18,Liste_Inscrits!$A$1:$F$419, 3,0)</f>
        <v>#N/A</v>
      </c>
      <c r="E18" s="6" t="e">
        <f>VLOOKUP(A18,Liste_Inscrits!$A$1:$F$419, 6,0)</f>
        <v>#N/A</v>
      </c>
    </row>
    <row r="19" spans="1:5" x14ac:dyDescent="0.25">
      <c r="A19" s="22"/>
      <c r="B19" s="20"/>
      <c r="C19" s="14" t="e">
        <f>VLOOKUP(A19,Liste_Inscrits!$A$1:$F$419, 2,0)</f>
        <v>#N/A</v>
      </c>
      <c r="D19" s="14" t="e">
        <f>VLOOKUP(A19,Liste_Inscrits!$A$1:$F$419, 3,0)</f>
        <v>#N/A</v>
      </c>
      <c r="E19" s="6" t="e">
        <f>VLOOKUP(A19,Liste_Inscrits!$A$1:$F$419, 6,0)</f>
        <v>#N/A</v>
      </c>
    </row>
    <row r="20" spans="1:5" x14ac:dyDescent="0.25">
      <c r="A20" s="22"/>
      <c r="B20" s="20"/>
      <c r="C20" s="14" t="e">
        <f>VLOOKUP(A20,Liste_Inscrits!$A$1:$F$419, 2,0)</f>
        <v>#N/A</v>
      </c>
      <c r="D20" s="14" t="e">
        <f>VLOOKUP(A20,Liste_Inscrits!$A$1:$F$419, 3,0)</f>
        <v>#N/A</v>
      </c>
      <c r="E20" s="6" t="e">
        <f>VLOOKUP(A20,Liste_Inscrits!$A$1:$F$419, 6,0)</f>
        <v>#N/A</v>
      </c>
    </row>
    <row r="21" spans="1:5" x14ac:dyDescent="0.25">
      <c r="A21" s="22"/>
      <c r="B21" s="20"/>
      <c r="C21" s="14" t="e">
        <f>VLOOKUP(A21,Liste_Inscrits!$A$1:$F$419, 2,0)</f>
        <v>#N/A</v>
      </c>
      <c r="D21" s="14" t="e">
        <f>VLOOKUP(A21,Liste_Inscrits!$A$1:$F$419, 3,0)</f>
        <v>#N/A</v>
      </c>
      <c r="E21" s="6" t="e">
        <f>VLOOKUP(A21,Liste_Inscrits!$A$1:$F$419, 6,0)</f>
        <v>#N/A</v>
      </c>
    </row>
    <row r="22" spans="1:5" x14ac:dyDescent="0.25">
      <c r="A22" s="22"/>
      <c r="B22" s="20"/>
      <c r="C22" s="14" t="e">
        <f>VLOOKUP(A22,Liste_Inscrits!$A$1:$F$419, 2,0)</f>
        <v>#N/A</v>
      </c>
      <c r="D22" s="14" t="e">
        <f>VLOOKUP(A22,Liste_Inscrits!$A$1:$F$419, 3,0)</f>
        <v>#N/A</v>
      </c>
      <c r="E22" s="6" t="e">
        <f>VLOOKUP(A22,Liste_Inscrits!$A$1:$F$419, 6,0)</f>
        <v>#N/A</v>
      </c>
    </row>
    <row r="23" spans="1:5" x14ac:dyDescent="0.25">
      <c r="A23" s="22"/>
      <c r="B23" s="20"/>
      <c r="C23" s="14" t="e">
        <f>VLOOKUP(A23,Liste_Inscrits!$A$1:$F$419, 2,0)</f>
        <v>#N/A</v>
      </c>
      <c r="D23" s="14" t="e">
        <f>VLOOKUP(A23,Liste_Inscrits!$A$1:$F$419, 3,0)</f>
        <v>#N/A</v>
      </c>
      <c r="E23" s="6" t="e">
        <f>VLOOKUP(A23,Liste_Inscrits!$A$1:$F$419, 6,0)</f>
        <v>#N/A</v>
      </c>
    </row>
    <row r="24" spans="1:5" x14ac:dyDescent="0.25">
      <c r="A24" s="22"/>
      <c r="B24" s="20"/>
      <c r="C24" s="14" t="e">
        <f>VLOOKUP(A24,Liste_Inscrits!$A$1:$F$419, 2,0)</f>
        <v>#N/A</v>
      </c>
      <c r="D24" s="14" t="e">
        <f>VLOOKUP(A24,Liste_Inscrits!$A$1:$F$419, 3,0)</f>
        <v>#N/A</v>
      </c>
      <c r="E24" s="6" t="e">
        <f>VLOOKUP(A24,Liste_Inscrits!$A$1:$F$419, 6,0)</f>
        <v>#N/A</v>
      </c>
    </row>
    <row r="25" spans="1:5" x14ac:dyDescent="0.25">
      <c r="A25" s="22"/>
      <c r="B25" s="20"/>
      <c r="C25" s="14" t="e">
        <f>VLOOKUP(A25,Liste_Inscrits!$A$1:$F$419, 2,0)</f>
        <v>#N/A</v>
      </c>
      <c r="D25" s="14" t="e">
        <f>VLOOKUP(A25,Liste_Inscrits!$A$1:$F$419, 3,0)</f>
        <v>#N/A</v>
      </c>
      <c r="E25" s="6" t="e">
        <f>VLOOKUP(A25,Liste_Inscrits!$A$1:$F$419, 6,0)</f>
        <v>#N/A</v>
      </c>
    </row>
    <row r="26" spans="1:5" x14ac:dyDescent="0.25">
      <c r="A26" s="22"/>
      <c r="B26" s="20"/>
      <c r="C26" s="14" t="e">
        <f>VLOOKUP(A26,Liste_Inscrits!$A$1:$F$419, 2,0)</f>
        <v>#N/A</v>
      </c>
      <c r="D26" s="14" t="e">
        <f>VLOOKUP(A26,Liste_Inscrits!$A$1:$F$419, 3,0)</f>
        <v>#N/A</v>
      </c>
      <c r="E26" s="6" t="e">
        <f>VLOOKUP(A26,Liste_Inscrits!$A$1:$F$419, 6,0)</f>
        <v>#N/A</v>
      </c>
    </row>
    <row r="27" spans="1:5" x14ac:dyDescent="0.25">
      <c r="A27" s="22"/>
      <c r="B27" s="20"/>
      <c r="C27" s="14" t="e">
        <f>VLOOKUP(A27,Liste_Inscrits!$A$1:$F$419, 2,0)</f>
        <v>#N/A</v>
      </c>
      <c r="D27" s="14" t="e">
        <f>VLOOKUP(A27,Liste_Inscrits!$A$1:$F$419, 3,0)</f>
        <v>#N/A</v>
      </c>
      <c r="E27" s="6" t="e">
        <f>VLOOKUP(A27,Liste_Inscrits!$A$1:$F$419, 6,0)</f>
        <v>#N/A</v>
      </c>
    </row>
    <row r="28" spans="1:5" x14ac:dyDescent="0.25">
      <c r="A28" s="22"/>
      <c r="B28" s="20"/>
      <c r="C28" s="14" t="e">
        <f>VLOOKUP(A28,Liste_Inscrits!$A$1:$F$419, 2,0)</f>
        <v>#N/A</v>
      </c>
      <c r="D28" s="14" t="e">
        <f>VLOOKUP(A28,Liste_Inscrits!$A$1:$F$419, 3,0)</f>
        <v>#N/A</v>
      </c>
      <c r="E28" s="6" t="e">
        <f>VLOOKUP(A28,Liste_Inscrits!$A$1:$F$419, 6,0)</f>
        <v>#N/A</v>
      </c>
    </row>
    <row r="29" spans="1:5" x14ac:dyDescent="0.25">
      <c r="A29" s="22"/>
      <c r="B29" s="20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 6,0)</f>
        <v>#N/A</v>
      </c>
    </row>
    <row r="30" spans="1:5" x14ac:dyDescent="0.25">
      <c r="A30" s="22"/>
      <c r="B30" s="20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 6,0)</f>
        <v>#N/A</v>
      </c>
    </row>
    <row r="31" spans="1:5" x14ac:dyDescent="0.25">
      <c r="A31" s="22"/>
      <c r="B31" s="20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 6,0)</f>
        <v>#N/A</v>
      </c>
    </row>
    <row r="32" spans="1:5" x14ac:dyDescent="0.25">
      <c r="A32" s="22"/>
      <c r="B32" s="20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 6,0)</f>
        <v>#N/A</v>
      </c>
    </row>
    <row r="33" spans="1:5" x14ac:dyDescent="0.25">
      <c r="A33" s="22"/>
      <c r="B33" s="20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 6,0)</f>
        <v>#N/A</v>
      </c>
    </row>
    <row r="34" spans="1:5" x14ac:dyDescent="0.25">
      <c r="A34" s="22"/>
      <c r="B34" s="20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 6,0)</f>
        <v>#N/A</v>
      </c>
    </row>
    <row r="35" spans="1:5" x14ac:dyDescent="0.25">
      <c r="A35" s="22"/>
      <c r="B35" s="20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 6,0)</f>
        <v>#N/A</v>
      </c>
    </row>
    <row r="36" spans="1:5" x14ac:dyDescent="0.25">
      <c r="A36" s="22"/>
      <c r="B36" s="20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 6,0)</f>
        <v>#N/A</v>
      </c>
    </row>
    <row r="37" spans="1:5" x14ac:dyDescent="0.25">
      <c r="A37" s="22"/>
      <c r="B37" s="20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 6,0)</f>
        <v>#N/A</v>
      </c>
    </row>
    <row r="38" spans="1:5" ht="15.75" thickBot="1" x14ac:dyDescent="0.3">
      <c r="A38" s="23"/>
      <c r="B38" s="21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 6,0)</f>
        <v>#N/A</v>
      </c>
    </row>
  </sheetData>
  <mergeCells count="3">
    <mergeCell ref="A1:E1"/>
    <mergeCell ref="A2:E2"/>
    <mergeCell ref="A3:E3"/>
  </mergeCells>
  <conditionalFormatting sqref="E5:E38">
    <cfRule type="notContainsText" dxfId="4" priority="1" operator="notContains" text="Junior">
      <formula>ISERROR(SEARCH("Junior",E5))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7" sqref="A7"/>
    </sheetView>
  </sheetViews>
  <sheetFormatPr baseColWidth="10" defaultRowHeight="15" x14ac:dyDescent="0.25"/>
  <cols>
    <col min="2" max="2" width="8.42578125" customWidth="1"/>
    <col min="3" max="3" width="26.140625" customWidth="1"/>
    <col min="4" max="4" width="13.85546875" customWidth="1"/>
    <col min="5" max="5" width="14.85546875" customWidth="1"/>
  </cols>
  <sheetData>
    <row r="1" spans="1:5" x14ac:dyDescent="0.25">
      <c r="A1" s="27" t="str">
        <f>NePasModifier!B13</f>
        <v>Ronde des Fruits</v>
      </c>
      <c r="B1" s="28"/>
      <c r="C1" s="28"/>
      <c r="D1" s="28"/>
      <c r="E1" s="29"/>
    </row>
    <row r="2" spans="1:5" x14ac:dyDescent="0.25">
      <c r="A2" s="30">
        <f>NePasModifier!B14</f>
        <v>2016</v>
      </c>
      <c r="B2" s="31"/>
      <c r="C2" s="31"/>
      <c r="D2" s="31"/>
      <c r="E2" s="32"/>
    </row>
    <row r="3" spans="1:5" x14ac:dyDescent="0.25">
      <c r="A3" s="33" t="s">
        <v>125</v>
      </c>
      <c r="B3" s="34"/>
      <c r="C3" s="34"/>
      <c r="D3" s="34"/>
      <c r="E3" s="35"/>
    </row>
    <row r="4" spans="1:5" x14ac:dyDescent="0.25">
      <c r="A4" s="10" t="s">
        <v>11</v>
      </c>
      <c r="B4" s="9" t="s">
        <v>264</v>
      </c>
      <c r="C4" s="9" t="s">
        <v>117</v>
      </c>
      <c r="D4" s="9" t="s">
        <v>13</v>
      </c>
      <c r="E4" s="11" t="s">
        <v>15</v>
      </c>
    </row>
    <row r="5" spans="1:5" x14ac:dyDescent="0.25">
      <c r="A5" s="22" t="s">
        <v>265</v>
      </c>
      <c r="B5" s="20">
        <v>1</v>
      </c>
      <c r="C5" s="14" t="str">
        <f>VLOOKUP(A5,Liste_Inscrits!$A$1:$F$419, 2,0)</f>
        <v>Chasson-Chambonnet Jules</v>
      </c>
      <c r="D5" s="14" t="str">
        <f>VLOOKUP(A5,Liste_Inscrits!$A$1:$F$419, 3,0)</f>
        <v>Coux</v>
      </c>
      <c r="E5" s="6" t="str">
        <f>VLOOKUP(A5,Liste_Inscrits!$A$1:$F$419, 6,0)</f>
        <v>Minime</v>
      </c>
    </row>
    <row r="6" spans="1:5" x14ac:dyDescent="0.25">
      <c r="A6" s="22" t="s">
        <v>266</v>
      </c>
      <c r="B6" s="20">
        <v>2</v>
      </c>
      <c r="C6" s="14" t="str">
        <f>VLOOKUP(A6,Liste_Inscrits!$A$1:$F$419, 2,0)</f>
        <v>Quintana Rémy</v>
      </c>
      <c r="D6" s="14" t="str">
        <f>VLOOKUP(A6,Liste_Inscrits!$A$1:$F$419, 3,0)</f>
        <v>Coux</v>
      </c>
      <c r="E6" s="6" t="str">
        <f>VLOOKUP(A6,Liste_Inscrits!$A$1:$F$419, 6,0)</f>
        <v>Minime</v>
      </c>
    </row>
    <row r="7" spans="1:5" x14ac:dyDescent="0.25">
      <c r="A7" s="22"/>
      <c r="B7" s="20"/>
      <c r="C7" s="14" t="e">
        <f>VLOOKUP(A7,Liste_Inscrits!$A$1:$F$419, 2,0)</f>
        <v>#N/A</v>
      </c>
      <c r="D7" s="14" t="e">
        <f>VLOOKUP(A7,Liste_Inscrits!$A$1:$F$419, 3,0)</f>
        <v>#N/A</v>
      </c>
      <c r="E7" s="6" t="e">
        <f>VLOOKUP(A7,Liste_Inscrits!$A$1:$F$419, 6,0)</f>
        <v>#N/A</v>
      </c>
    </row>
    <row r="8" spans="1:5" x14ac:dyDescent="0.25">
      <c r="A8" s="22"/>
      <c r="B8" s="20"/>
      <c r="C8" s="14" t="e">
        <f>VLOOKUP(A8,Liste_Inscrits!$A$1:$F$419, 2,0)</f>
        <v>#N/A</v>
      </c>
      <c r="D8" s="14" t="e">
        <f>VLOOKUP(A8,Liste_Inscrits!$A$1:$F$419, 3,0)</f>
        <v>#N/A</v>
      </c>
      <c r="E8" s="6" t="e">
        <f>VLOOKUP(A8,Liste_Inscrits!$A$1:$F$419, 6,0)</f>
        <v>#N/A</v>
      </c>
    </row>
    <row r="9" spans="1:5" x14ac:dyDescent="0.25">
      <c r="A9" s="22"/>
      <c r="B9" s="20"/>
      <c r="C9" s="14" t="e">
        <f>VLOOKUP(A9,Liste_Inscrits!$A$1:$F$419, 2,0)</f>
        <v>#N/A</v>
      </c>
      <c r="D9" s="14" t="e">
        <f>VLOOKUP(A9,Liste_Inscrits!$A$1:$F$419, 3,0)</f>
        <v>#N/A</v>
      </c>
      <c r="E9" s="6" t="e">
        <f>VLOOKUP(A9,Liste_Inscrits!$A$1:$F$419, 6,0)</f>
        <v>#N/A</v>
      </c>
    </row>
    <row r="10" spans="1:5" x14ac:dyDescent="0.25">
      <c r="A10" s="22"/>
      <c r="B10" s="20"/>
      <c r="C10" s="14" t="e">
        <f>VLOOKUP(A10,Liste_Inscrits!$A$1:$F$419, 2,0)</f>
        <v>#N/A</v>
      </c>
      <c r="D10" s="14" t="e">
        <f>VLOOKUP(A10,Liste_Inscrits!$A$1:$F$419, 3,0)</f>
        <v>#N/A</v>
      </c>
      <c r="E10" s="6" t="e">
        <f>VLOOKUP(A10,Liste_Inscrits!$A$1:$F$419, 6,0)</f>
        <v>#N/A</v>
      </c>
    </row>
    <row r="11" spans="1:5" x14ac:dyDescent="0.25">
      <c r="A11" s="22"/>
      <c r="B11" s="20"/>
      <c r="C11" s="14" t="e">
        <f>VLOOKUP(A11,Liste_Inscrits!$A$1:$F$419, 2,0)</f>
        <v>#N/A</v>
      </c>
      <c r="D11" s="14" t="e">
        <f>VLOOKUP(A11,Liste_Inscrits!$A$1:$F$419, 3,0)</f>
        <v>#N/A</v>
      </c>
      <c r="E11" s="6" t="e">
        <f>VLOOKUP(A11,Liste_Inscrits!$A$1:$F$419, 6,0)</f>
        <v>#N/A</v>
      </c>
    </row>
    <row r="12" spans="1:5" x14ac:dyDescent="0.25">
      <c r="A12" s="22"/>
      <c r="B12" s="20"/>
      <c r="C12" s="14" t="e">
        <f>VLOOKUP(A12,Liste_Inscrits!$A$1:$F$419, 2,0)</f>
        <v>#N/A</v>
      </c>
      <c r="D12" s="14" t="e">
        <f>VLOOKUP(A12,Liste_Inscrits!$A$1:$F$419, 3,0)</f>
        <v>#N/A</v>
      </c>
      <c r="E12" s="6" t="e">
        <f>VLOOKUP(A12,Liste_Inscrits!$A$1:$F$419, 6,0)</f>
        <v>#N/A</v>
      </c>
    </row>
    <row r="13" spans="1:5" x14ac:dyDescent="0.25">
      <c r="A13" s="22"/>
      <c r="B13" s="20"/>
      <c r="C13" s="14" t="e">
        <f>VLOOKUP(A13,Liste_Inscrits!$A$1:$F$419, 2,0)</f>
        <v>#N/A</v>
      </c>
      <c r="D13" s="14" t="e">
        <f>VLOOKUP(A13,Liste_Inscrits!$A$1:$F$419, 3,0)</f>
        <v>#N/A</v>
      </c>
      <c r="E13" s="6" t="e">
        <f>VLOOKUP(A13,Liste_Inscrits!$A$1:$F$419, 6,0)</f>
        <v>#N/A</v>
      </c>
    </row>
    <row r="14" spans="1:5" x14ac:dyDescent="0.25">
      <c r="A14" s="22"/>
      <c r="B14" s="20"/>
      <c r="C14" s="14" t="e">
        <f>VLOOKUP(A14,Liste_Inscrits!$A$1:$F$419, 2,0)</f>
        <v>#N/A</v>
      </c>
      <c r="D14" s="14" t="e">
        <f>VLOOKUP(A14,Liste_Inscrits!$A$1:$F$419, 3,0)</f>
        <v>#N/A</v>
      </c>
      <c r="E14" s="6" t="e">
        <f>VLOOKUP(A14,Liste_Inscrits!$A$1:$F$419, 6,0)</f>
        <v>#N/A</v>
      </c>
    </row>
    <row r="15" spans="1:5" x14ac:dyDescent="0.25">
      <c r="A15" s="22"/>
      <c r="B15" s="20"/>
      <c r="C15" s="14" t="e">
        <f>VLOOKUP(A15,Liste_Inscrits!$A$1:$F$419, 2,0)</f>
        <v>#N/A</v>
      </c>
      <c r="D15" s="14" t="e">
        <f>VLOOKUP(A15,Liste_Inscrits!$A$1:$F$419, 3,0)</f>
        <v>#N/A</v>
      </c>
      <c r="E15" s="6" t="e">
        <f>VLOOKUP(A15,Liste_Inscrits!$A$1:$F$419, 6,0)</f>
        <v>#N/A</v>
      </c>
    </row>
    <row r="16" spans="1:5" x14ac:dyDescent="0.25">
      <c r="A16" s="22"/>
      <c r="B16" s="20"/>
      <c r="C16" s="14" t="e">
        <f>VLOOKUP(A16,Liste_Inscrits!$A$1:$F$419, 2,0)</f>
        <v>#N/A</v>
      </c>
      <c r="D16" s="14" t="e">
        <f>VLOOKUP(A16,Liste_Inscrits!$A$1:$F$419, 3,0)</f>
        <v>#N/A</v>
      </c>
      <c r="E16" s="6" t="e">
        <f>VLOOKUP(A16,Liste_Inscrits!$A$1:$F$419, 6,0)</f>
        <v>#N/A</v>
      </c>
    </row>
    <row r="17" spans="1:5" x14ac:dyDescent="0.25">
      <c r="A17" s="22"/>
      <c r="B17" s="20"/>
      <c r="C17" s="14" t="e">
        <f>VLOOKUP(A17,Liste_Inscrits!$A$1:$F$419, 2,0)</f>
        <v>#N/A</v>
      </c>
      <c r="D17" s="14" t="e">
        <f>VLOOKUP(A17,Liste_Inscrits!$A$1:$F$419, 3,0)</f>
        <v>#N/A</v>
      </c>
      <c r="E17" s="6" t="e">
        <f>VLOOKUP(A17,Liste_Inscrits!$A$1:$F$419, 6,0)</f>
        <v>#N/A</v>
      </c>
    </row>
    <row r="18" spans="1:5" x14ac:dyDescent="0.25">
      <c r="A18" s="22"/>
      <c r="B18" s="20"/>
      <c r="C18" s="14" t="e">
        <f>VLOOKUP(A18,Liste_Inscrits!$A$1:$F$419, 2,0)</f>
        <v>#N/A</v>
      </c>
      <c r="D18" s="14" t="e">
        <f>VLOOKUP(A18,Liste_Inscrits!$A$1:$F$419, 3,0)</f>
        <v>#N/A</v>
      </c>
      <c r="E18" s="6" t="e">
        <f>VLOOKUP(A18,Liste_Inscrits!$A$1:$F$419, 6,0)</f>
        <v>#N/A</v>
      </c>
    </row>
    <row r="19" spans="1:5" x14ac:dyDescent="0.25">
      <c r="A19" s="22"/>
      <c r="B19" s="20"/>
      <c r="C19" s="14" t="e">
        <f>VLOOKUP(A19,Liste_Inscrits!$A$1:$F$419, 2,0)</f>
        <v>#N/A</v>
      </c>
      <c r="D19" s="14" t="e">
        <f>VLOOKUP(A19,Liste_Inscrits!$A$1:$F$419, 3,0)</f>
        <v>#N/A</v>
      </c>
      <c r="E19" s="6" t="e">
        <f>VLOOKUP(A19,Liste_Inscrits!$A$1:$F$419, 6,0)</f>
        <v>#N/A</v>
      </c>
    </row>
    <row r="20" spans="1:5" x14ac:dyDescent="0.25">
      <c r="A20" s="22"/>
      <c r="B20" s="20"/>
      <c r="C20" s="14" t="e">
        <f>VLOOKUP(A20,Liste_Inscrits!$A$1:$F$419, 2,0)</f>
        <v>#N/A</v>
      </c>
      <c r="D20" s="14" t="e">
        <f>VLOOKUP(A20,Liste_Inscrits!$A$1:$F$419, 3,0)</f>
        <v>#N/A</v>
      </c>
      <c r="E20" s="6" t="e">
        <f>VLOOKUP(A20,Liste_Inscrits!$A$1:$F$419, 6,0)</f>
        <v>#N/A</v>
      </c>
    </row>
    <row r="21" spans="1:5" x14ac:dyDescent="0.25">
      <c r="A21" s="22"/>
      <c r="B21" s="20"/>
      <c r="C21" s="14" t="e">
        <f>VLOOKUP(A21,Liste_Inscrits!$A$1:$F$419, 2,0)</f>
        <v>#N/A</v>
      </c>
      <c r="D21" s="14" t="e">
        <f>VLOOKUP(A21,Liste_Inscrits!$A$1:$F$419, 3,0)</f>
        <v>#N/A</v>
      </c>
      <c r="E21" s="6" t="e">
        <f>VLOOKUP(A21,Liste_Inscrits!$A$1:$F$419, 6,0)</f>
        <v>#N/A</v>
      </c>
    </row>
    <row r="22" spans="1:5" x14ac:dyDescent="0.25">
      <c r="A22" s="22"/>
      <c r="B22" s="20"/>
      <c r="C22" s="14" t="e">
        <f>VLOOKUP(A22,Liste_Inscrits!$A$1:$F$419, 2,0)</f>
        <v>#N/A</v>
      </c>
      <c r="D22" s="14" t="e">
        <f>VLOOKUP(A22,Liste_Inscrits!$A$1:$F$419, 3,0)</f>
        <v>#N/A</v>
      </c>
      <c r="E22" s="6" t="e">
        <f>VLOOKUP(A22,Liste_Inscrits!$A$1:$F$419, 6,0)</f>
        <v>#N/A</v>
      </c>
    </row>
    <row r="23" spans="1:5" x14ac:dyDescent="0.25">
      <c r="A23" s="22"/>
      <c r="B23" s="20"/>
      <c r="C23" s="14" t="e">
        <f>VLOOKUP(A23,Liste_Inscrits!$A$1:$F$419, 2,0)</f>
        <v>#N/A</v>
      </c>
      <c r="D23" s="14" t="e">
        <f>VLOOKUP(A23,Liste_Inscrits!$A$1:$F$419, 3,0)</f>
        <v>#N/A</v>
      </c>
      <c r="E23" s="6" t="e">
        <f>VLOOKUP(A23,Liste_Inscrits!$A$1:$F$419, 6,0)</f>
        <v>#N/A</v>
      </c>
    </row>
    <row r="24" spans="1:5" x14ac:dyDescent="0.25">
      <c r="A24" s="22"/>
      <c r="B24" s="20"/>
      <c r="C24" s="14" t="e">
        <f>VLOOKUP(A24,Liste_Inscrits!$A$1:$F$419, 2,0)</f>
        <v>#N/A</v>
      </c>
      <c r="D24" s="14" t="e">
        <f>VLOOKUP(A24,Liste_Inscrits!$A$1:$F$419, 3,0)</f>
        <v>#N/A</v>
      </c>
      <c r="E24" s="6" t="e">
        <f>VLOOKUP(A24,Liste_Inscrits!$A$1:$F$419, 6,0)</f>
        <v>#N/A</v>
      </c>
    </row>
    <row r="25" spans="1:5" x14ac:dyDescent="0.25">
      <c r="A25" s="22"/>
      <c r="B25" s="20"/>
      <c r="C25" s="14" t="e">
        <f>VLOOKUP(A25,Liste_Inscrits!$A$1:$F$419, 2,0)</f>
        <v>#N/A</v>
      </c>
      <c r="D25" s="14" t="e">
        <f>VLOOKUP(A25,Liste_Inscrits!$A$1:$F$419, 3,0)</f>
        <v>#N/A</v>
      </c>
      <c r="E25" s="6" t="e">
        <f>VLOOKUP(A25,Liste_Inscrits!$A$1:$F$419, 6,0)</f>
        <v>#N/A</v>
      </c>
    </row>
    <row r="26" spans="1:5" x14ac:dyDescent="0.25">
      <c r="A26" s="22"/>
      <c r="B26" s="20"/>
      <c r="C26" s="14" t="e">
        <f>VLOOKUP(A26,Liste_Inscrits!$A$1:$F$419, 2,0)</f>
        <v>#N/A</v>
      </c>
      <c r="D26" s="14" t="e">
        <f>VLOOKUP(A26,Liste_Inscrits!$A$1:$F$419, 3,0)</f>
        <v>#N/A</v>
      </c>
      <c r="E26" s="6" t="e">
        <f>VLOOKUP(A26,Liste_Inscrits!$A$1:$F$419, 6,0)</f>
        <v>#N/A</v>
      </c>
    </row>
    <row r="27" spans="1:5" x14ac:dyDescent="0.25">
      <c r="A27" s="22"/>
      <c r="B27" s="20"/>
      <c r="C27" s="14" t="e">
        <f>VLOOKUP(A27,Liste_Inscrits!$A$1:$F$419, 2,0)</f>
        <v>#N/A</v>
      </c>
      <c r="D27" s="14" t="e">
        <f>VLOOKUP(A27,Liste_Inscrits!$A$1:$F$419, 3,0)</f>
        <v>#N/A</v>
      </c>
      <c r="E27" s="6" t="e">
        <f>VLOOKUP(A27,Liste_Inscrits!$A$1:$F$419, 6,0)</f>
        <v>#N/A</v>
      </c>
    </row>
    <row r="28" spans="1:5" x14ac:dyDescent="0.25">
      <c r="A28" s="22"/>
      <c r="B28" s="20"/>
      <c r="C28" s="14" t="e">
        <f>VLOOKUP(A28,Liste_Inscrits!$A$1:$F$419, 2,0)</f>
        <v>#N/A</v>
      </c>
      <c r="D28" s="14" t="e">
        <f>VLOOKUP(A28,Liste_Inscrits!$A$1:$F$419, 3,0)</f>
        <v>#N/A</v>
      </c>
      <c r="E28" s="6" t="e">
        <f>VLOOKUP(A28,Liste_Inscrits!$A$1:$F$419, 6,0)</f>
        <v>#N/A</v>
      </c>
    </row>
    <row r="29" spans="1:5" x14ac:dyDescent="0.25">
      <c r="A29" s="22"/>
      <c r="B29" s="20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 6,0)</f>
        <v>#N/A</v>
      </c>
    </row>
    <row r="30" spans="1:5" x14ac:dyDescent="0.25">
      <c r="A30" s="22"/>
      <c r="B30" s="20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 6,0)</f>
        <v>#N/A</v>
      </c>
    </row>
    <row r="31" spans="1:5" x14ac:dyDescent="0.25">
      <c r="A31" s="22"/>
      <c r="B31" s="20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 6,0)</f>
        <v>#N/A</v>
      </c>
    </row>
    <row r="32" spans="1:5" x14ac:dyDescent="0.25">
      <c r="A32" s="22"/>
      <c r="B32" s="20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 6,0)</f>
        <v>#N/A</v>
      </c>
    </row>
    <row r="33" spans="1:5" x14ac:dyDescent="0.25">
      <c r="A33" s="22"/>
      <c r="B33" s="20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 6,0)</f>
        <v>#N/A</v>
      </c>
    </row>
    <row r="34" spans="1:5" x14ac:dyDescent="0.25">
      <c r="A34" s="22"/>
      <c r="B34" s="20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 6,0)</f>
        <v>#N/A</v>
      </c>
    </row>
    <row r="35" spans="1:5" x14ac:dyDescent="0.25">
      <c r="A35" s="22"/>
      <c r="B35" s="20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 6,0)</f>
        <v>#N/A</v>
      </c>
    </row>
    <row r="36" spans="1:5" x14ac:dyDescent="0.25">
      <c r="A36" s="22"/>
      <c r="B36" s="20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 6,0)</f>
        <v>#N/A</v>
      </c>
    </row>
    <row r="37" spans="1:5" x14ac:dyDescent="0.25">
      <c r="A37" s="22"/>
      <c r="B37" s="20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 6,0)</f>
        <v>#N/A</v>
      </c>
    </row>
    <row r="38" spans="1:5" ht="15.75" thickBot="1" x14ac:dyDescent="0.3">
      <c r="A38" s="23"/>
      <c r="B38" s="21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 6,0)</f>
        <v>#N/A</v>
      </c>
    </row>
  </sheetData>
  <mergeCells count="3">
    <mergeCell ref="A1:E1"/>
    <mergeCell ref="A2:E2"/>
    <mergeCell ref="A3:E3"/>
  </mergeCells>
  <conditionalFormatting sqref="E5:E38">
    <cfRule type="notContainsText" dxfId="3" priority="1" operator="notContains" text="Minime">
      <formula>ISERROR(SEARCH("Minime",E5))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5" sqref="E5"/>
    </sheetView>
  </sheetViews>
  <sheetFormatPr baseColWidth="10" defaultRowHeight="15" x14ac:dyDescent="0.25"/>
  <cols>
    <col min="3" max="3" width="19.42578125" customWidth="1"/>
    <col min="4" max="4" width="13.7109375" customWidth="1"/>
    <col min="5" max="5" width="20" customWidth="1"/>
  </cols>
  <sheetData>
    <row r="1" spans="1:5" x14ac:dyDescent="0.25">
      <c r="A1" s="27" t="str">
        <f>NePasModifier!B13</f>
        <v>Ronde des Fruits</v>
      </c>
      <c r="B1" s="28"/>
      <c r="C1" s="28"/>
      <c r="D1" s="28"/>
      <c r="E1" s="29"/>
    </row>
    <row r="2" spans="1:5" x14ac:dyDescent="0.25">
      <c r="A2" s="30">
        <f>NePasModifier!B14</f>
        <v>2016</v>
      </c>
      <c r="B2" s="31"/>
      <c r="C2" s="31"/>
      <c r="D2" s="31"/>
      <c r="E2" s="32"/>
    </row>
    <row r="3" spans="1:5" x14ac:dyDescent="0.25">
      <c r="A3" s="33" t="s">
        <v>126</v>
      </c>
      <c r="B3" s="34"/>
      <c r="C3" s="34"/>
      <c r="D3" s="34"/>
      <c r="E3" s="35"/>
    </row>
    <row r="4" spans="1:5" x14ac:dyDescent="0.25">
      <c r="A4" s="10" t="s">
        <v>11</v>
      </c>
      <c r="B4" s="9" t="s">
        <v>118</v>
      </c>
      <c r="C4" s="9" t="s">
        <v>117</v>
      </c>
      <c r="D4" s="9" t="s">
        <v>13</v>
      </c>
      <c r="E4" s="11" t="s">
        <v>15</v>
      </c>
    </row>
    <row r="5" spans="1:5" x14ac:dyDescent="0.25">
      <c r="A5" s="22"/>
      <c r="B5" s="20"/>
      <c r="C5" s="14" t="e">
        <f>VLOOKUP(A5,Liste_Inscrits!$A$1:$F$419, 2,0)</f>
        <v>#N/A</v>
      </c>
      <c r="D5" s="14" t="e">
        <f>VLOOKUP(A5,Liste_Inscrits!$A$1:$F$419, 3,0)</f>
        <v>#N/A</v>
      </c>
      <c r="E5" s="6" t="e">
        <f>VLOOKUP(A5,Liste_Inscrits!$A$1:$F$419, 6,0)</f>
        <v>#N/A</v>
      </c>
    </row>
    <row r="6" spans="1:5" x14ac:dyDescent="0.25">
      <c r="A6" s="22"/>
      <c r="B6" s="20"/>
      <c r="C6" s="14" t="e">
        <f>VLOOKUP(A6,Liste_Inscrits!$A$1:$F$419, 2,0)</f>
        <v>#N/A</v>
      </c>
      <c r="D6" s="14" t="e">
        <f>VLOOKUP(A6,Liste_Inscrits!$A$1:$F$419, 3,0)</f>
        <v>#N/A</v>
      </c>
      <c r="E6" s="6" t="e">
        <f>VLOOKUP(A6,Liste_Inscrits!$A$1:$F$419, 6,0)</f>
        <v>#N/A</v>
      </c>
    </row>
    <row r="7" spans="1:5" x14ac:dyDescent="0.25">
      <c r="A7" s="22"/>
      <c r="B7" s="20"/>
      <c r="C7" s="14" t="e">
        <f>VLOOKUP(A7,Liste_Inscrits!$A$1:$F$419, 2,0)</f>
        <v>#N/A</v>
      </c>
      <c r="D7" s="14" t="e">
        <f>VLOOKUP(A7,Liste_Inscrits!$A$1:$F$419, 3,0)</f>
        <v>#N/A</v>
      </c>
      <c r="E7" s="6" t="e">
        <f>VLOOKUP(A7,Liste_Inscrits!$A$1:$F$419, 6,0)</f>
        <v>#N/A</v>
      </c>
    </row>
    <row r="8" spans="1:5" x14ac:dyDescent="0.25">
      <c r="A8" s="22"/>
      <c r="B8" s="20"/>
      <c r="C8" s="14" t="e">
        <f>VLOOKUP(A8,Liste_Inscrits!$A$1:$F$419, 2,0)</f>
        <v>#N/A</v>
      </c>
      <c r="D8" s="14" t="e">
        <f>VLOOKUP(A8,Liste_Inscrits!$A$1:$F$419, 3,0)</f>
        <v>#N/A</v>
      </c>
      <c r="E8" s="6" t="e">
        <f>VLOOKUP(A8,Liste_Inscrits!$A$1:$F$419, 6,0)</f>
        <v>#N/A</v>
      </c>
    </row>
    <row r="9" spans="1:5" x14ac:dyDescent="0.25">
      <c r="A9" s="22"/>
      <c r="B9" s="20"/>
      <c r="C9" s="14" t="e">
        <f>VLOOKUP(A9,Liste_Inscrits!$A$1:$F$419, 2,0)</f>
        <v>#N/A</v>
      </c>
      <c r="D9" s="14" t="e">
        <f>VLOOKUP(A9,Liste_Inscrits!$A$1:$F$419, 3,0)</f>
        <v>#N/A</v>
      </c>
      <c r="E9" s="6" t="e">
        <f>VLOOKUP(A9,Liste_Inscrits!$A$1:$F$419, 6,0)</f>
        <v>#N/A</v>
      </c>
    </row>
    <row r="10" spans="1:5" x14ac:dyDescent="0.25">
      <c r="A10" s="22"/>
      <c r="B10" s="20"/>
      <c r="C10" s="14" t="e">
        <f>VLOOKUP(A10,Liste_Inscrits!$A$1:$F$419, 2,0)</f>
        <v>#N/A</v>
      </c>
      <c r="D10" s="14" t="e">
        <f>VLOOKUP(A10,Liste_Inscrits!$A$1:$F$419, 3,0)</f>
        <v>#N/A</v>
      </c>
      <c r="E10" s="6" t="e">
        <f>VLOOKUP(A10,Liste_Inscrits!$A$1:$F$419, 6,0)</f>
        <v>#N/A</v>
      </c>
    </row>
    <row r="11" spans="1:5" x14ac:dyDescent="0.25">
      <c r="A11" s="22"/>
      <c r="B11" s="20"/>
      <c r="C11" s="14" t="e">
        <f>VLOOKUP(A11,Liste_Inscrits!$A$1:$F$419, 2,0)</f>
        <v>#N/A</v>
      </c>
      <c r="D11" s="14" t="e">
        <f>VLOOKUP(A11,Liste_Inscrits!$A$1:$F$419, 3,0)</f>
        <v>#N/A</v>
      </c>
      <c r="E11" s="6" t="e">
        <f>VLOOKUP(A11,Liste_Inscrits!$A$1:$F$419, 6,0)</f>
        <v>#N/A</v>
      </c>
    </row>
    <row r="12" spans="1:5" x14ac:dyDescent="0.25">
      <c r="A12" s="22"/>
      <c r="B12" s="20"/>
      <c r="C12" s="14" t="e">
        <f>VLOOKUP(A12,Liste_Inscrits!$A$1:$F$419, 2,0)</f>
        <v>#N/A</v>
      </c>
      <c r="D12" s="14" t="e">
        <f>VLOOKUP(A12,Liste_Inscrits!$A$1:$F$419, 3,0)</f>
        <v>#N/A</v>
      </c>
      <c r="E12" s="6" t="e">
        <f>VLOOKUP(A12,Liste_Inscrits!$A$1:$F$419, 6,0)</f>
        <v>#N/A</v>
      </c>
    </row>
    <row r="13" spans="1:5" x14ac:dyDescent="0.25">
      <c r="A13" s="22"/>
      <c r="B13" s="20"/>
      <c r="C13" s="14" t="e">
        <f>VLOOKUP(A13,Liste_Inscrits!$A$1:$F$419, 2,0)</f>
        <v>#N/A</v>
      </c>
      <c r="D13" s="14" t="e">
        <f>VLOOKUP(A13,Liste_Inscrits!$A$1:$F$419, 3,0)</f>
        <v>#N/A</v>
      </c>
      <c r="E13" s="6" t="e">
        <f>VLOOKUP(A13,Liste_Inscrits!$A$1:$F$419, 6,0)</f>
        <v>#N/A</v>
      </c>
    </row>
    <row r="14" spans="1:5" x14ac:dyDescent="0.25">
      <c r="A14" s="22"/>
      <c r="B14" s="20"/>
      <c r="C14" s="14" t="e">
        <f>VLOOKUP(A14,Liste_Inscrits!$A$1:$F$419, 2,0)</f>
        <v>#N/A</v>
      </c>
      <c r="D14" s="14" t="e">
        <f>VLOOKUP(A14,Liste_Inscrits!$A$1:$F$419, 3,0)</f>
        <v>#N/A</v>
      </c>
      <c r="E14" s="6" t="e">
        <f>VLOOKUP(A14,Liste_Inscrits!$A$1:$F$419, 6,0)</f>
        <v>#N/A</v>
      </c>
    </row>
    <row r="15" spans="1:5" x14ac:dyDescent="0.25">
      <c r="A15" s="22"/>
      <c r="B15" s="20"/>
      <c r="C15" s="14" t="e">
        <f>VLOOKUP(A15,Liste_Inscrits!$A$1:$F$419, 2,0)</f>
        <v>#N/A</v>
      </c>
      <c r="D15" s="14" t="e">
        <f>VLOOKUP(A15,Liste_Inscrits!$A$1:$F$419, 3,0)</f>
        <v>#N/A</v>
      </c>
      <c r="E15" s="6" t="e">
        <f>VLOOKUP(A15,Liste_Inscrits!$A$1:$F$419, 6,0)</f>
        <v>#N/A</v>
      </c>
    </row>
    <row r="16" spans="1:5" x14ac:dyDescent="0.25">
      <c r="A16" s="22"/>
      <c r="B16" s="20"/>
      <c r="C16" s="14" t="e">
        <f>VLOOKUP(A16,Liste_Inscrits!$A$1:$F$419, 2,0)</f>
        <v>#N/A</v>
      </c>
      <c r="D16" s="14" t="e">
        <f>VLOOKUP(A16,Liste_Inscrits!$A$1:$F$419, 3,0)</f>
        <v>#N/A</v>
      </c>
      <c r="E16" s="6" t="e">
        <f>VLOOKUP(A16,Liste_Inscrits!$A$1:$F$419, 6,0)</f>
        <v>#N/A</v>
      </c>
    </row>
    <row r="17" spans="1:5" x14ac:dyDescent="0.25">
      <c r="A17" s="22"/>
      <c r="B17" s="20"/>
      <c r="C17" s="14" t="e">
        <f>VLOOKUP(A17,Liste_Inscrits!$A$1:$F$419, 2,0)</f>
        <v>#N/A</v>
      </c>
      <c r="D17" s="14" t="e">
        <f>VLOOKUP(A17,Liste_Inscrits!$A$1:$F$419, 3,0)</f>
        <v>#N/A</v>
      </c>
      <c r="E17" s="6" t="e">
        <f>VLOOKUP(A17,Liste_Inscrits!$A$1:$F$419, 6,0)</f>
        <v>#N/A</v>
      </c>
    </row>
    <row r="18" spans="1:5" x14ac:dyDescent="0.25">
      <c r="A18" s="22"/>
      <c r="B18" s="20"/>
      <c r="C18" s="14" t="e">
        <f>VLOOKUP(A18,Liste_Inscrits!$A$1:$F$419, 2,0)</f>
        <v>#N/A</v>
      </c>
      <c r="D18" s="14" t="e">
        <f>VLOOKUP(A18,Liste_Inscrits!$A$1:$F$419, 3,0)</f>
        <v>#N/A</v>
      </c>
      <c r="E18" s="6" t="e">
        <f>VLOOKUP(A18,Liste_Inscrits!$A$1:$F$419, 6,0)</f>
        <v>#N/A</v>
      </c>
    </row>
    <row r="19" spans="1:5" x14ac:dyDescent="0.25">
      <c r="A19" s="22"/>
      <c r="B19" s="20"/>
      <c r="C19" s="14" t="e">
        <f>VLOOKUP(A19,Liste_Inscrits!$A$1:$F$419, 2,0)</f>
        <v>#N/A</v>
      </c>
      <c r="D19" s="14" t="e">
        <f>VLOOKUP(A19,Liste_Inscrits!$A$1:$F$419, 3,0)</f>
        <v>#N/A</v>
      </c>
      <c r="E19" s="6" t="e">
        <f>VLOOKUP(A19,Liste_Inscrits!$A$1:$F$419, 6,0)</f>
        <v>#N/A</v>
      </c>
    </row>
    <row r="20" spans="1:5" x14ac:dyDescent="0.25">
      <c r="A20" s="22"/>
      <c r="B20" s="20"/>
      <c r="C20" s="14" t="e">
        <f>VLOOKUP(A20,Liste_Inscrits!$A$1:$F$419, 2,0)</f>
        <v>#N/A</v>
      </c>
      <c r="D20" s="14" t="e">
        <f>VLOOKUP(A20,Liste_Inscrits!$A$1:$F$419, 3,0)</f>
        <v>#N/A</v>
      </c>
      <c r="E20" s="6" t="e">
        <f>VLOOKUP(A20,Liste_Inscrits!$A$1:$F$419, 6,0)</f>
        <v>#N/A</v>
      </c>
    </row>
    <row r="21" spans="1:5" x14ac:dyDescent="0.25">
      <c r="A21" s="22"/>
      <c r="B21" s="20"/>
      <c r="C21" s="14" t="e">
        <f>VLOOKUP(A21,Liste_Inscrits!$A$1:$F$419, 2,0)</f>
        <v>#N/A</v>
      </c>
      <c r="D21" s="14" t="e">
        <f>VLOOKUP(A21,Liste_Inscrits!$A$1:$F$419, 3,0)</f>
        <v>#N/A</v>
      </c>
      <c r="E21" s="6" t="e">
        <f>VLOOKUP(A21,Liste_Inscrits!$A$1:$F$419, 6,0)</f>
        <v>#N/A</v>
      </c>
    </row>
    <row r="22" spans="1:5" x14ac:dyDescent="0.25">
      <c r="A22" s="22"/>
      <c r="B22" s="20"/>
      <c r="C22" s="14" t="e">
        <f>VLOOKUP(A22,Liste_Inscrits!$A$1:$F$419, 2,0)</f>
        <v>#N/A</v>
      </c>
      <c r="D22" s="14" t="e">
        <f>VLOOKUP(A22,Liste_Inscrits!$A$1:$F$419, 3,0)</f>
        <v>#N/A</v>
      </c>
      <c r="E22" s="6" t="e">
        <f>VLOOKUP(A22,Liste_Inscrits!$A$1:$F$419, 6,0)</f>
        <v>#N/A</v>
      </c>
    </row>
    <row r="23" spans="1:5" x14ac:dyDescent="0.25">
      <c r="A23" s="22"/>
      <c r="B23" s="20"/>
      <c r="C23" s="14" t="e">
        <f>VLOOKUP(A23,Liste_Inscrits!$A$1:$F$419, 2,0)</f>
        <v>#N/A</v>
      </c>
      <c r="D23" s="14" t="e">
        <f>VLOOKUP(A23,Liste_Inscrits!$A$1:$F$419, 3,0)</f>
        <v>#N/A</v>
      </c>
      <c r="E23" s="6" t="e">
        <f>VLOOKUP(A23,Liste_Inscrits!$A$1:$F$419, 6,0)</f>
        <v>#N/A</v>
      </c>
    </row>
    <row r="24" spans="1:5" x14ac:dyDescent="0.25">
      <c r="A24" s="22"/>
      <c r="B24" s="20"/>
      <c r="C24" s="14" t="e">
        <f>VLOOKUP(A24,Liste_Inscrits!$A$1:$F$419, 2,0)</f>
        <v>#N/A</v>
      </c>
      <c r="D24" s="14" t="e">
        <f>VLOOKUP(A24,Liste_Inscrits!$A$1:$F$419, 3,0)</f>
        <v>#N/A</v>
      </c>
      <c r="E24" s="6" t="e">
        <f>VLOOKUP(A24,Liste_Inscrits!$A$1:$F$419, 6,0)</f>
        <v>#N/A</v>
      </c>
    </row>
    <row r="25" spans="1:5" x14ac:dyDescent="0.25">
      <c r="A25" s="22"/>
      <c r="B25" s="20"/>
      <c r="C25" s="14" t="e">
        <f>VLOOKUP(A25,Liste_Inscrits!$A$1:$F$419, 2,0)</f>
        <v>#N/A</v>
      </c>
      <c r="D25" s="14" t="e">
        <f>VLOOKUP(A25,Liste_Inscrits!$A$1:$F$419, 3,0)</f>
        <v>#N/A</v>
      </c>
      <c r="E25" s="6" t="e">
        <f>VLOOKUP(A25,Liste_Inscrits!$A$1:$F$419, 6,0)</f>
        <v>#N/A</v>
      </c>
    </row>
    <row r="26" spans="1:5" x14ac:dyDescent="0.25">
      <c r="A26" s="22"/>
      <c r="B26" s="20"/>
      <c r="C26" s="14" t="e">
        <f>VLOOKUP(A26,Liste_Inscrits!$A$1:$F$419, 2,0)</f>
        <v>#N/A</v>
      </c>
      <c r="D26" s="14" t="e">
        <f>VLOOKUP(A26,Liste_Inscrits!$A$1:$F$419, 3,0)</f>
        <v>#N/A</v>
      </c>
      <c r="E26" s="6" t="e">
        <f>VLOOKUP(A26,Liste_Inscrits!$A$1:$F$419, 6,0)</f>
        <v>#N/A</v>
      </c>
    </row>
    <row r="27" spans="1:5" x14ac:dyDescent="0.25">
      <c r="A27" s="22"/>
      <c r="B27" s="20"/>
      <c r="C27" s="14" t="e">
        <f>VLOOKUP(A27,Liste_Inscrits!$A$1:$F$419, 2,0)</f>
        <v>#N/A</v>
      </c>
      <c r="D27" s="14" t="e">
        <f>VLOOKUP(A27,Liste_Inscrits!$A$1:$F$419, 3,0)</f>
        <v>#N/A</v>
      </c>
      <c r="E27" s="6" t="e">
        <f>VLOOKUP(A27,Liste_Inscrits!$A$1:$F$419, 6,0)</f>
        <v>#N/A</v>
      </c>
    </row>
    <row r="28" spans="1:5" x14ac:dyDescent="0.25">
      <c r="A28" s="22"/>
      <c r="B28" s="20"/>
      <c r="C28" s="14" t="e">
        <f>VLOOKUP(A28,Liste_Inscrits!$A$1:$F$419, 2,0)</f>
        <v>#N/A</v>
      </c>
      <c r="D28" s="14" t="e">
        <f>VLOOKUP(A28,Liste_Inscrits!$A$1:$F$419, 3,0)</f>
        <v>#N/A</v>
      </c>
      <c r="E28" s="6" t="e">
        <f>VLOOKUP(A28,Liste_Inscrits!$A$1:$F$419, 6,0)</f>
        <v>#N/A</v>
      </c>
    </row>
    <row r="29" spans="1:5" x14ac:dyDescent="0.25">
      <c r="A29" s="22"/>
      <c r="B29" s="20"/>
      <c r="C29" s="14" t="e">
        <f>VLOOKUP(A29,Liste_Inscrits!$A$1:$F$419, 2,0)</f>
        <v>#N/A</v>
      </c>
      <c r="D29" s="14" t="e">
        <f>VLOOKUP(A29,Liste_Inscrits!$A$1:$F$419, 3,0)</f>
        <v>#N/A</v>
      </c>
      <c r="E29" s="6" t="e">
        <f>VLOOKUP(A29,Liste_Inscrits!$A$1:$F$419, 6,0)</f>
        <v>#N/A</v>
      </c>
    </row>
    <row r="30" spans="1:5" x14ac:dyDescent="0.25">
      <c r="A30" s="22"/>
      <c r="B30" s="20"/>
      <c r="C30" s="14" t="e">
        <f>VLOOKUP(A30,Liste_Inscrits!$A$1:$F$419, 2,0)</f>
        <v>#N/A</v>
      </c>
      <c r="D30" s="14" t="e">
        <f>VLOOKUP(A30,Liste_Inscrits!$A$1:$F$419, 3,0)</f>
        <v>#N/A</v>
      </c>
      <c r="E30" s="6" t="e">
        <f>VLOOKUP(A30,Liste_Inscrits!$A$1:$F$419, 6,0)</f>
        <v>#N/A</v>
      </c>
    </row>
    <row r="31" spans="1:5" x14ac:dyDescent="0.25">
      <c r="A31" s="22"/>
      <c r="B31" s="20"/>
      <c r="C31" s="14" t="e">
        <f>VLOOKUP(A31,Liste_Inscrits!$A$1:$F$419, 2,0)</f>
        <v>#N/A</v>
      </c>
      <c r="D31" s="14" t="e">
        <f>VLOOKUP(A31,Liste_Inscrits!$A$1:$F$419, 3,0)</f>
        <v>#N/A</v>
      </c>
      <c r="E31" s="6" t="e">
        <f>VLOOKUP(A31,Liste_Inscrits!$A$1:$F$419, 6,0)</f>
        <v>#N/A</v>
      </c>
    </row>
    <row r="32" spans="1:5" x14ac:dyDescent="0.25">
      <c r="A32" s="22"/>
      <c r="B32" s="20"/>
      <c r="C32" s="14" t="e">
        <f>VLOOKUP(A32,Liste_Inscrits!$A$1:$F$419, 2,0)</f>
        <v>#N/A</v>
      </c>
      <c r="D32" s="14" t="e">
        <f>VLOOKUP(A32,Liste_Inscrits!$A$1:$F$419, 3,0)</f>
        <v>#N/A</v>
      </c>
      <c r="E32" s="6" t="e">
        <f>VLOOKUP(A32,Liste_Inscrits!$A$1:$F$419, 6,0)</f>
        <v>#N/A</v>
      </c>
    </row>
    <row r="33" spans="1:5" x14ac:dyDescent="0.25">
      <c r="A33" s="22"/>
      <c r="B33" s="20"/>
      <c r="C33" s="14" t="e">
        <f>VLOOKUP(A33,Liste_Inscrits!$A$1:$F$419, 2,0)</f>
        <v>#N/A</v>
      </c>
      <c r="D33" s="14" t="e">
        <f>VLOOKUP(A33,Liste_Inscrits!$A$1:$F$419, 3,0)</f>
        <v>#N/A</v>
      </c>
      <c r="E33" s="6" t="e">
        <f>VLOOKUP(A33,Liste_Inscrits!$A$1:$F$419, 6,0)</f>
        <v>#N/A</v>
      </c>
    </row>
    <row r="34" spans="1:5" x14ac:dyDescent="0.25">
      <c r="A34" s="22"/>
      <c r="B34" s="20"/>
      <c r="C34" s="14" t="e">
        <f>VLOOKUP(A34,Liste_Inscrits!$A$1:$F$419, 2,0)</f>
        <v>#N/A</v>
      </c>
      <c r="D34" s="14" t="e">
        <f>VLOOKUP(A34,Liste_Inscrits!$A$1:$F$419, 3,0)</f>
        <v>#N/A</v>
      </c>
      <c r="E34" s="6" t="e">
        <f>VLOOKUP(A34,Liste_Inscrits!$A$1:$F$419, 6,0)</f>
        <v>#N/A</v>
      </c>
    </row>
    <row r="35" spans="1:5" x14ac:dyDescent="0.25">
      <c r="A35" s="22"/>
      <c r="B35" s="20"/>
      <c r="C35" s="14" t="e">
        <f>VLOOKUP(A35,Liste_Inscrits!$A$1:$F$419, 2,0)</f>
        <v>#N/A</v>
      </c>
      <c r="D35" s="14" t="e">
        <f>VLOOKUP(A35,Liste_Inscrits!$A$1:$F$419, 3,0)</f>
        <v>#N/A</v>
      </c>
      <c r="E35" s="6" t="e">
        <f>VLOOKUP(A35,Liste_Inscrits!$A$1:$F$419, 6,0)</f>
        <v>#N/A</v>
      </c>
    </row>
    <row r="36" spans="1:5" x14ac:dyDescent="0.25">
      <c r="A36" s="22"/>
      <c r="B36" s="20"/>
      <c r="C36" s="14" t="e">
        <f>VLOOKUP(A36,Liste_Inscrits!$A$1:$F$419, 2,0)</f>
        <v>#N/A</v>
      </c>
      <c r="D36" s="14" t="e">
        <f>VLOOKUP(A36,Liste_Inscrits!$A$1:$F$419, 3,0)</f>
        <v>#N/A</v>
      </c>
      <c r="E36" s="6" t="e">
        <f>VLOOKUP(A36,Liste_Inscrits!$A$1:$F$419, 6,0)</f>
        <v>#N/A</v>
      </c>
    </row>
    <row r="37" spans="1:5" x14ac:dyDescent="0.25">
      <c r="A37" s="22"/>
      <c r="B37" s="20"/>
      <c r="C37" s="14" t="e">
        <f>VLOOKUP(A37,Liste_Inscrits!$A$1:$F$419, 2,0)</f>
        <v>#N/A</v>
      </c>
      <c r="D37" s="14" t="e">
        <f>VLOOKUP(A37,Liste_Inscrits!$A$1:$F$419, 3,0)</f>
        <v>#N/A</v>
      </c>
      <c r="E37" s="6" t="e">
        <f>VLOOKUP(A37,Liste_Inscrits!$A$1:$F$419, 6,0)</f>
        <v>#N/A</v>
      </c>
    </row>
    <row r="38" spans="1:5" ht="15.75" thickBot="1" x14ac:dyDescent="0.3">
      <c r="A38" s="23"/>
      <c r="B38" s="21"/>
      <c r="C38" s="15" t="e">
        <f>VLOOKUP(A38,Liste_Inscrits!$A$1:$F$419, 2,0)</f>
        <v>#N/A</v>
      </c>
      <c r="D38" s="15" t="e">
        <f>VLOOKUP(A38,Liste_Inscrits!$A$1:$F$419, 3,0)</f>
        <v>#N/A</v>
      </c>
      <c r="E38" s="6" t="e">
        <f>VLOOKUP(A38,Liste_Inscrits!$A$1:$F$419, 6,0)</f>
        <v>#N/A</v>
      </c>
    </row>
  </sheetData>
  <mergeCells count="3">
    <mergeCell ref="A1:E1"/>
    <mergeCell ref="A2:E2"/>
    <mergeCell ref="A3:E3"/>
  </mergeCells>
  <conditionalFormatting sqref="E5:E38">
    <cfRule type="notContainsText" dxfId="2" priority="1" operator="notContains" text="Benjamin">
      <formula>ISERROR(SEARCH("Benjamin",E5))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Liste_Inscrits</vt:lpstr>
      <vt:lpstr>Ancien</vt:lpstr>
      <vt:lpstr>Super Vétéran</vt:lpstr>
      <vt:lpstr>Vétéran</vt:lpstr>
      <vt:lpstr>Senior</vt:lpstr>
      <vt:lpstr>Espoir</vt:lpstr>
      <vt:lpstr>Junior</vt:lpstr>
      <vt:lpstr>Minime</vt:lpstr>
      <vt:lpstr>Benjamin</vt:lpstr>
      <vt:lpstr>Cadet</vt:lpstr>
      <vt:lpstr>Feminine+40</vt:lpstr>
      <vt:lpstr>NePasModifier</vt:lpstr>
      <vt:lpstr>sexe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CaroEtFab</dc:creator>
  <cp:lastModifiedBy>marie pierre</cp:lastModifiedBy>
  <cp:lastPrinted>2016-06-04T15:47:53Z</cp:lastPrinted>
  <dcterms:created xsi:type="dcterms:W3CDTF">2016-05-23T09:40:37Z</dcterms:created>
  <dcterms:modified xsi:type="dcterms:W3CDTF">2016-06-04T17:11:15Z</dcterms:modified>
</cp:coreProperties>
</file>